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8_{9398B1BE-3096-4FEB-BB30-BE44C7239930}" xr6:coauthVersionLast="45" xr6:coauthVersionMax="45" xr10:uidLastSave="{00000000-0000-0000-0000-000000000000}"/>
  <bookViews>
    <workbookView xWindow="-103" yWindow="-103" windowWidth="19543" windowHeight="12497" xr2:uid="{53C4B652-EC57-4FB2-BEA0-AFCCFE430C37}"/>
  </bookViews>
  <sheets>
    <sheet name="コロナ・ショック後のS&amp;P500体験テンプレート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51" i="2" l="1"/>
  <c r="T1053" i="2"/>
  <c r="T1055" i="2"/>
  <c r="T1057" i="2"/>
  <c r="T1059" i="2"/>
  <c r="T1061" i="2"/>
  <c r="T1063" i="2"/>
  <c r="T1065" i="2"/>
  <c r="T1067" i="2"/>
  <c r="T1069" i="2"/>
  <c r="T1071" i="2"/>
  <c r="T1073" i="2"/>
  <c r="T1075" i="2"/>
  <c r="T1077" i="2"/>
  <c r="T1079" i="2"/>
  <c r="T1081" i="2"/>
  <c r="T1083" i="2"/>
  <c r="T1085" i="2"/>
  <c r="T1087" i="2"/>
  <c r="T1089" i="2"/>
  <c r="T1091" i="2"/>
  <c r="T1093" i="2"/>
  <c r="T1095" i="2"/>
  <c r="T1097" i="2"/>
  <c r="T1099" i="2"/>
  <c r="T1101" i="2"/>
  <c r="T1103" i="2"/>
  <c r="T1105" i="2"/>
  <c r="T1107" i="2"/>
  <c r="T1109" i="2"/>
  <c r="T1111" i="2"/>
  <c r="T1113" i="2"/>
  <c r="T1115" i="2"/>
  <c r="T1117" i="2"/>
  <c r="T1119" i="2"/>
  <c r="T1121" i="2"/>
  <c r="T1123" i="2"/>
  <c r="T1125" i="2"/>
  <c r="T1127" i="2"/>
  <c r="T1129" i="2"/>
  <c r="T1131" i="2"/>
  <c r="T1133" i="2"/>
  <c r="T1135" i="2"/>
  <c r="T1137" i="2"/>
  <c r="T1139" i="2"/>
  <c r="T1141" i="2"/>
  <c r="T1143" i="2"/>
  <c r="T1145" i="2"/>
  <c r="T1147" i="2"/>
  <c r="T1149" i="2"/>
  <c r="T1151" i="2"/>
  <c r="T1153" i="2"/>
  <c r="T1155" i="2"/>
  <c r="T1157" i="2"/>
  <c r="T1159" i="2"/>
  <c r="T1161" i="2"/>
  <c r="T1163" i="2"/>
  <c r="T1165" i="2"/>
  <c r="T1167" i="2"/>
  <c r="T1169" i="2"/>
  <c r="T1171" i="2"/>
  <c r="T1173" i="2"/>
  <c r="T1175" i="2"/>
  <c r="T1177" i="2"/>
  <c r="T1179" i="2"/>
  <c r="T1181" i="2"/>
  <c r="T1183" i="2"/>
  <c r="T1185" i="2"/>
  <c r="T1187" i="2"/>
  <c r="T1189" i="2"/>
  <c r="T1191" i="2"/>
  <c r="T1193" i="2"/>
  <c r="T1195" i="2"/>
  <c r="T1197" i="2"/>
  <c r="T1199" i="2"/>
  <c r="T1201" i="2"/>
  <c r="T1203" i="2"/>
  <c r="T1205" i="2"/>
  <c r="T1207" i="2"/>
  <c r="T1209" i="2"/>
  <c r="T1211" i="2"/>
  <c r="T1213" i="2"/>
  <c r="T1215" i="2"/>
  <c r="T1217" i="2"/>
  <c r="T1219" i="2"/>
  <c r="T1221" i="2"/>
  <c r="T1223" i="2"/>
  <c r="T1225" i="2"/>
  <c r="T1227" i="2"/>
  <c r="T1229" i="2"/>
  <c r="T1231" i="2"/>
  <c r="T1233" i="2"/>
  <c r="T1235" i="2"/>
  <c r="T1237" i="2"/>
  <c r="T1239" i="2"/>
  <c r="T1241" i="2"/>
  <c r="T1243" i="2"/>
  <c r="T1245" i="2"/>
  <c r="T1247" i="2"/>
  <c r="T1249" i="2"/>
  <c r="T1251" i="2"/>
  <c r="T1253" i="2"/>
  <c r="T1255" i="2"/>
  <c r="T1257" i="2"/>
  <c r="T1259" i="2"/>
  <c r="V1260" i="2"/>
  <c r="T1262" i="2"/>
  <c r="U1263" i="2"/>
  <c r="V1264" i="2"/>
  <c r="T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T72" i="2"/>
  <c r="P1646" i="2"/>
  <c r="L1646" i="2"/>
  <c r="D1646" i="2"/>
  <c r="P1645" i="2"/>
  <c r="L1645" i="2"/>
  <c r="D1645" i="2"/>
  <c r="P1644" i="2"/>
  <c r="L1644" i="2"/>
  <c r="D1644" i="2"/>
  <c r="P1643" i="2"/>
  <c r="L1643" i="2"/>
  <c r="D1643" i="2"/>
  <c r="P1642" i="2"/>
  <c r="L1642" i="2"/>
  <c r="D1642" i="2"/>
  <c r="P1641" i="2"/>
  <c r="L1641" i="2"/>
  <c r="D1641" i="2"/>
  <c r="P1640" i="2"/>
  <c r="L1640" i="2"/>
  <c r="D1640" i="2"/>
  <c r="P1639" i="2"/>
  <c r="L1639" i="2"/>
  <c r="D1639" i="2"/>
  <c r="P1638" i="2"/>
  <c r="L1638" i="2"/>
  <c r="D1638" i="2"/>
  <c r="P1637" i="2"/>
  <c r="L1637" i="2"/>
  <c r="D1637" i="2"/>
  <c r="P1636" i="2"/>
  <c r="L1636" i="2"/>
  <c r="D1636" i="2"/>
  <c r="P1635" i="2"/>
  <c r="L1635" i="2"/>
  <c r="D1635" i="2"/>
  <c r="P1634" i="2"/>
  <c r="L1634" i="2"/>
  <c r="D1634" i="2"/>
  <c r="P1633" i="2"/>
  <c r="L1633" i="2"/>
  <c r="D1633" i="2"/>
  <c r="P1632" i="2"/>
  <c r="L1632" i="2"/>
  <c r="D1632" i="2"/>
  <c r="P1631" i="2"/>
  <c r="L1631" i="2"/>
  <c r="D1631" i="2"/>
  <c r="P1630" i="2"/>
  <c r="L1630" i="2"/>
  <c r="D1630" i="2"/>
  <c r="P1629" i="2"/>
  <c r="L1629" i="2"/>
  <c r="D1629" i="2"/>
  <c r="P1628" i="2"/>
  <c r="L1628" i="2"/>
  <c r="D1628" i="2"/>
  <c r="P1627" i="2"/>
  <c r="L1627" i="2"/>
  <c r="D1627" i="2"/>
  <c r="P1626" i="2"/>
  <c r="L1626" i="2"/>
  <c r="D1626" i="2"/>
  <c r="P1625" i="2"/>
  <c r="L1625" i="2"/>
  <c r="D1625" i="2"/>
  <c r="P1624" i="2"/>
  <c r="L1624" i="2"/>
  <c r="D1624" i="2"/>
  <c r="P1623" i="2"/>
  <c r="L1623" i="2"/>
  <c r="D1623" i="2"/>
  <c r="P1622" i="2"/>
  <c r="L1622" i="2"/>
  <c r="D1622" i="2"/>
  <c r="P1621" i="2"/>
  <c r="L1621" i="2"/>
  <c r="D1621" i="2"/>
  <c r="P1620" i="2"/>
  <c r="L1620" i="2"/>
  <c r="D1620" i="2"/>
  <c r="P1619" i="2"/>
  <c r="L1619" i="2"/>
  <c r="D1619" i="2"/>
  <c r="P1618" i="2"/>
  <c r="L1618" i="2"/>
  <c r="D1618" i="2"/>
  <c r="P1617" i="2"/>
  <c r="L1617" i="2"/>
  <c r="D1617" i="2"/>
  <c r="P1616" i="2"/>
  <c r="L1616" i="2"/>
  <c r="D1616" i="2"/>
  <c r="P1615" i="2"/>
  <c r="L1615" i="2"/>
  <c r="D1615" i="2"/>
  <c r="P1614" i="2"/>
  <c r="L1614" i="2"/>
  <c r="D1614" i="2"/>
  <c r="P1613" i="2"/>
  <c r="L1613" i="2"/>
  <c r="D1613" i="2"/>
  <c r="P1612" i="2"/>
  <c r="L1612" i="2"/>
  <c r="D1612" i="2"/>
  <c r="P1611" i="2"/>
  <c r="L1611" i="2"/>
  <c r="D1611" i="2"/>
  <c r="P1610" i="2"/>
  <c r="L1610" i="2"/>
  <c r="D1610" i="2"/>
  <c r="P1609" i="2"/>
  <c r="L1609" i="2"/>
  <c r="D1609" i="2"/>
  <c r="P1608" i="2"/>
  <c r="L1608" i="2"/>
  <c r="D1608" i="2"/>
  <c r="P1607" i="2"/>
  <c r="L1607" i="2"/>
  <c r="D1607" i="2"/>
  <c r="P1606" i="2"/>
  <c r="L1606" i="2"/>
  <c r="D1606" i="2"/>
  <c r="P1605" i="2"/>
  <c r="L1605" i="2"/>
  <c r="D1605" i="2"/>
  <c r="P1604" i="2"/>
  <c r="L1604" i="2"/>
  <c r="D1604" i="2"/>
  <c r="P1603" i="2"/>
  <c r="L1603" i="2"/>
  <c r="D1603" i="2"/>
  <c r="P1602" i="2"/>
  <c r="L1602" i="2"/>
  <c r="D1602" i="2"/>
  <c r="P1601" i="2"/>
  <c r="L1601" i="2"/>
  <c r="D1601" i="2"/>
  <c r="P1600" i="2"/>
  <c r="L1600" i="2"/>
  <c r="D1600" i="2"/>
  <c r="P1599" i="2"/>
  <c r="L1599" i="2"/>
  <c r="D1599" i="2"/>
  <c r="P1598" i="2"/>
  <c r="L1598" i="2"/>
  <c r="D1598" i="2"/>
  <c r="P1597" i="2"/>
  <c r="L1597" i="2"/>
  <c r="D1597" i="2"/>
  <c r="P1596" i="2"/>
  <c r="L1596" i="2"/>
  <c r="D1596" i="2"/>
  <c r="P1595" i="2"/>
  <c r="L1595" i="2"/>
  <c r="D1595" i="2"/>
  <c r="P1594" i="2"/>
  <c r="L1594" i="2"/>
  <c r="D1594" i="2"/>
  <c r="P1593" i="2"/>
  <c r="L1593" i="2"/>
  <c r="D1593" i="2"/>
  <c r="P1592" i="2"/>
  <c r="L1592" i="2"/>
  <c r="D1592" i="2"/>
  <c r="P1591" i="2"/>
  <c r="L1591" i="2"/>
  <c r="D1591" i="2"/>
  <c r="P1590" i="2"/>
  <c r="L1590" i="2"/>
  <c r="D1590" i="2"/>
  <c r="P1589" i="2"/>
  <c r="L1589" i="2"/>
  <c r="D1589" i="2"/>
  <c r="P1588" i="2"/>
  <c r="L1588" i="2"/>
  <c r="D1588" i="2"/>
  <c r="P1587" i="2"/>
  <c r="L1587" i="2"/>
  <c r="D1587" i="2"/>
  <c r="P1586" i="2"/>
  <c r="L1586" i="2"/>
  <c r="D1586" i="2"/>
  <c r="P1585" i="2"/>
  <c r="L1585" i="2"/>
  <c r="D1585" i="2"/>
  <c r="P1584" i="2"/>
  <c r="L1584" i="2"/>
  <c r="D1584" i="2"/>
  <c r="P1583" i="2"/>
  <c r="L1583" i="2"/>
  <c r="D1583" i="2"/>
  <c r="P1582" i="2"/>
  <c r="L1582" i="2"/>
  <c r="D1582" i="2"/>
  <c r="P1581" i="2"/>
  <c r="L1581" i="2"/>
  <c r="D1581" i="2"/>
  <c r="P1580" i="2"/>
  <c r="L1580" i="2"/>
  <c r="D1580" i="2"/>
  <c r="P1579" i="2"/>
  <c r="L1579" i="2"/>
  <c r="D1579" i="2"/>
  <c r="P1578" i="2"/>
  <c r="L1578" i="2"/>
  <c r="D1578" i="2"/>
  <c r="P1577" i="2"/>
  <c r="L1577" i="2"/>
  <c r="D1577" i="2"/>
  <c r="P1576" i="2"/>
  <c r="L1576" i="2"/>
  <c r="D1576" i="2"/>
  <c r="P1575" i="2"/>
  <c r="L1575" i="2"/>
  <c r="D1575" i="2"/>
  <c r="P1574" i="2"/>
  <c r="L1574" i="2"/>
  <c r="D1574" i="2"/>
  <c r="P1573" i="2"/>
  <c r="L1573" i="2"/>
  <c r="D1573" i="2"/>
  <c r="P1572" i="2"/>
  <c r="L1572" i="2"/>
  <c r="D1572" i="2"/>
  <c r="P1571" i="2"/>
  <c r="L1571" i="2"/>
  <c r="D1571" i="2"/>
  <c r="P1570" i="2"/>
  <c r="L1570" i="2"/>
  <c r="D1570" i="2"/>
  <c r="P1569" i="2"/>
  <c r="L1569" i="2"/>
  <c r="D1569" i="2"/>
  <c r="P1568" i="2"/>
  <c r="L1568" i="2"/>
  <c r="D1568" i="2"/>
  <c r="P1567" i="2"/>
  <c r="L1567" i="2"/>
  <c r="D1567" i="2"/>
  <c r="P1566" i="2"/>
  <c r="L1566" i="2"/>
  <c r="D1566" i="2"/>
  <c r="P1565" i="2"/>
  <c r="L1565" i="2"/>
  <c r="D1565" i="2"/>
  <c r="P1564" i="2"/>
  <c r="L1564" i="2"/>
  <c r="D1564" i="2"/>
  <c r="P1563" i="2"/>
  <c r="L1563" i="2"/>
  <c r="D1563" i="2"/>
  <c r="P1562" i="2"/>
  <c r="L1562" i="2"/>
  <c r="D1562" i="2"/>
  <c r="P1561" i="2"/>
  <c r="L1561" i="2"/>
  <c r="D1561" i="2"/>
  <c r="P1560" i="2"/>
  <c r="L1560" i="2"/>
  <c r="D1560" i="2"/>
  <c r="P1559" i="2"/>
  <c r="L1559" i="2"/>
  <c r="D1559" i="2"/>
  <c r="P1558" i="2"/>
  <c r="L1558" i="2"/>
  <c r="D1558" i="2"/>
  <c r="P1557" i="2"/>
  <c r="L1557" i="2"/>
  <c r="D1557" i="2"/>
  <c r="P1556" i="2"/>
  <c r="L1556" i="2"/>
  <c r="D1556" i="2"/>
  <c r="P1555" i="2"/>
  <c r="L1555" i="2"/>
  <c r="D1555" i="2"/>
  <c r="P1554" i="2"/>
  <c r="L1554" i="2"/>
  <c r="D1554" i="2"/>
  <c r="P1553" i="2"/>
  <c r="L1553" i="2"/>
  <c r="D1553" i="2"/>
  <c r="P1552" i="2"/>
  <c r="L1552" i="2"/>
  <c r="D1552" i="2"/>
  <c r="P1551" i="2"/>
  <c r="L1551" i="2"/>
  <c r="D1551" i="2"/>
  <c r="P1550" i="2"/>
  <c r="L1550" i="2"/>
  <c r="D1550" i="2"/>
  <c r="P1549" i="2"/>
  <c r="L1549" i="2"/>
  <c r="D1549" i="2"/>
  <c r="P1548" i="2"/>
  <c r="L1548" i="2"/>
  <c r="D1548" i="2"/>
  <c r="P1547" i="2"/>
  <c r="L1547" i="2"/>
  <c r="D1547" i="2"/>
  <c r="P1546" i="2"/>
  <c r="L1546" i="2"/>
  <c r="D1546" i="2"/>
  <c r="P1545" i="2"/>
  <c r="L1545" i="2"/>
  <c r="D1545" i="2"/>
  <c r="P1544" i="2"/>
  <c r="L1544" i="2"/>
  <c r="D1544" i="2"/>
  <c r="P1543" i="2"/>
  <c r="L1543" i="2"/>
  <c r="D1543" i="2"/>
  <c r="P1542" i="2"/>
  <c r="L1542" i="2"/>
  <c r="D1542" i="2"/>
  <c r="P1541" i="2"/>
  <c r="L1541" i="2"/>
  <c r="D1541" i="2"/>
  <c r="P1540" i="2"/>
  <c r="L1540" i="2"/>
  <c r="D1540" i="2"/>
  <c r="P1539" i="2"/>
  <c r="L1539" i="2"/>
  <c r="D1539" i="2"/>
  <c r="P1538" i="2"/>
  <c r="L1538" i="2"/>
  <c r="D1538" i="2"/>
  <c r="P1537" i="2"/>
  <c r="L1537" i="2"/>
  <c r="D1537" i="2"/>
  <c r="P1536" i="2"/>
  <c r="L1536" i="2"/>
  <c r="D1536" i="2"/>
  <c r="P1535" i="2"/>
  <c r="L1535" i="2"/>
  <c r="D1535" i="2"/>
  <c r="P1534" i="2"/>
  <c r="L1534" i="2"/>
  <c r="D1534" i="2"/>
  <c r="P1533" i="2"/>
  <c r="L1533" i="2"/>
  <c r="D1533" i="2"/>
  <c r="P1532" i="2"/>
  <c r="L1532" i="2"/>
  <c r="D1532" i="2"/>
  <c r="P1531" i="2"/>
  <c r="L1531" i="2"/>
  <c r="D1531" i="2"/>
  <c r="P1530" i="2"/>
  <c r="L1530" i="2"/>
  <c r="D1530" i="2"/>
  <c r="P1529" i="2"/>
  <c r="L1529" i="2"/>
  <c r="D1529" i="2"/>
  <c r="P1528" i="2"/>
  <c r="L1528" i="2"/>
  <c r="D1528" i="2"/>
  <c r="P1527" i="2"/>
  <c r="L1527" i="2"/>
  <c r="D1527" i="2"/>
  <c r="P1526" i="2"/>
  <c r="L1526" i="2"/>
  <c r="D1526" i="2"/>
  <c r="P1525" i="2"/>
  <c r="L1525" i="2"/>
  <c r="D1525" i="2"/>
  <c r="P1524" i="2"/>
  <c r="L1524" i="2"/>
  <c r="D1524" i="2"/>
  <c r="P1523" i="2"/>
  <c r="L1523" i="2"/>
  <c r="D1523" i="2"/>
  <c r="P1522" i="2"/>
  <c r="L1522" i="2"/>
  <c r="D1522" i="2"/>
  <c r="P1521" i="2"/>
  <c r="L1521" i="2"/>
  <c r="D1521" i="2"/>
  <c r="P1520" i="2"/>
  <c r="L1520" i="2"/>
  <c r="D1520" i="2"/>
  <c r="P1519" i="2"/>
  <c r="L1519" i="2"/>
  <c r="D1519" i="2"/>
  <c r="P1518" i="2"/>
  <c r="L1518" i="2"/>
  <c r="D1518" i="2"/>
  <c r="P1517" i="2"/>
  <c r="L1517" i="2"/>
  <c r="D1517" i="2"/>
  <c r="P1516" i="2"/>
  <c r="L1516" i="2"/>
  <c r="D1516" i="2"/>
  <c r="P1515" i="2"/>
  <c r="L1515" i="2"/>
  <c r="D1515" i="2"/>
  <c r="P1514" i="2"/>
  <c r="L1514" i="2"/>
  <c r="D1514" i="2"/>
  <c r="P1513" i="2"/>
  <c r="L1513" i="2"/>
  <c r="D1513" i="2"/>
  <c r="P1512" i="2"/>
  <c r="L1512" i="2"/>
  <c r="D1512" i="2"/>
  <c r="P1511" i="2"/>
  <c r="L1511" i="2"/>
  <c r="D1511" i="2"/>
  <c r="P1510" i="2"/>
  <c r="L1510" i="2"/>
  <c r="D1510" i="2"/>
  <c r="P1509" i="2"/>
  <c r="L1509" i="2"/>
  <c r="D1509" i="2"/>
  <c r="P1508" i="2"/>
  <c r="L1508" i="2"/>
  <c r="D1508" i="2"/>
  <c r="P1507" i="2"/>
  <c r="L1507" i="2"/>
  <c r="D1507" i="2"/>
  <c r="P1506" i="2"/>
  <c r="L1506" i="2"/>
  <c r="D1506" i="2"/>
  <c r="P1505" i="2"/>
  <c r="L1505" i="2"/>
  <c r="D1505" i="2"/>
  <c r="P1504" i="2"/>
  <c r="L1504" i="2"/>
  <c r="D1504" i="2"/>
  <c r="P1503" i="2"/>
  <c r="L1503" i="2"/>
  <c r="D1503" i="2"/>
  <c r="P1502" i="2"/>
  <c r="L1502" i="2"/>
  <c r="D1502" i="2"/>
  <c r="P1501" i="2"/>
  <c r="L1501" i="2"/>
  <c r="D1501" i="2"/>
  <c r="P1500" i="2"/>
  <c r="L1500" i="2"/>
  <c r="D1500" i="2"/>
  <c r="P1499" i="2"/>
  <c r="L1499" i="2"/>
  <c r="D1499" i="2"/>
  <c r="P1498" i="2"/>
  <c r="L1498" i="2"/>
  <c r="D1498" i="2"/>
  <c r="P1497" i="2"/>
  <c r="L1497" i="2"/>
  <c r="D1497" i="2"/>
  <c r="P1496" i="2"/>
  <c r="L1496" i="2"/>
  <c r="D1496" i="2"/>
  <c r="P1495" i="2"/>
  <c r="L1495" i="2"/>
  <c r="D1495" i="2"/>
  <c r="P1494" i="2"/>
  <c r="L1494" i="2"/>
  <c r="D1494" i="2"/>
  <c r="P1493" i="2"/>
  <c r="L1493" i="2"/>
  <c r="D1493" i="2"/>
  <c r="P1492" i="2"/>
  <c r="L1492" i="2"/>
  <c r="D1492" i="2"/>
  <c r="P1491" i="2"/>
  <c r="L1491" i="2"/>
  <c r="D1491" i="2"/>
  <c r="P1490" i="2"/>
  <c r="L1490" i="2"/>
  <c r="D1490" i="2"/>
  <c r="P1489" i="2"/>
  <c r="L1489" i="2"/>
  <c r="D1489" i="2"/>
  <c r="P1488" i="2"/>
  <c r="L1488" i="2"/>
  <c r="D1488" i="2"/>
  <c r="P1487" i="2"/>
  <c r="L1487" i="2"/>
  <c r="D1487" i="2"/>
  <c r="P1486" i="2"/>
  <c r="L1486" i="2"/>
  <c r="D1486" i="2"/>
  <c r="P1485" i="2"/>
  <c r="L1485" i="2"/>
  <c r="D1485" i="2"/>
  <c r="P1484" i="2"/>
  <c r="L1484" i="2"/>
  <c r="D1484" i="2"/>
  <c r="P1483" i="2"/>
  <c r="L1483" i="2"/>
  <c r="D1483" i="2"/>
  <c r="P1482" i="2"/>
  <c r="L1482" i="2"/>
  <c r="D1482" i="2"/>
  <c r="P1481" i="2"/>
  <c r="L1481" i="2"/>
  <c r="D1481" i="2"/>
  <c r="P1480" i="2"/>
  <c r="L1480" i="2"/>
  <c r="D1480" i="2"/>
  <c r="P1479" i="2"/>
  <c r="L1479" i="2"/>
  <c r="D1479" i="2"/>
  <c r="P1478" i="2"/>
  <c r="L1478" i="2"/>
  <c r="D1478" i="2"/>
  <c r="P1477" i="2"/>
  <c r="L1477" i="2"/>
  <c r="D1477" i="2"/>
  <c r="P1476" i="2"/>
  <c r="L1476" i="2"/>
  <c r="D1476" i="2"/>
  <c r="P1475" i="2"/>
  <c r="L1475" i="2"/>
  <c r="D1475" i="2"/>
  <c r="P1474" i="2"/>
  <c r="L1474" i="2"/>
  <c r="D1474" i="2"/>
  <c r="P1473" i="2"/>
  <c r="L1473" i="2"/>
  <c r="D1473" i="2"/>
  <c r="P1472" i="2"/>
  <c r="L1472" i="2"/>
  <c r="D1472" i="2"/>
  <c r="P1471" i="2"/>
  <c r="L1471" i="2"/>
  <c r="D1471" i="2"/>
  <c r="P1470" i="2"/>
  <c r="L1470" i="2"/>
  <c r="D1470" i="2"/>
  <c r="P1469" i="2"/>
  <c r="L1469" i="2"/>
  <c r="D1469" i="2"/>
  <c r="P1468" i="2"/>
  <c r="L1468" i="2"/>
  <c r="D1468" i="2"/>
  <c r="P1467" i="2"/>
  <c r="L1467" i="2"/>
  <c r="D1467" i="2"/>
  <c r="P1466" i="2"/>
  <c r="L1466" i="2"/>
  <c r="D1466" i="2"/>
  <c r="P1465" i="2"/>
  <c r="L1465" i="2"/>
  <c r="D1465" i="2"/>
  <c r="P1464" i="2"/>
  <c r="L1464" i="2"/>
  <c r="D1464" i="2"/>
  <c r="P1463" i="2"/>
  <c r="L1463" i="2"/>
  <c r="D1463" i="2"/>
  <c r="P1462" i="2"/>
  <c r="L1462" i="2"/>
  <c r="D1462" i="2"/>
  <c r="P1461" i="2"/>
  <c r="L1461" i="2"/>
  <c r="D1461" i="2"/>
  <c r="P1460" i="2"/>
  <c r="L1460" i="2"/>
  <c r="D1460" i="2"/>
  <c r="P1459" i="2"/>
  <c r="L1459" i="2"/>
  <c r="D1459" i="2"/>
  <c r="P1458" i="2"/>
  <c r="L1458" i="2"/>
  <c r="D1458" i="2"/>
  <c r="P1457" i="2"/>
  <c r="L1457" i="2"/>
  <c r="D1457" i="2"/>
  <c r="P1456" i="2"/>
  <c r="L1456" i="2"/>
  <c r="D1456" i="2"/>
  <c r="P1455" i="2"/>
  <c r="L1455" i="2"/>
  <c r="D1455" i="2"/>
  <c r="P1454" i="2"/>
  <c r="L1454" i="2"/>
  <c r="D1454" i="2"/>
  <c r="P1453" i="2"/>
  <c r="L1453" i="2"/>
  <c r="D1453" i="2"/>
  <c r="P1452" i="2"/>
  <c r="L1452" i="2"/>
  <c r="D1452" i="2"/>
  <c r="P1451" i="2"/>
  <c r="L1451" i="2"/>
  <c r="D1451" i="2"/>
  <c r="P1450" i="2"/>
  <c r="L1450" i="2"/>
  <c r="D1450" i="2"/>
  <c r="P1449" i="2"/>
  <c r="L1449" i="2"/>
  <c r="D1449" i="2"/>
  <c r="P1448" i="2"/>
  <c r="L1448" i="2"/>
  <c r="D1448" i="2"/>
  <c r="P1447" i="2"/>
  <c r="L1447" i="2"/>
  <c r="D1447" i="2"/>
  <c r="P1446" i="2"/>
  <c r="L1446" i="2"/>
  <c r="D1446" i="2"/>
  <c r="P1445" i="2"/>
  <c r="L1445" i="2"/>
  <c r="D1445" i="2"/>
  <c r="P1444" i="2"/>
  <c r="L1444" i="2"/>
  <c r="D1444" i="2"/>
  <c r="P1443" i="2"/>
  <c r="L1443" i="2"/>
  <c r="D1443" i="2"/>
  <c r="P1442" i="2"/>
  <c r="L1442" i="2"/>
  <c r="D1442" i="2"/>
  <c r="P1441" i="2"/>
  <c r="L1441" i="2"/>
  <c r="D1441" i="2"/>
  <c r="P1440" i="2"/>
  <c r="L1440" i="2"/>
  <c r="D1440" i="2"/>
  <c r="P1439" i="2"/>
  <c r="L1439" i="2"/>
  <c r="D1439" i="2"/>
  <c r="P1438" i="2"/>
  <c r="L1438" i="2"/>
  <c r="D1438" i="2"/>
  <c r="P1437" i="2"/>
  <c r="L1437" i="2"/>
  <c r="D1437" i="2"/>
  <c r="P1436" i="2"/>
  <c r="L1436" i="2"/>
  <c r="D1436" i="2"/>
  <c r="P1435" i="2"/>
  <c r="L1435" i="2"/>
  <c r="D1435" i="2"/>
  <c r="P1434" i="2"/>
  <c r="L1434" i="2"/>
  <c r="D1434" i="2"/>
  <c r="P1433" i="2"/>
  <c r="L1433" i="2"/>
  <c r="D1433" i="2"/>
  <c r="P1432" i="2"/>
  <c r="L1432" i="2"/>
  <c r="D1432" i="2"/>
  <c r="P1431" i="2"/>
  <c r="L1431" i="2"/>
  <c r="D1431" i="2"/>
  <c r="P1430" i="2"/>
  <c r="L1430" i="2"/>
  <c r="D1430" i="2"/>
  <c r="P1429" i="2"/>
  <c r="L1429" i="2"/>
  <c r="D1429" i="2"/>
  <c r="P1428" i="2"/>
  <c r="L1428" i="2"/>
  <c r="D1428" i="2"/>
  <c r="P1427" i="2"/>
  <c r="L1427" i="2"/>
  <c r="D1427" i="2"/>
  <c r="P1426" i="2"/>
  <c r="L1426" i="2"/>
  <c r="D1426" i="2"/>
  <c r="P1425" i="2"/>
  <c r="L1425" i="2"/>
  <c r="D1425" i="2"/>
  <c r="P1424" i="2"/>
  <c r="L1424" i="2"/>
  <c r="D1424" i="2"/>
  <c r="P1423" i="2"/>
  <c r="L1423" i="2"/>
  <c r="D1423" i="2"/>
  <c r="P1422" i="2"/>
  <c r="L1422" i="2"/>
  <c r="D1422" i="2"/>
  <c r="P1421" i="2"/>
  <c r="L1421" i="2"/>
  <c r="D1421" i="2"/>
  <c r="P1420" i="2"/>
  <c r="L1420" i="2"/>
  <c r="D1420" i="2"/>
  <c r="P1419" i="2"/>
  <c r="L1419" i="2"/>
  <c r="D1419" i="2"/>
  <c r="P1418" i="2"/>
  <c r="L1418" i="2"/>
  <c r="D1418" i="2"/>
  <c r="P1417" i="2"/>
  <c r="L1417" i="2"/>
  <c r="D1417" i="2"/>
  <c r="P1416" i="2"/>
  <c r="L1416" i="2"/>
  <c r="D1416" i="2"/>
  <c r="P1415" i="2"/>
  <c r="L1415" i="2"/>
  <c r="D1415" i="2"/>
  <c r="P1414" i="2"/>
  <c r="L1414" i="2"/>
  <c r="D1414" i="2"/>
  <c r="P1413" i="2"/>
  <c r="L1413" i="2"/>
  <c r="D1413" i="2"/>
  <c r="P1412" i="2"/>
  <c r="L1412" i="2"/>
  <c r="D1412" i="2"/>
  <c r="P1411" i="2"/>
  <c r="L1411" i="2"/>
  <c r="D1411" i="2"/>
  <c r="P1410" i="2"/>
  <c r="L1410" i="2"/>
  <c r="D1410" i="2"/>
  <c r="P1409" i="2"/>
  <c r="L1409" i="2"/>
  <c r="D1409" i="2"/>
  <c r="P1408" i="2"/>
  <c r="L1408" i="2"/>
  <c r="D1408" i="2"/>
  <c r="P1407" i="2"/>
  <c r="L1407" i="2"/>
  <c r="D1407" i="2"/>
  <c r="P1406" i="2"/>
  <c r="L1406" i="2"/>
  <c r="D1406" i="2"/>
  <c r="P1405" i="2"/>
  <c r="L1405" i="2"/>
  <c r="D1405" i="2"/>
  <c r="P1404" i="2"/>
  <c r="L1404" i="2"/>
  <c r="D1404" i="2"/>
  <c r="P1403" i="2"/>
  <c r="L1403" i="2"/>
  <c r="D1403" i="2"/>
  <c r="P1402" i="2"/>
  <c r="L1402" i="2"/>
  <c r="D1402" i="2"/>
  <c r="P1401" i="2"/>
  <c r="L1401" i="2"/>
  <c r="D1401" i="2"/>
  <c r="P1400" i="2"/>
  <c r="L1400" i="2"/>
  <c r="D1400" i="2"/>
  <c r="P1399" i="2"/>
  <c r="L1399" i="2"/>
  <c r="D1399" i="2"/>
  <c r="P1398" i="2"/>
  <c r="L1398" i="2"/>
  <c r="D1398" i="2"/>
  <c r="P1397" i="2"/>
  <c r="L1397" i="2"/>
  <c r="D1397" i="2"/>
  <c r="P1396" i="2"/>
  <c r="L1396" i="2"/>
  <c r="D1396" i="2"/>
  <c r="P1395" i="2"/>
  <c r="L1395" i="2"/>
  <c r="D1395" i="2"/>
  <c r="P1394" i="2"/>
  <c r="L1394" i="2"/>
  <c r="D1394" i="2"/>
  <c r="P1393" i="2"/>
  <c r="L1393" i="2"/>
  <c r="D1393" i="2"/>
  <c r="P1392" i="2"/>
  <c r="L1392" i="2"/>
  <c r="D1392" i="2"/>
  <c r="P1391" i="2"/>
  <c r="L1391" i="2"/>
  <c r="D1391" i="2"/>
  <c r="P1390" i="2"/>
  <c r="L1390" i="2"/>
  <c r="D1390" i="2"/>
  <c r="P1389" i="2"/>
  <c r="L1389" i="2"/>
  <c r="D1389" i="2"/>
  <c r="P1388" i="2"/>
  <c r="L1388" i="2"/>
  <c r="D1388" i="2"/>
  <c r="P1387" i="2"/>
  <c r="L1387" i="2"/>
  <c r="D1387" i="2"/>
  <c r="P1386" i="2"/>
  <c r="L1386" i="2"/>
  <c r="D1386" i="2"/>
  <c r="P1385" i="2"/>
  <c r="L1385" i="2"/>
  <c r="D1385" i="2"/>
  <c r="P1384" i="2"/>
  <c r="L1384" i="2"/>
  <c r="D1384" i="2"/>
  <c r="P1383" i="2"/>
  <c r="L1383" i="2"/>
  <c r="D1383" i="2"/>
  <c r="P1382" i="2"/>
  <c r="L1382" i="2"/>
  <c r="D1382" i="2"/>
  <c r="P1381" i="2"/>
  <c r="L1381" i="2"/>
  <c r="D1381" i="2"/>
  <c r="P1380" i="2"/>
  <c r="L1380" i="2"/>
  <c r="D1380" i="2"/>
  <c r="P1379" i="2"/>
  <c r="L1379" i="2"/>
  <c r="D1379" i="2"/>
  <c r="P1378" i="2"/>
  <c r="L1378" i="2"/>
  <c r="D1378" i="2"/>
  <c r="P1377" i="2"/>
  <c r="L1377" i="2"/>
  <c r="D1377" i="2"/>
  <c r="P1376" i="2"/>
  <c r="L1376" i="2"/>
  <c r="D1376" i="2"/>
  <c r="P1375" i="2"/>
  <c r="L1375" i="2"/>
  <c r="D1375" i="2"/>
  <c r="P1374" i="2"/>
  <c r="L1374" i="2"/>
  <c r="D1374" i="2"/>
  <c r="P1373" i="2"/>
  <c r="L1373" i="2"/>
  <c r="D1373" i="2"/>
  <c r="P1372" i="2"/>
  <c r="L1372" i="2"/>
  <c r="D1372" i="2"/>
  <c r="P1371" i="2"/>
  <c r="L1371" i="2"/>
  <c r="D1371" i="2"/>
  <c r="P1370" i="2"/>
  <c r="L1370" i="2"/>
  <c r="D1370" i="2"/>
  <c r="P1369" i="2"/>
  <c r="L1369" i="2"/>
  <c r="D1369" i="2"/>
  <c r="P1368" i="2"/>
  <c r="L1368" i="2"/>
  <c r="D1368" i="2"/>
  <c r="P1367" i="2"/>
  <c r="L1367" i="2"/>
  <c r="D1367" i="2"/>
  <c r="P1366" i="2"/>
  <c r="L1366" i="2"/>
  <c r="D1366" i="2"/>
  <c r="P1365" i="2"/>
  <c r="L1365" i="2"/>
  <c r="D1365" i="2"/>
  <c r="P1364" i="2"/>
  <c r="L1364" i="2"/>
  <c r="D1364" i="2"/>
  <c r="P1363" i="2"/>
  <c r="L1363" i="2"/>
  <c r="D1363" i="2"/>
  <c r="P1362" i="2"/>
  <c r="L1362" i="2"/>
  <c r="D1362" i="2"/>
  <c r="P1361" i="2"/>
  <c r="L1361" i="2"/>
  <c r="D1361" i="2"/>
  <c r="P1360" i="2"/>
  <c r="L1360" i="2"/>
  <c r="D1360" i="2"/>
  <c r="P1359" i="2"/>
  <c r="L1359" i="2"/>
  <c r="D1359" i="2"/>
  <c r="P1358" i="2"/>
  <c r="L1358" i="2"/>
  <c r="D1358" i="2"/>
  <c r="P1357" i="2"/>
  <c r="L1357" i="2"/>
  <c r="D1357" i="2"/>
  <c r="P1356" i="2"/>
  <c r="L1356" i="2"/>
  <c r="D1356" i="2"/>
  <c r="P1355" i="2"/>
  <c r="L1355" i="2"/>
  <c r="D1355" i="2"/>
  <c r="P1354" i="2"/>
  <c r="L1354" i="2"/>
  <c r="D1354" i="2"/>
  <c r="P1353" i="2"/>
  <c r="L1353" i="2"/>
  <c r="D1353" i="2"/>
  <c r="P1352" i="2"/>
  <c r="L1352" i="2"/>
  <c r="D1352" i="2"/>
  <c r="P1351" i="2"/>
  <c r="L1351" i="2"/>
  <c r="D1351" i="2"/>
  <c r="P1350" i="2"/>
  <c r="L1350" i="2"/>
  <c r="D1350" i="2"/>
  <c r="P1349" i="2"/>
  <c r="L1349" i="2"/>
  <c r="D1349" i="2"/>
  <c r="P1348" i="2"/>
  <c r="L1348" i="2"/>
  <c r="D1348" i="2"/>
  <c r="P1347" i="2"/>
  <c r="L1347" i="2"/>
  <c r="D1347" i="2"/>
  <c r="P1346" i="2"/>
  <c r="L1346" i="2"/>
  <c r="D1346" i="2"/>
  <c r="P1345" i="2"/>
  <c r="L1345" i="2"/>
  <c r="D1345" i="2"/>
  <c r="P1344" i="2"/>
  <c r="L1344" i="2"/>
  <c r="D1344" i="2"/>
  <c r="P1343" i="2"/>
  <c r="L1343" i="2"/>
  <c r="D1343" i="2"/>
  <c r="P1342" i="2"/>
  <c r="L1342" i="2"/>
  <c r="D1342" i="2"/>
  <c r="P1341" i="2"/>
  <c r="L1341" i="2"/>
  <c r="D1341" i="2"/>
  <c r="P1340" i="2"/>
  <c r="L1340" i="2"/>
  <c r="D1340" i="2"/>
  <c r="P1339" i="2"/>
  <c r="L1339" i="2"/>
  <c r="D1339" i="2"/>
  <c r="P1338" i="2"/>
  <c r="L1338" i="2"/>
  <c r="D1338" i="2"/>
  <c r="P1337" i="2"/>
  <c r="L1337" i="2"/>
  <c r="D1337" i="2"/>
  <c r="P1336" i="2"/>
  <c r="L1336" i="2"/>
  <c r="D1336" i="2"/>
  <c r="P1335" i="2"/>
  <c r="L1335" i="2"/>
  <c r="D1335" i="2"/>
  <c r="P1334" i="2"/>
  <c r="L1334" i="2"/>
  <c r="D1334" i="2"/>
  <c r="P1333" i="2"/>
  <c r="L1333" i="2"/>
  <c r="D1333" i="2"/>
  <c r="P1332" i="2"/>
  <c r="L1332" i="2"/>
  <c r="D1332" i="2"/>
  <c r="P1331" i="2"/>
  <c r="L1331" i="2"/>
  <c r="D1331" i="2"/>
  <c r="P1330" i="2"/>
  <c r="L1330" i="2"/>
  <c r="D1330" i="2"/>
  <c r="P1329" i="2"/>
  <c r="L1329" i="2"/>
  <c r="D1329" i="2"/>
  <c r="P1328" i="2"/>
  <c r="L1328" i="2"/>
  <c r="D1328" i="2"/>
  <c r="P1327" i="2"/>
  <c r="L1327" i="2"/>
  <c r="D1327" i="2"/>
  <c r="P1326" i="2"/>
  <c r="L1326" i="2"/>
  <c r="D1326" i="2"/>
  <c r="P1325" i="2"/>
  <c r="L1325" i="2"/>
  <c r="D1325" i="2"/>
  <c r="P1324" i="2"/>
  <c r="L1324" i="2"/>
  <c r="D1324" i="2"/>
  <c r="P1323" i="2"/>
  <c r="L1323" i="2"/>
  <c r="D1323" i="2"/>
  <c r="P1322" i="2"/>
  <c r="L1322" i="2"/>
  <c r="D1322" i="2"/>
  <c r="P1321" i="2"/>
  <c r="L1321" i="2"/>
  <c r="D1321" i="2"/>
  <c r="P1320" i="2"/>
  <c r="L1320" i="2"/>
  <c r="D1320" i="2"/>
  <c r="P1319" i="2"/>
  <c r="L1319" i="2"/>
  <c r="D1319" i="2"/>
  <c r="P1318" i="2"/>
  <c r="L1318" i="2"/>
  <c r="D1318" i="2"/>
  <c r="P1317" i="2"/>
  <c r="L1317" i="2"/>
  <c r="D1317" i="2"/>
  <c r="P1316" i="2"/>
  <c r="L1316" i="2"/>
  <c r="D1316" i="2"/>
  <c r="P1315" i="2"/>
  <c r="L1315" i="2"/>
  <c r="D1315" i="2"/>
  <c r="P1314" i="2"/>
  <c r="L1314" i="2"/>
  <c r="D1314" i="2"/>
  <c r="P1313" i="2"/>
  <c r="L1313" i="2"/>
  <c r="D1313" i="2"/>
  <c r="P1312" i="2"/>
  <c r="L1312" i="2"/>
  <c r="D1312" i="2"/>
  <c r="P1311" i="2"/>
  <c r="L1311" i="2"/>
  <c r="D1311" i="2"/>
  <c r="P1310" i="2"/>
  <c r="L1310" i="2"/>
  <c r="D1310" i="2"/>
  <c r="P1309" i="2"/>
  <c r="L1309" i="2"/>
  <c r="D1309" i="2"/>
  <c r="P1308" i="2"/>
  <c r="L1308" i="2"/>
  <c r="D1308" i="2"/>
  <c r="P1307" i="2"/>
  <c r="L1307" i="2"/>
  <c r="D1307" i="2"/>
  <c r="P1306" i="2"/>
  <c r="L1306" i="2"/>
  <c r="D1306" i="2"/>
  <c r="P1305" i="2"/>
  <c r="L1305" i="2"/>
  <c r="D1305" i="2"/>
  <c r="P1304" i="2"/>
  <c r="L1304" i="2"/>
  <c r="D1304" i="2"/>
  <c r="P1303" i="2"/>
  <c r="L1303" i="2"/>
  <c r="D1303" i="2"/>
  <c r="P1302" i="2"/>
  <c r="L1302" i="2"/>
  <c r="D1302" i="2"/>
  <c r="P1301" i="2"/>
  <c r="L1301" i="2"/>
  <c r="D1301" i="2"/>
  <c r="P1300" i="2"/>
  <c r="L1300" i="2"/>
  <c r="D1300" i="2"/>
  <c r="P1299" i="2"/>
  <c r="L1299" i="2"/>
  <c r="D1299" i="2"/>
  <c r="P1298" i="2"/>
  <c r="L1298" i="2"/>
  <c r="D1298" i="2"/>
  <c r="P1297" i="2"/>
  <c r="L1297" i="2"/>
  <c r="D1297" i="2"/>
  <c r="P1296" i="2"/>
  <c r="L1296" i="2"/>
  <c r="D1296" i="2"/>
  <c r="P1295" i="2"/>
  <c r="L1295" i="2"/>
  <c r="D1295" i="2"/>
  <c r="P1294" i="2"/>
  <c r="L1294" i="2"/>
  <c r="D1294" i="2"/>
  <c r="P1293" i="2"/>
  <c r="L1293" i="2"/>
  <c r="D1293" i="2"/>
  <c r="P1292" i="2"/>
  <c r="L1292" i="2"/>
  <c r="D1292" i="2"/>
  <c r="P1291" i="2"/>
  <c r="L1291" i="2"/>
  <c r="D1291" i="2"/>
  <c r="P1290" i="2"/>
  <c r="L1290" i="2"/>
  <c r="D1290" i="2"/>
  <c r="P1289" i="2"/>
  <c r="L1289" i="2"/>
  <c r="D1289" i="2"/>
  <c r="P1288" i="2"/>
  <c r="L1288" i="2"/>
  <c r="D1288" i="2"/>
  <c r="P1287" i="2"/>
  <c r="L1287" i="2"/>
  <c r="D1287" i="2"/>
  <c r="P1286" i="2"/>
  <c r="L1286" i="2"/>
  <c r="D1286" i="2"/>
  <c r="P1285" i="2"/>
  <c r="L1285" i="2"/>
  <c r="D1285" i="2"/>
  <c r="P1284" i="2"/>
  <c r="L1284" i="2"/>
  <c r="D1284" i="2"/>
  <c r="P1283" i="2"/>
  <c r="L1283" i="2"/>
  <c r="D1283" i="2"/>
  <c r="P1282" i="2"/>
  <c r="L1282" i="2"/>
  <c r="D1282" i="2"/>
  <c r="P1281" i="2"/>
  <c r="L1281" i="2"/>
  <c r="D1281" i="2"/>
  <c r="P1280" i="2"/>
  <c r="L1280" i="2"/>
  <c r="D1280" i="2"/>
  <c r="P1279" i="2"/>
  <c r="L1279" i="2"/>
  <c r="D1279" i="2"/>
  <c r="P1278" i="2"/>
  <c r="L1278" i="2"/>
  <c r="D1278" i="2"/>
  <c r="P1277" i="2"/>
  <c r="L1277" i="2"/>
  <c r="D1277" i="2"/>
  <c r="P1276" i="2"/>
  <c r="L1276" i="2"/>
  <c r="D1276" i="2"/>
  <c r="P1275" i="2"/>
  <c r="L1275" i="2"/>
  <c r="D1275" i="2"/>
  <c r="P1274" i="2"/>
  <c r="L1274" i="2"/>
  <c r="D1274" i="2"/>
  <c r="P1273" i="2"/>
  <c r="L1273" i="2"/>
  <c r="D1273" i="2"/>
  <c r="P1272" i="2"/>
  <c r="L1272" i="2"/>
  <c r="D1272" i="2"/>
  <c r="P1271" i="2"/>
  <c r="L1271" i="2"/>
  <c r="D1271" i="2"/>
  <c r="P1270" i="2"/>
  <c r="L1270" i="2"/>
  <c r="D1270" i="2"/>
  <c r="P1269" i="2"/>
  <c r="L1269" i="2"/>
  <c r="D1269" i="2"/>
  <c r="P1268" i="2"/>
  <c r="L1268" i="2"/>
  <c r="D1268" i="2"/>
  <c r="P1267" i="2"/>
  <c r="L1267" i="2"/>
  <c r="D1267" i="2"/>
  <c r="P1266" i="2"/>
  <c r="L1266" i="2"/>
  <c r="D1266" i="2"/>
  <c r="P1265" i="2"/>
  <c r="L1265" i="2"/>
  <c r="D1265" i="2"/>
  <c r="P1264" i="2"/>
  <c r="L1264" i="2"/>
  <c r="D1264" i="2"/>
  <c r="P1263" i="2"/>
  <c r="L1263" i="2"/>
  <c r="D1263" i="2"/>
  <c r="P1262" i="2"/>
  <c r="L1262" i="2"/>
  <c r="D1262" i="2"/>
  <c r="P1261" i="2"/>
  <c r="L1261" i="2"/>
  <c r="D1261" i="2"/>
  <c r="P1260" i="2"/>
  <c r="L1260" i="2"/>
  <c r="D1260" i="2"/>
  <c r="P1259" i="2"/>
  <c r="L1259" i="2"/>
  <c r="D1259" i="2"/>
  <c r="P1258" i="2"/>
  <c r="L1258" i="2"/>
  <c r="D1258" i="2"/>
  <c r="P1257" i="2"/>
  <c r="L1257" i="2"/>
  <c r="D1257" i="2"/>
  <c r="P1256" i="2"/>
  <c r="L1256" i="2"/>
  <c r="D1256" i="2"/>
  <c r="P1255" i="2"/>
  <c r="L1255" i="2"/>
  <c r="D1255" i="2"/>
  <c r="P1254" i="2"/>
  <c r="L1254" i="2"/>
  <c r="D1254" i="2"/>
  <c r="P1253" i="2"/>
  <c r="L1253" i="2"/>
  <c r="D1253" i="2"/>
  <c r="P1252" i="2"/>
  <c r="L1252" i="2"/>
  <c r="D1252" i="2"/>
  <c r="P1251" i="2"/>
  <c r="L1251" i="2"/>
  <c r="D1251" i="2"/>
  <c r="P1250" i="2"/>
  <c r="L1250" i="2"/>
  <c r="D1250" i="2"/>
  <c r="P1249" i="2"/>
  <c r="L1249" i="2"/>
  <c r="D1249" i="2"/>
  <c r="P1248" i="2"/>
  <c r="L1248" i="2"/>
  <c r="D1248" i="2"/>
  <c r="P1247" i="2"/>
  <c r="L1247" i="2"/>
  <c r="D1247" i="2"/>
  <c r="P1246" i="2"/>
  <c r="L1246" i="2"/>
  <c r="D1246" i="2"/>
  <c r="P1245" i="2"/>
  <c r="L1245" i="2"/>
  <c r="D1245" i="2"/>
  <c r="P1244" i="2"/>
  <c r="L1244" i="2"/>
  <c r="D1244" i="2"/>
  <c r="P1243" i="2"/>
  <c r="L1243" i="2"/>
  <c r="D1243" i="2"/>
  <c r="P1242" i="2"/>
  <c r="L1242" i="2"/>
  <c r="D1242" i="2"/>
  <c r="P1241" i="2"/>
  <c r="L1241" i="2"/>
  <c r="D1241" i="2"/>
  <c r="P1240" i="2"/>
  <c r="L1240" i="2"/>
  <c r="D1240" i="2"/>
  <c r="P1239" i="2"/>
  <c r="L1239" i="2"/>
  <c r="D1239" i="2"/>
  <c r="P1238" i="2"/>
  <c r="L1238" i="2"/>
  <c r="D1238" i="2"/>
  <c r="P1237" i="2"/>
  <c r="L1237" i="2"/>
  <c r="D1237" i="2"/>
  <c r="P1236" i="2"/>
  <c r="L1236" i="2"/>
  <c r="D1236" i="2"/>
  <c r="P1235" i="2"/>
  <c r="L1235" i="2"/>
  <c r="D1235" i="2"/>
  <c r="P1234" i="2"/>
  <c r="L1234" i="2"/>
  <c r="D1234" i="2"/>
  <c r="P1233" i="2"/>
  <c r="L1233" i="2"/>
  <c r="D1233" i="2"/>
  <c r="P1232" i="2"/>
  <c r="L1232" i="2"/>
  <c r="D1232" i="2"/>
  <c r="P1231" i="2"/>
  <c r="L1231" i="2"/>
  <c r="D1231" i="2"/>
  <c r="P1230" i="2"/>
  <c r="L1230" i="2"/>
  <c r="D1230" i="2"/>
  <c r="P1229" i="2"/>
  <c r="L1229" i="2"/>
  <c r="D1229" i="2"/>
  <c r="P1228" i="2"/>
  <c r="L1228" i="2"/>
  <c r="D1228" i="2"/>
  <c r="P1227" i="2"/>
  <c r="L1227" i="2"/>
  <c r="D1227" i="2"/>
  <c r="P1226" i="2"/>
  <c r="L1226" i="2"/>
  <c r="D1226" i="2"/>
  <c r="P1225" i="2"/>
  <c r="L1225" i="2"/>
  <c r="D1225" i="2"/>
  <c r="P1224" i="2"/>
  <c r="L1224" i="2"/>
  <c r="D1224" i="2"/>
  <c r="P1223" i="2"/>
  <c r="L1223" i="2"/>
  <c r="D1223" i="2"/>
  <c r="P1222" i="2"/>
  <c r="L1222" i="2"/>
  <c r="D1222" i="2"/>
  <c r="P1221" i="2"/>
  <c r="L1221" i="2"/>
  <c r="D1221" i="2"/>
  <c r="P1220" i="2"/>
  <c r="L1220" i="2"/>
  <c r="D1220" i="2"/>
  <c r="P1219" i="2"/>
  <c r="L1219" i="2"/>
  <c r="D1219" i="2"/>
  <c r="P1218" i="2"/>
  <c r="L1218" i="2"/>
  <c r="D1218" i="2"/>
  <c r="P1217" i="2"/>
  <c r="L1217" i="2"/>
  <c r="D1217" i="2"/>
  <c r="P1216" i="2"/>
  <c r="L1216" i="2"/>
  <c r="D1216" i="2"/>
  <c r="P1215" i="2"/>
  <c r="L1215" i="2"/>
  <c r="D1215" i="2"/>
  <c r="P1214" i="2"/>
  <c r="L1214" i="2"/>
  <c r="D1214" i="2"/>
  <c r="P1213" i="2"/>
  <c r="L1213" i="2"/>
  <c r="D1213" i="2"/>
  <c r="P1212" i="2"/>
  <c r="L1212" i="2"/>
  <c r="D1212" i="2"/>
  <c r="P1211" i="2"/>
  <c r="L1211" i="2"/>
  <c r="D1211" i="2"/>
  <c r="P1210" i="2"/>
  <c r="L1210" i="2"/>
  <c r="D1210" i="2"/>
  <c r="P1209" i="2"/>
  <c r="L1209" i="2"/>
  <c r="D1209" i="2"/>
  <c r="P1208" i="2"/>
  <c r="L1208" i="2"/>
  <c r="D1208" i="2"/>
  <c r="P1207" i="2"/>
  <c r="L1207" i="2"/>
  <c r="D1207" i="2"/>
  <c r="P1206" i="2"/>
  <c r="L1206" i="2"/>
  <c r="D1206" i="2"/>
  <c r="P1205" i="2"/>
  <c r="L1205" i="2"/>
  <c r="D1205" i="2"/>
  <c r="P1204" i="2"/>
  <c r="L1204" i="2"/>
  <c r="D1204" i="2"/>
  <c r="P1203" i="2"/>
  <c r="L1203" i="2"/>
  <c r="D1203" i="2"/>
  <c r="P1202" i="2"/>
  <c r="L1202" i="2"/>
  <c r="D1202" i="2"/>
  <c r="P1201" i="2"/>
  <c r="L1201" i="2"/>
  <c r="D1201" i="2"/>
  <c r="P1200" i="2"/>
  <c r="L1200" i="2"/>
  <c r="D1200" i="2"/>
  <c r="P1199" i="2"/>
  <c r="L1199" i="2"/>
  <c r="D1199" i="2"/>
  <c r="P1198" i="2"/>
  <c r="L1198" i="2"/>
  <c r="D1198" i="2"/>
  <c r="P1197" i="2"/>
  <c r="L1197" i="2"/>
  <c r="D1197" i="2"/>
  <c r="P1196" i="2"/>
  <c r="L1196" i="2"/>
  <c r="D1196" i="2"/>
  <c r="P1195" i="2"/>
  <c r="L1195" i="2"/>
  <c r="D1195" i="2"/>
  <c r="P1194" i="2"/>
  <c r="L1194" i="2"/>
  <c r="D1194" i="2"/>
  <c r="P1193" i="2"/>
  <c r="L1193" i="2"/>
  <c r="D1193" i="2"/>
  <c r="P1192" i="2"/>
  <c r="L1192" i="2"/>
  <c r="D1192" i="2"/>
  <c r="P1191" i="2"/>
  <c r="L1191" i="2"/>
  <c r="D1191" i="2"/>
  <c r="P1190" i="2"/>
  <c r="L1190" i="2"/>
  <c r="D1190" i="2"/>
  <c r="P1189" i="2"/>
  <c r="L1189" i="2"/>
  <c r="D1189" i="2"/>
  <c r="P1188" i="2"/>
  <c r="L1188" i="2"/>
  <c r="D1188" i="2"/>
  <c r="P1187" i="2"/>
  <c r="L1187" i="2"/>
  <c r="D1187" i="2"/>
  <c r="P1186" i="2"/>
  <c r="L1186" i="2"/>
  <c r="D1186" i="2"/>
  <c r="P1185" i="2"/>
  <c r="L1185" i="2"/>
  <c r="D1185" i="2"/>
  <c r="P1184" i="2"/>
  <c r="L1184" i="2"/>
  <c r="D1184" i="2"/>
  <c r="P1183" i="2"/>
  <c r="L1183" i="2"/>
  <c r="D1183" i="2"/>
  <c r="P1182" i="2"/>
  <c r="L1182" i="2"/>
  <c r="D1182" i="2"/>
  <c r="P1181" i="2"/>
  <c r="L1181" i="2"/>
  <c r="D1181" i="2"/>
  <c r="P1180" i="2"/>
  <c r="L1180" i="2"/>
  <c r="D1180" i="2"/>
  <c r="P1179" i="2"/>
  <c r="L1179" i="2"/>
  <c r="D1179" i="2"/>
  <c r="P1178" i="2"/>
  <c r="L1178" i="2"/>
  <c r="D1178" i="2"/>
  <c r="P1177" i="2"/>
  <c r="L1177" i="2"/>
  <c r="D1177" i="2"/>
  <c r="P1176" i="2"/>
  <c r="L1176" i="2"/>
  <c r="D1176" i="2"/>
  <c r="P1175" i="2"/>
  <c r="L1175" i="2"/>
  <c r="D1175" i="2"/>
  <c r="P1174" i="2"/>
  <c r="L1174" i="2"/>
  <c r="D1174" i="2"/>
  <c r="P1173" i="2"/>
  <c r="L1173" i="2"/>
  <c r="D1173" i="2"/>
  <c r="P1172" i="2"/>
  <c r="L1172" i="2"/>
  <c r="D1172" i="2"/>
  <c r="P1171" i="2"/>
  <c r="L1171" i="2"/>
  <c r="D1171" i="2"/>
  <c r="P1170" i="2"/>
  <c r="L1170" i="2"/>
  <c r="D1170" i="2"/>
  <c r="P1169" i="2"/>
  <c r="L1169" i="2"/>
  <c r="D1169" i="2"/>
  <c r="P1168" i="2"/>
  <c r="L1168" i="2"/>
  <c r="D1168" i="2"/>
  <c r="P1167" i="2"/>
  <c r="L1167" i="2"/>
  <c r="D1167" i="2"/>
  <c r="P1166" i="2"/>
  <c r="L1166" i="2"/>
  <c r="D1166" i="2"/>
  <c r="P1165" i="2"/>
  <c r="L1165" i="2"/>
  <c r="D1165" i="2"/>
  <c r="P1164" i="2"/>
  <c r="L1164" i="2"/>
  <c r="D1164" i="2"/>
  <c r="P1163" i="2"/>
  <c r="L1163" i="2"/>
  <c r="D1163" i="2"/>
  <c r="P1162" i="2"/>
  <c r="L1162" i="2"/>
  <c r="D1162" i="2"/>
  <c r="P1161" i="2"/>
  <c r="L1161" i="2"/>
  <c r="D1161" i="2"/>
  <c r="P1160" i="2"/>
  <c r="L1160" i="2"/>
  <c r="D1160" i="2"/>
  <c r="P1159" i="2"/>
  <c r="L1159" i="2"/>
  <c r="D1159" i="2"/>
  <c r="P1158" i="2"/>
  <c r="L1158" i="2"/>
  <c r="D1158" i="2"/>
  <c r="P1157" i="2"/>
  <c r="L1157" i="2"/>
  <c r="D1157" i="2"/>
  <c r="P1156" i="2"/>
  <c r="L1156" i="2"/>
  <c r="D1156" i="2"/>
  <c r="P1155" i="2"/>
  <c r="L1155" i="2"/>
  <c r="D1155" i="2"/>
  <c r="P1154" i="2"/>
  <c r="L1154" i="2"/>
  <c r="D1154" i="2"/>
  <c r="P1153" i="2"/>
  <c r="L1153" i="2"/>
  <c r="D1153" i="2"/>
  <c r="P1152" i="2"/>
  <c r="L1152" i="2"/>
  <c r="D1152" i="2"/>
  <c r="P1151" i="2"/>
  <c r="L1151" i="2"/>
  <c r="D1151" i="2"/>
  <c r="P1150" i="2"/>
  <c r="L1150" i="2"/>
  <c r="D1150" i="2"/>
  <c r="P1149" i="2"/>
  <c r="L1149" i="2"/>
  <c r="D1149" i="2"/>
  <c r="P1148" i="2"/>
  <c r="L1148" i="2"/>
  <c r="D1148" i="2"/>
  <c r="P1147" i="2"/>
  <c r="L1147" i="2"/>
  <c r="D1147" i="2"/>
  <c r="P1146" i="2"/>
  <c r="L1146" i="2"/>
  <c r="D1146" i="2"/>
  <c r="P1145" i="2"/>
  <c r="L1145" i="2"/>
  <c r="D1145" i="2"/>
  <c r="P1144" i="2"/>
  <c r="L1144" i="2"/>
  <c r="D1144" i="2"/>
  <c r="P1143" i="2"/>
  <c r="L1143" i="2"/>
  <c r="D1143" i="2"/>
  <c r="P1142" i="2"/>
  <c r="L1142" i="2"/>
  <c r="D1142" i="2"/>
  <c r="P1141" i="2"/>
  <c r="L1141" i="2"/>
  <c r="D1141" i="2"/>
  <c r="P1140" i="2"/>
  <c r="L1140" i="2"/>
  <c r="D1140" i="2"/>
  <c r="P1139" i="2"/>
  <c r="L1139" i="2"/>
  <c r="D1139" i="2"/>
  <c r="P1138" i="2"/>
  <c r="L1138" i="2"/>
  <c r="D1138" i="2"/>
  <c r="P1137" i="2"/>
  <c r="L1137" i="2"/>
  <c r="D1137" i="2"/>
  <c r="P1136" i="2"/>
  <c r="L1136" i="2"/>
  <c r="D1136" i="2"/>
  <c r="P1135" i="2"/>
  <c r="L1135" i="2"/>
  <c r="D1135" i="2"/>
  <c r="P1134" i="2"/>
  <c r="L1134" i="2"/>
  <c r="D1134" i="2"/>
  <c r="P1133" i="2"/>
  <c r="L1133" i="2"/>
  <c r="D1133" i="2"/>
  <c r="P1132" i="2"/>
  <c r="L1132" i="2"/>
  <c r="D1132" i="2"/>
  <c r="P1131" i="2"/>
  <c r="L1131" i="2"/>
  <c r="D1131" i="2"/>
  <c r="P1130" i="2"/>
  <c r="L1130" i="2"/>
  <c r="D1130" i="2"/>
  <c r="P1129" i="2"/>
  <c r="L1129" i="2"/>
  <c r="D1129" i="2"/>
  <c r="P1128" i="2"/>
  <c r="L1128" i="2"/>
  <c r="D1128" i="2"/>
  <c r="P1127" i="2"/>
  <c r="L1127" i="2"/>
  <c r="D1127" i="2"/>
  <c r="P1126" i="2"/>
  <c r="L1126" i="2"/>
  <c r="D1126" i="2"/>
  <c r="P1125" i="2"/>
  <c r="L1125" i="2"/>
  <c r="D1125" i="2"/>
  <c r="P1124" i="2"/>
  <c r="L1124" i="2"/>
  <c r="D1124" i="2"/>
  <c r="P1123" i="2"/>
  <c r="L1123" i="2"/>
  <c r="D1123" i="2"/>
  <c r="P1122" i="2"/>
  <c r="L1122" i="2"/>
  <c r="D1122" i="2"/>
  <c r="P1121" i="2"/>
  <c r="L1121" i="2"/>
  <c r="D1121" i="2"/>
  <c r="P1120" i="2"/>
  <c r="L1120" i="2"/>
  <c r="D1120" i="2"/>
  <c r="P1119" i="2"/>
  <c r="L1119" i="2"/>
  <c r="D1119" i="2"/>
  <c r="P1118" i="2"/>
  <c r="L1118" i="2"/>
  <c r="D1118" i="2"/>
  <c r="P1117" i="2"/>
  <c r="L1117" i="2"/>
  <c r="D1117" i="2"/>
  <c r="P1116" i="2"/>
  <c r="L1116" i="2"/>
  <c r="D1116" i="2"/>
  <c r="P1115" i="2"/>
  <c r="L1115" i="2"/>
  <c r="D1115" i="2"/>
  <c r="P1114" i="2"/>
  <c r="L1114" i="2"/>
  <c r="D1114" i="2"/>
  <c r="P1113" i="2"/>
  <c r="L1113" i="2"/>
  <c r="E1113" i="2"/>
  <c r="D1113" i="2"/>
  <c r="P1112" i="2"/>
  <c r="L1112" i="2"/>
  <c r="E1112" i="2"/>
  <c r="D1112" i="2"/>
  <c r="N70" i="2" s="1"/>
  <c r="P1111" i="2"/>
  <c r="L1111" i="2"/>
  <c r="E1111" i="2"/>
  <c r="D1111" i="2"/>
  <c r="N69" i="2" s="1"/>
  <c r="P1110" i="2"/>
  <c r="L1110" i="2"/>
  <c r="E1110" i="2"/>
  <c r="D1110" i="2"/>
  <c r="N68" i="2" s="1"/>
  <c r="P1109" i="2"/>
  <c r="L1109" i="2"/>
  <c r="E1109" i="2"/>
  <c r="D1109" i="2"/>
  <c r="N67" i="2" s="1"/>
  <c r="P1108" i="2"/>
  <c r="L1108" i="2"/>
  <c r="E1108" i="2"/>
  <c r="D1108" i="2"/>
  <c r="N66" i="2" s="1"/>
  <c r="P1107" i="2"/>
  <c r="L1107" i="2"/>
  <c r="E1107" i="2"/>
  <c r="D1107" i="2"/>
  <c r="P1106" i="2"/>
  <c r="L1106" i="2"/>
  <c r="E1106" i="2"/>
  <c r="D1106" i="2"/>
  <c r="N64" i="2" s="1"/>
  <c r="P1105" i="2"/>
  <c r="L1105" i="2"/>
  <c r="E1105" i="2"/>
  <c r="D1105" i="2"/>
  <c r="N63" i="2" s="1"/>
  <c r="P1104" i="2"/>
  <c r="L1104" i="2"/>
  <c r="E1104" i="2"/>
  <c r="D1104" i="2"/>
  <c r="N62" i="2" s="1"/>
  <c r="P1103" i="2"/>
  <c r="L1103" i="2"/>
  <c r="E1103" i="2"/>
  <c r="D1103" i="2"/>
  <c r="N61" i="2" s="1"/>
  <c r="P1102" i="2"/>
  <c r="L1102" i="2"/>
  <c r="E1102" i="2"/>
  <c r="D1102" i="2"/>
  <c r="N60" i="2" s="1"/>
  <c r="P1101" i="2"/>
  <c r="L1101" i="2"/>
  <c r="E1101" i="2"/>
  <c r="D1101" i="2"/>
  <c r="N59" i="2" s="1"/>
  <c r="P1100" i="2"/>
  <c r="L1100" i="2"/>
  <c r="E1100" i="2"/>
  <c r="D1100" i="2"/>
  <c r="N58" i="2" s="1"/>
  <c r="P1099" i="2"/>
  <c r="L1099" i="2"/>
  <c r="E1099" i="2"/>
  <c r="D1099" i="2"/>
  <c r="N57" i="2" s="1"/>
  <c r="P1098" i="2"/>
  <c r="L1098" i="2"/>
  <c r="E1098" i="2"/>
  <c r="D1098" i="2"/>
  <c r="N56" i="2" s="1"/>
  <c r="P1097" i="2"/>
  <c r="L1097" i="2"/>
  <c r="E1097" i="2"/>
  <c r="D1097" i="2"/>
  <c r="N55" i="2" s="1"/>
  <c r="P1096" i="2"/>
  <c r="L1096" i="2"/>
  <c r="E1096" i="2"/>
  <c r="D1096" i="2"/>
  <c r="N54" i="2" s="1"/>
  <c r="P1095" i="2"/>
  <c r="L1095" i="2"/>
  <c r="E1095" i="2"/>
  <c r="D1095" i="2"/>
  <c r="N53" i="2" s="1"/>
  <c r="P1094" i="2"/>
  <c r="L1094" i="2"/>
  <c r="E1094" i="2"/>
  <c r="D1094" i="2"/>
  <c r="N52" i="2" s="1"/>
  <c r="P1093" i="2"/>
  <c r="L1093" i="2"/>
  <c r="E1093" i="2"/>
  <c r="D1093" i="2"/>
  <c r="N51" i="2" s="1"/>
  <c r="P1092" i="2"/>
  <c r="L1092" i="2"/>
  <c r="E1092" i="2"/>
  <c r="D1092" i="2"/>
  <c r="N50" i="2" s="1"/>
  <c r="P1091" i="2"/>
  <c r="L1091" i="2"/>
  <c r="E1091" i="2"/>
  <c r="D1091" i="2"/>
  <c r="P1090" i="2"/>
  <c r="L1090" i="2"/>
  <c r="E1090" i="2"/>
  <c r="D1090" i="2"/>
  <c r="N48" i="2" s="1"/>
  <c r="P1089" i="2"/>
  <c r="L1089" i="2"/>
  <c r="E1089" i="2"/>
  <c r="D1089" i="2"/>
  <c r="N47" i="2" s="1"/>
  <c r="Q3" i="2" s="1"/>
  <c r="P1088" i="2"/>
  <c r="L1088" i="2"/>
  <c r="E1088" i="2"/>
  <c r="D1088" i="2"/>
  <c r="N46" i="2" s="1"/>
  <c r="P1087" i="2"/>
  <c r="L1087" i="2"/>
  <c r="E1087" i="2"/>
  <c r="D1087" i="2"/>
  <c r="N45" i="2" s="1"/>
  <c r="P1086" i="2"/>
  <c r="L1086" i="2"/>
  <c r="E1086" i="2"/>
  <c r="D1086" i="2"/>
  <c r="N44" i="2" s="1"/>
  <c r="P1085" i="2"/>
  <c r="L1085" i="2"/>
  <c r="E1085" i="2"/>
  <c r="D1085" i="2"/>
  <c r="N43" i="2" s="1"/>
  <c r="P1084" i="2"/>
  <c r="L1084" i="2"/>
  <c r="E1084" i="2"/>
  <c r="D1084" i="2"/>
  <c r="N42" i="2" s="1"/>
  <c r="P1083" i="2"/>
  <c r="L1083" i="2"/>
  <c r="E1083" i="2"/>
  <c r="D1083" i="2"/>
  <c r="N41" i="2" s="1"/>
  <c r="P1082" i="2"/>
  <c r="L1082" i="2"/>
  <c r="E1082" i="2"/>
  <c r="D1082" i="2"/>
  <c r="N40" i="2" s="1"/>
  <c r="P1081" i="2"/>
  <c r="L1081" i="2"/>
  <c r="E1081" i="2"/>
  <c r="D1081" i="2"/>
  <c r="N39" i="2" s="1"/>
  <c r="P1080" i="2"/>
  <c r="L1080" i="2"/>
  <c r="E1080" i="2"/>
  <c r="D1080" i="2"/>
  <c r="N38" i="2" s="1"/>
  <c r="P1079" i="2"/>
  <c r="L1079" i="2"/>
  <c r="E1079" i="2"/>
  <c r="D1079" i="2"/>
  <c r="N37" i="2" s="1"/>
  <c r="P1078" i="2"/>
  <c r="L1078" i="2"/>
  <c r="E1078" i="2"/>
  <c r="D1078" i="2"/>
  <c r="N36" i="2" s="1"/>
  <c r="P1077" i="2"/>
  <c r="L1077" i="2"/>
  <c r="E1077" i="2"/>
  <c r="D1077" i="2"/>
  <c r="N35" i="2" s="1"/>
  <c r="P1076" i="2"/>
  <c r="L1076" i="2"/>
  <c r="E1076" i="2"/>
  <c r="D1076" i="2"/>
  <c r="N34" i="2" s="1"/>
  <c r="P1075" i="2"/>
  <c r="L1075" i="2"/>
  <c r="E1075" i="2"/>
  <c r="D1075" i="2"/>
  <c r="P1074" i="2"/>
  <c r="L1074" i="2"/>
  <c r="E1074" i="2"/>
  <c r="D1074" i="2"/>
  <c r="N32" i="2" s="1"/>
  <c r="P1073" i="2"/>
  <c r="L1073" i="2"/>
  <c r="E1073" i="2"/>
  <c r="D1073" i="2"/>
  <c r="N31" i="2" s="1"/>
  <c r="P1072" i="2"/>
  <c r="L1072" i="2"/>
  <c r="E1072" i="2"/>
  <c r="D1072" i="2"/>
  <c r="N30" i="2" s="1"/>
  <c r="P1071" i="2"/>
  <c r="L1071" i="2"/>
  <c r="E1071" i="2"/>
  <c r="D1071" i="2"/>
  <c r="N29" i="2" s="1"/>
  <c r="P1070" i="2"/>
  <c r="L1070" i="2"/>
  <c r="E1070" i="2"/>
  <c r="D1070" i="2"/>
  <c r="N28" i="2" s="1"/>
  <c r="P1069" i="2"/>
  <c r="L1069" i="2"/>
  <c r="E1069" i="2"/>
  <c r="D1069" i="2"/>
  <c r="N27" i="2" s="1"/>
  <c r="P1068" i="2"/>
  <c r="L1068" i="2"/>
  <c r="E1068" i="2"/>
  <c r="D1068" i="2"/>
  <c r="N26" i="2" s="1"/>
  <c r="P1067" i="2"/>
  <c r="L1067" i="2"/>
  <c r="E1067" i="2"/>
  <c r="D1067" i="2"/>
  <c r="N25" i="2" s="1"/>
  <c r="P1066" i="2"/>
  <c r="L1066" i="2"/>
  <c r="E1066" i="2"/>
  <c r="D1066" i="2"/>
  <c r="N24" i="2" s="1"/>
  <c r="P1065" i="2"/>
  <c r="L1065" i="2"/>
  <c r="E1065" i="2"/>
  <c r="D1065" i="2"/>
  <c r="N23" i="2" s="1"/>
  <c r="P1064" i="2"/>
  <c r="L1064" i="2"/>
  <c r="E1064" i="2"/>
  <c r="D1064" i="2"/>
  <c r="N22" i="2" s="1"/>
  <c r="P1063" i="2"/>
  <c r="L1063" i="2"/>
  <c r="E1063" i="2"/>
  <c r="D1063" i="2"/>
  <c r="N21" i="2" s="1"/>
  <c r="P1062" i="2"/>
  <c r="L1062" i="2"/>
  <c r="E1062" i="2"/>
  <c r="D1062" i="2"/>
  <c r="N20" i="2" s="1"/>
  <c r="P1061" i="2"/>
  <c r="L1061" i="2"/>
  <c r="E1061" i="2"/>
  <c r="D1061" i="2"/>
  <c r="N19" i="2" s="1"/>
  <c r="P1060" i="2"/>
  <c r="L1060" i="2"/>
  <c r="E1060" i="2"/>
  <c r="D1060" i="2"/>
  <c r="N18" i="2" s="1"/>
  <c r="P1059" i="2"/>
  <c r="L1059" i="2"/>
  <c r="E1059" i="2"/>
  <c r="D1059" i="2"/>
  <c r="N17" i="2" s="1"/>
  <c r="P1058" i="2"/>
  <c r="L1058" i="2"/>
  <c r="E1058" i="2"/>
  <c r="D1058" i="2"/>
  <c r="P1057" i="2"/>
  <c r="L1057" i="2"/>
  <c r="E1057" i="2"/>
  <c r="D1057" i="2"/>
  <c r="P1056" i="2"/>
  <c r="L1056" i="2"/>
  <c r="E1056" i="2"/>
  <c r="D1056" i="2"/>
  <c r="P1055" i="2"/>
  <c r="L1055" i="2"/>
  <c r="E1055" i="2"/>
  <c r="D1055" i="2"/>
  <c r="P1054" i="2"/>
  <c r="L1054" i="2"/>
  <c r="E1054" i="2"/>
  <c r="D1054" i="2"/>
  <c r="P1053" i="2"/>
  <c r="L1053" i="2"/>
  <c r="E1053" i="2"/>
  <c r="D1053" i="2"/>
  <c r="P1052" i="2"/>
  <c r="L1052" i="2"/>
  <c r="E1052" i="2"/>
  <c r="D1052" i="2"/>
  <c r="P1051" i="2"/>
  <c r="L1051" i="2"/>
  <c r="E1051" i="2"/>
  <c r="D1051" i="2"/>
  <c r="P1050" i="2"/>
  <c r="L1050" i="2"/>
  <c r="E1050" i="2"/>
  <c r="D1050" i="2"/>
  <c r="P1049" i="2"/>
  <c r="L1049" i="2"/>
  <c r="E1049" i="2"/>
  <c r="D1049" i="2"/>
  <c r="P1048" i="2"/>
  <c r="L1048" i="2"/>
  <c r="E1048" i="2"/>
  <c r="D1048" i="2"/>
  <c r="P1047" i="2"/>
  <c r="L1047" i="2"/>
  <c r="E1047" i="2"/>
  <c r="D1047" i="2"/>
  <c r="P1046" i="2"/>
  <c r="L1046" i="2"/>
  <c r="E1046" i="2"/>
  <c r="D1046" i="2"/>
  <c r="P1045" i="2"/>
  <c r="L1045" i="2"/>
  <c r="E1045" i="2"/>
  <c r="D1045" i="2"/>
  <c r="P1044" i="2"/>
  <c r="L1044" i="2"/>
  <c r="E1044" i="2"/>
  <c r="D1044" i="2"/>
  <c r="P1043" i="2"/>
  <c r="L1043" i="2"/>
  <c r="E1043" i="2"/>
  <c r="D1043" i="2"/>
  <c r="P1042" i="2"/>
  <c r="L1042" i="2"/>
  <c r="E1042" i="2"/>
  <c r="D1042" i="2"/>
  <c r="P1041" i="2"/>
  <c r="L1041" i="2"/>
  <c r="E1041" i="2"/>
  <c r="D1041" i="2"/>
  <c r="P1040" i="2"/>
  <c r="L1040" i="2"/>
  <c r="E1040" i="2"/>
  <c r="D1040" i="2"/>
  <c r="P1039" i="2"/>
  <c r="L1039" i="2"/>
  <c r="E1039" i="2"/>
  <c r="D1039" i="2"/>
  <c r="P1038" i="2"/>
  <c r="L1038" i="2"/>
  <c r="E1038" i="2"/>
  <c r="D1038" i="2"/>
  <c r="P1037" i="2"/>
  <c r="L1037" i="2"/>
  <c r="E1037" i="2"/>
  <c r="D1037" i="2"/>
  <c r="P1036" i="2"/>
  <c r="L1036" i="2"/>
  <c r="E1036" i="2"/>
  <c r="D1036" i="2"/>
  <c r="P1035" i="2"/>
  <c r="L1035" i="2"/>
  <c r="E1035" i="2"/>
  <c r="D1035" i="2"/>
  <c r="P1034" i="2"/>
  <c r="L1034" i="2"/>
  <c r="E1034" i="2"/>
  <c r="D1034" i="2"/>
  <c r="P1033" i="2"/>
  <c r="L1033" i="2"/>
  <c r="E1033" i="2"/>
  <c r="D1033" i="2"/>
  <c r="P1032" i="2"/>
  <c r="L1032" i="2"/>
  <c r="E1032" i="2"/>
  <c r="D1032" i="2"/>
  <c r="P1031" i="2"/>
  <c r="L1031" i="2"/>
  <c r="E1031" i="2"/>
  <c r="D1031" i="2"/>
  <c r="P1030" i="2"/>
  <c r="L1030" i="2"/>
  <c r="E1030" i="2"/>
  <c r="D1030" i="2"/>
  <c r="P1029" i="2"/>
  <c r="L1029" i="2"/>
  <c r="E1029" i="2"/>
  <c r="D1029" i="2"/>
  <c r="P1028" i="2"/>
  <c r="L1028" i="2"/>
  <c r="E1028" i="2"/>
  <c r="D1028" i="2"/>
  <c r="P1027" i="2"/>
  <c r="L1027" i="2"/>
  <c r="E1027" i="2"/>
  <c r="D1027" i="2"/>
  <c r="P1026" i="2"/>
  <c r="L1026" i="2"/>
  <c r="E1026" i="2"/>
  <c r="D1026" i="2"/>
  <c r="P1025" i="2"/>
  <c r="L1025" i="2"/>
  <c r="E1025" i="2"/>
  <c r="D1025" i="2"/>
  <c r="P1024" i="2"/>
  <c r="L1024" i="2"/>
  <c r="E1024" i="2"/>
  <c r="D1024" i="2"/>
  <c r="P1023" i="2"/>
  <c r="L1023" i="2"/>
  <c r="E1023" i="2"/>
  <c r="D1023" i="2"/>
  <c r="P1022" i="2"/>
  <c r="L1022" i="2"/>
  <c r="E1022" i="2"/>
  <c r="D1022" i="2"/>
  <c r="P1021" i="2"/>
  <c r="L1021" i="2"/>
  <c r="E1021" i="2"/>
  <c r="D1021" i="2"/>
  <c r="P1020" i="2"/>
  <c r="L1020" i="2"/>
  <c r="E1020" i="2"/>
  <c r="D1020" i="2"/>
  <c r="P1019" i="2"/>
  <c r="L1019" i="2"/>
  <c r="E1019" i="2"/>
  <c r="D1019" i="2"/>
  <c r="P1018" i="2"/>
  <c r="L1018" i="2"/>
  <c r="E1018" i="2"/>
  <c r="D1018" i="2"/>
  <c r="P1017" i="2"/>
  <c r="L1017" i="2"/>
  <c r="E1017" i="2"/>
  <c r="D1017" i="2"/>
  <c r="P1016" i="2"/>
  <c r="L1016" i="2"/>
  <c r="E1016" i="2"/>
  <c r="D1016" i="2"/>
  <c r="P1015" i="2"/>
  <c r="L1015" i="2"/>
  <c r="E1015" i="2"/>
  <c r="D1015" i="2"/>
  <c r="P1014" i="2"/>
  <c r="L1014" i="2"/>
  <c r="E1014" i="2"/>
  <c r="D1014" i="2"/>
  <c r="P1013" i="2"/>
  <c r="L1013" i="2"/>
  <c r="E1013" i="2"/>
  <c r="D1013" i="2"/>
  <c r="P1012" i="2"/>
  <c r="L1012" i="2"/>
  <c r="E1012" i="2"/>
  <c r="D1012" i="2"/>
  <c r="P1011" i="2"/>
  <c r="L1011" i="2"/>
  <c r="E1011" i="2"/>
  <c r="D1011" i="2"/>
  <c r="P1010" i="2"/>
  <c r="L1010" i="2"/>
  <c r="E1010" i="2"/>
  <c r="D1010" i="2"/>
  <c r="P1009" i="2"/>
  <c r="L1009" i="2"/>
  <c r="E1009" i="2"/>
  <c r="D1009" i="2"/>
  <c r="P1008" i="2"/>
  <c r="L1008" i="2"/>
  <c r="E1008" i="2"/>
  <c r="D1008" i="2"/>
  <c r="P1007" i="2"/>
  <c r="L1007" i="2"/>
  <c r="E1007" i="2"/>
  <c r="D1007" i="2"/>
  <c r="P1006" i="2"/>
  <c r="L1006" i="2"/>
  <c r="E1006" i="2"/>
  <c r="D1006" i="2"/>
  <c r="P1005" i="2"/>
  <c r="L1005" i="2"/>
  <c r="E1005" i="2"/>
  <c r="D1005" i="2"/>
  <c r="P1004" i="2"/>
  <c r="L1004" i="2"/>
  <c r="E1004" i="2"/>
  <c r="D1004" i="2"/>
  <c r="P1003" i="2"/>
  <c r="L1003" i="2"/>
  <c r="E1003" i="2"/>
  <c r="D1003" i="2"/>
  <c r="P1002" i="2"/>
  <c r="L1002" i="2"/>
  <c r="E1002" i="2"/>
  <c r="D1002" i="2"/>
  <c r="P1001" i="2"/>
  <c r="L1001" i="2"/>
  <c r="E1001" i="2"/>
  <c r="D1001" i="2"/>
  <c r="P1000" i="2"/>
  <c r="L1000" i="2"/>
  <c r="E1000" i="2"/>
  <c r="D1000" i="2"/>
  <c r="P999" i="2"/>
  <c r="L999" i="2"/>
  <c r="E999" i="2"/>
  <c r="D999" i="2"/>
  <c r="P998" i="2"/>
  <c r="L998" i="2"/>
  <c r="E998" i="2"/>
  <c r="D998" i="2"/>
  <c r="P997" i="2"/>
  <c r="L997" i="2"/>
  <c r="E997" i="2"/>
  <c r="D997" i="2"/>
  <c r="P996" i="2"/>
  <c r="L996" i="2"/>
  <c r="E996" i="2"/>
  <c r="D996" i="2"/>
  <c r="P995" i="2"/>
  <c r="L995" i="2"/>
  <c r="E995" i="2"/>
  <c r="D995" i="2"/>
  <c r="P994" i="2"/>
  <c r="L994" i="2"/>
  <c r="E994" i="2"/>
  <c r="D994" i="2"/>
  <c r="P993" i="2"/>
  <c r="L993" i="2"/>
  <c r="E993" i="2"/>
  <c r="D993" i="2"/>
  <c r="P992" i="2"/>
  <c r="L992" i="2"/>
  <c r="E992" i="2"/>
  <c r="D992" i="2"/>
  <c r="P991" i="2"/>
  <c r="L991" i="2"/>
  <c r="E991" i="2"/>
  <c r="D991" i="2"/>
  <c r="P990" i="2"/>
  <c r="L990" i="2"/>
  <c r="E990" i="2"/>
  <c r="D990" i="2"/>
  <c r="P989" i="2"/>
  <c r="L989" i="2"/>
  <c r="E989" i="2"/>
  <c r="D989" i="2"/>
  <c r="P988" i="2"/>
  <c r="L988" i="2"/>
  <c r="E988" i="2"/>
  <c r="D988" i="2"/>
  <c r="P987" i="2"/>
  <c r="L987" i="2"/>
  <c r="E987" i="2"/>
  <c r="D987" i="2"/>
  <c r="P986" i="2"/>
  <c r="L986" i="2"/>
  <c r="E986" i="2"/>
  <c r="D986" i="2"/>
  <c r="P985" i="2"/>
  <c r="L985" i="2"/>
  <c r="E985" i="2"/>
  <c r="D985" i="2"/>
  <c r="P984" i="2"/>
  <c r="L984" i="2"/>
  <c r="E984" i="2"/>
  <c r="D984" i="2"/>
  <c r="P983" i="2"/>
  <c r="L983" i="2"/>
  <c r="E983" i="2"/>
  <c r="D983" i="2"/>
  <c r="P982" i="2"/>
  <c r="L982" i="2"/>
  <c r="E982" i="2"/>
  <c r="D982" i="2"/>
  <c r="P981" i="2"/>
  <c r="L981" i="2"/>
  <c r="E981" i="2"/>
  <c r="D981" i="2"/>
  <c r="P980" i="2"/>
  <c r="L980" i="2"/>
  <c r="E980" i="2"/>
  <c r="D980" i="2"/>
  <c r="P979" i="2"/>
  <c r="L979" i="2"/>
  <c r="E979" i="2"/>
  <c r="D979" i="2"/>
  <c r="P978" i="2"/>
  <c r="L978" i="2"/>
  <c r="E978" i="2"/>
  <c r="D978" i="2"/>
  <c r="P977" i="2"/>
  <c r="L977" i="2"/>
  <c r="E977" i="2"/>
  <c r="D977" i="2"/>
  <c r="P976" i="2"/>
  <c r="L976" i="2"/>
  <c r="E976" i="2"/>
  <c r="D976" i="2"/>
  <c r="P975" i="2"/>
  <c r="L975" i="2"/>
  <c r="E975" i="2"/>
  <c r="D975" i="2"/>
  <c r="P974" i="2"/>
  <c r="L974" i="2"/>
  <c r="E974" i="2"/>
  <c r="D974" i="2"/>
  <c r="P973" i="2"/>
  <c r="L973" i="2"/>
  <c r="E973" i="2"/>
  <c r="D973" i="2"/>
  <c r="P972" i="2"/>
  <c r="L972" i="2"/>
  <c r="E972" i="2"/>
  <c r="D972" i="2"/>
  <c r="P971" i="2"/>
  <c r="L971" i="2"/>
  <c r="E971" i="2"/>
  <c r="D971" i="2"/>
  <c r="P970" i="2"/>
  <c r="L970" i="2"/>
  <c r="E970" i="2"/>
  <c r="D970" i="2"/>
  <c r="P969" i="2"/>
  <c r="L969" i="2"/>
  <c r="E969" i="2"/>
  <c r="D969" i="2"/>
  <c r="P968" i="2"/>
  <c r="L968" i="2"/>
  <c r="E968" i="2"/>
  <c r="D968" i="2"/>
  <c r="P967" i="2"/>
  <c r="L967" i="2"/>
  <c r="E967" i="2"/>
  <c r="D967" i="2"/>
  <c r="P966" i="2"/>
  <c r="L966" i="2"/>
  <c r="E966" i="2"/>
  <c r="D966" i="2"/>
  <c r="P965" i="2"/>
  <c r="L965" i="2"/>
  <c r="E965" i="2"/>
  <c r="D965" i="2"/>
  <c r="P964" i="2"/>
  <c r="L964" i="2"/>
  <c r="E964" i="2"/>
  <c r="D964" i="2"/>
  <c r="P963" i="2"/>
  <c r="L963" i="2"/>
  <c r="E963" i="2"/>
  <c r="D963" i="2"/>
  <c r="P962" i="2"/>
  <c r="L962" i="2"/>
  <c r="E962" i="2"/>
  <c r="D962" i="2"/>
  <c r="P961" i="2"/>
  <c r="L961" i="2"/>
  <c r="E961" i="2"/>
  <c r="D961" i="2"/>
  <c r="P960" i="2"/>
  <c r="L960" i="2"/>
  <c r="E960" i="2"/>
  <c r="D960" i="2"/>
  <c r="P959" i="2"/>
  <c r="L959" i="2"/>
  <c r="E959" i="2"/>
  <c r="D959" i="2"/>
  <c r="P958" i="2"/>
  <c r="L958" i="2"/>
  <c r="E958" i="2"/>
  <c r="D958" i="2"/>
  <c r="P957" i="2"/>
  <c r="L957" i="2"/>
  <c r="E957" i="2"/>
  <c r="D957" i="2"/>
  <c r="P956" i="2"/>
  <c r="L956" i="2"/>
  <c r="E956" i="2"/>
  <c r="D956" i="2"/>
  <c r="P955" i="2"/>
  <c r="L955" i="2"/>
  <c r="E955" i="2"/>
  <c r="D955" i="2"/>
  <c r="P954" i="2"/>
  <c r="L954" i="2"/>
  <c r="E954" i="2"/>
  <c r="D954" i="2"/>
  <c r="P953" i="2"/>
  <c r="L953" i="2"/>
  <c r="E953" i="2"/>
  <c r="D953" i="2"/>
  <c r="P952" i="2"/>
  <c r="L952" i="2"/>
  <c r="E952" i="2"/>
  <c r="D952" i="2"/>
  <c r="P951" i="2"/>
  <c r="L951" i="2"/>
  <c r="E951" i="2"/>
  <c r="D951" i="2"/>
  <c r="P950" i="2"/>
  <c r="L950" i="2"/>
  <c r="E950" i="2"/>
  <c r="D950" i="2"/>
  <c r="P949" i="2"/>
  <c r="L949" i="2"/>
  <c r="E949" i="2"/>
  <c r="D949" i="2"/>
  <c r="P948" i="2"/>
  <c r="L948" i="2"/>
  <c r="E948" i="2"/>
  <c r="D948" i="2"/>
  <c r="P947" i="2"/>
  <c r="L947" i="2"/>
  <c r="E947" i="2"/>
  <c r="D947" i="2"/>
  <c r="P946" i="2"/>
  <c r="L946" i="2"/>
  <c r="E946" i="2"/>
  <c r="D946" i="2"/>
  <c r="P945" i="2"/>
  <c r="L945" i="2"/>
  <c r="E945" i="2"/>
  <c r="D945" i="2"/>
  <c r="P944" i="2"/>
  <c r="L944" i="2"/>
  <c r="E944" i="2"/>
  <c r="D944" i="2"/>
  <c r="P943" i="2"/>
  <c r="L943" i="2"/>
  <c r="E943" i="2"/>
  <c r="D943" i="2"/>
  <c r="P942" i="2"/>
  <c r="L942" i="2"/>
  <c r="E942" i="2"/>
  <c r="D942" i="2"/>
  <c r="P941" i="2"/>
  <c r="L941" i="2"/>
  <c r="E941" i="2"/>
  <c r="D941" i="2"/>
  <c r="P940" i="2"/>
  <c r="L940" i="2"/>
  <c r="E940" i="2"/>
  <c r="D940" i="2"/>
  <c r="P939" i="2"/>
  <c r="L939" i="2"/>
  <c r="E939" i="2"/>
  <c r="D939" i="2"/>
  <c r="P938" i="2"/>
  <c r="L938" i="2"/>
  <c r="E938" i="2"/>
  <c r="D938" i="2"/>
  <c r="P937" i="2"/>
  <c r="L937" i="2"/>
  <c r="E937" i="2"/>
  <c r="D937" i="2"/>
  <c r="P936" i="2"/>
  <c r="L936" i="2"/>
  <c r="E936" i="2"/>
  <c r="D936" i="2"/>
  <c r="P935" i="2"/>
  <c r="L935" i="2"/>
  <c r="E935" i="2"/>
  <c r="D935" i="2"/>
  <c r="P934" i="2"/>
  <c r="L934" i="2"/>
  <c r="E934" i="2"/>
  <c r="D934" i="2"/>
  <c r="P933" i="2"/>
  <c r="L933" i="2"/>
  <c r="E933" i="2"/>
  <c r="D933" i="2"/>
  <c r="P932" i="2"/>
  <c r="L932" i="2"/>
  <c r="E932" i="2"/>
  <c r="D932" i="2"/>
  <c r="P931" i="2"/>
  <c r="L931" i="2"/>
  <c r="E931" i="2"/>
  <c r="D931" i="2"/>
  <c r="P930" i="2"/>
  <c r="L930" i="2"/>
  <c r="E930" i="2"/>
  <c r="D930" i="2"/>
  <c r="P929" i="2"/>
  <c r="L929" i="2"/>
  <c r="E929" i="2"/>
  <c r="D929" i="2"/>
  <c r="P928" i="2"/>
  <c r="L928" i="2"/>
  <c r="E928" i="2"/>
  <c r="D928" i="2"/>
  <c r="P927" i="2"/>
  <c r="L927" i="2"/>
  <c r="E927" i="2"/>
  <c r="D927" i="2"/>
  <c r="P926" i="2"/>
  <c r="L926" i="2"/>
  <c r="E926" i="2"/>
  <c r="D926" i="2"/>
  <c r="P925" i="2"/>
  <c r="L925" i="2"/>
  <c r="E925" i="2"/>
  <c r="D925" i="2"/>
  <c r="P924" i="2"/>
  <c r="L924" i="2"/>
  <c r="E924" i="2"/>
  <c r="D924" i="2"/>
  <c r="P923" i="2"/>
  <c r="L923" i="2"/>
  <c r="E923" i="2"/>
  <c r="D923" i="2"/>
  <c r="P922" i="2"/>
  <c r="L922" i="2"/>
  <c r="E922" i="2"/>
  <c r="D922" i="2"/>
  <c r="P921" i="2"/>
  <c r="L921" i="2"/>
  <c r="E921" i="2"/>
  <c r="D921" i="2"/>
  <c r="P920" i="2"/>
  <c r="L920" i="2"/>
  <c r="E920" i="2"/>
  <c r="D920" i="2"/>
  <c r="P919" i="2"/>
  <c r="L919" i="2"/>
  <c r="E919" i="2"/>
  <c r="D919" i="2"/>
  <c r="P918" i="2"/>
  <c r="L918" i="2"/>
  <c r="E918" i="2"/>
  <c r="D918" i="2"/>
  <c r="P917" i="2"/>
  <c r="L917" i="2"/>
  <c r="E917" i="2"/>
  <c r="D917" i="2"/>
  <c r="P916" i="2"/>
  <c r="L916" i="2"/>
  <c r="E916" i="2"/>
  <c r="D916" i="2"/>
  <c r="P915" i="2"/>
  <c r="L915" i="2"/>
  <c r="E915" i="2"/>
  <c r="D915" i="2"/>
  <c r="P914" i="2"/>
  <c r="L914" i="2"/>
  <c r="E914" i="2"/>
  <c r="D914" i="2"/>
  <c r="P913" i="2"/>
  <c r="L913" i="2"/>
  <c r="E913" i="2"/>
  <c r="D913" i="2"/>
  <c r="P912" i="2"/>
  <c r="L912" i="2"/>
  <c r="E912" i="2"/>
  <c r="D912" i="2"/>
  <c r="P911" i="2"/>
  <c r="L911" i="2"/>
  <c r="E911" i="2"/>
  <c r="D911" i="2"/>
  <c r="P910" i="2"/>
  <c r="L910" i="2"/>
  <c r="E910" i="2"/>
  <c r="D910" i="2"/>
  <c r="P909" i="2"/>
  <c r="L909" i="2"/>
  <c r="E909" i="2"/>
  <c r="D909" i="2"/>
  <c r="P908" i="2"/>
  <c r="L908" i="2"/>
  <c r="E908" i="2"/>
  <c r="D908" i="2"/>
  <c r="P907" i="2"/>
  <c r="L907" i="2"/>
  <c r="E907" i="2"/>
  <c r="D907" i="2"/>
  <c r="P906" i="2"/>
  <c r="L906" i="2"/>
  <c r="E906" i="2"/>
  <c r="D906" i="2"/>
  <c r="P905" i="2"/>
  <c r="L905" i="2"/>
  <c r="E905" i="2"/>
  <c r="D905" i="2"/>
  <c r="P904" i="2"/>
  <c r="L904" i="2"/>
  <c r="E904" i="2"/>
  <c r="D904" i="2"/>
  <c r="P903" i="2"/>
  <c r="L903" i="2"/>
  <c r="E903" i="2"/>
  <c r="D903" i="2"/>
  <c r="P902" i="2"/>
  <c r="L902" i="2"/>
  <c r="E902" i="2"/>
  <c r="D902" i="2"/>
  <c r="P901" i="2"/>
  <c r="L901" i="2"/>
  <c r="E901" i="2"/>
  <c r="D901" i="2"/>
  <c r="P900" i="2"/>
  <c r="L900" i="2"/>
  <c r="E900" i="2"/>
  <c r="F900" i="2" s="1"/>
  <c r="D900" i="2"/>
  <c r="P899" i="2"/>
  <c r="L899" i="2"/>
  <c r="E899" i="2"/>
  <c r="D899" i="2"/>
  <c r="P898" i="2"/>
  <c r="L898" i="2"/>
  <c r="E898" i="2"/>
  <c r="D898" i="2"/>
  <c r="P897" i="2"/>
  <c r="L897" i="2"/>
  <c r="E897" i="2"/>
  <c r="D897" i="2"/>
  <c r="P896" i="2"/>
  <c r="L896" i="2"/>
  <c r="E896" i="2"/>
  <c r="D896" i="2"/>
  <c r="P895" i="2"/>
  <c r="L895" i="2"/>
  <c r="E895" i="2"/>
  <c r="D895" i="2"/>
  <c r="P894" i="2"/>
  <c r="L894" i="2"/>
  <c r="E894" i="2"/>
  <c r="D894" i="2"/>
  <c r="P893" i="2"/>
  <c r="L893" i="2"/>
  <c r="E893" i="2"/>
  <c r="D893" i="2"/>
  <c r="P892" i="2"/>
  <c r="L892" i="2"/>
  <c r="E892" i="2"/>
  <c r="D892" i="2"/>
  <c r="P891" i="2"/>
  <c r="L891" i="2"/>
  <c r="E891" i="2"/>
  <c r="D891" i="2"/>
  <c r="P890" i="2"/>
  <c r="L890" i="2"/>
  <c r="E890" i="2"/>
  <c r="D890" i="2"/>
  <c r="P889" i="2"/>
  <c r="L889" i="2"/>
  <c r="E889" i="2"/>
  <c r="D889" i="2"/>
  <c r="P888" i="2"/>
  <c r="L888" i="2"/>
  <c r="E888" i="2"/>
  <c r="D888" i="2"/>
  <c r="P887" i="2"/>
  <c r="L887" i="2"/>
  <c r="E887" i="2"/>
  <c r="D887" i="2"/>
  <c r="P886" i="2"/>
  <c r="L886" i="2"/>
  <c r="E886" i="2"/>
  <c r="D886" i="2"/>
  <c r="P885" i="2"/>
  <c r="L885" i="2"/>
  <c r="E885" i="2"/>
  <c r="D885" i="2"/>
  <c r="P884" i="2"/>
  <c r="L884" i="2"/>
  <c r="E884" i="2"/>
  <c r="D884" i="2"/>
  <c r="P883" i="2"/>
  <c r="L883" i="2"/>
  <c r="E883" i="2"/>
  <c r="D883" i="2"/>
  <c r="P882" i="2"/>
  <c r="L882" i="2"/>
  <c r="E882" i="2"/>
  <c r="D882" i="2"/>
  <c r="P881" i="2"/>
  <c r="L881" i="2"/>
  <c r="E881" i="2"/>
  <c r="D881" i="2"/>
  <c r="P880" i="2"/>
  <c r="L880" i="2"/>
  <c r="E880" i="2"/>
  <c r="D880" i="2"/>
  <c r="P879" i="2"/>
  <c r="L879" i="2"/>
  <c r="E879" i="2"/>
  <c r="D879" i="2"/>
  <c r="P878" i="2"/>
  <c r="L878" i="2"/>
  <c r="E878" i="2"/>
  <c r="D878" i="2"/>
  <c r="P877" i="2"/>
  <c r="L877" i="2"/>
  <c r="E877" i="2"/>
  <c r="D877" i="2"/>
  <c r="P876" i="2"/>
  <c r="L876" i="2"/>
  <c r="E876" i="2"/>
  <c r="D876" i="2"/>
  <c r="P875" i="2"/>
  <c r="L875" i="2"/>
  <c r="E875" i="2"/>
  <c r="D875" i="2"/>
  <c r="P874" i="2"/>
  <c r="L874" i="2"/>
  <c r="E874" i="2"/>
  <c r="D874" i="2"/>
  <c r="P873" i="2"/>
  <c r="L873" i="2"/>
  <c r="E873" i="2"/>
  <c r="D873" i="2"/>
  <c r="P872" i="2"/>
  <c r="L872" i="2"/>
  <c r="E872" i="2"/>
  <c r="D872" i="2"/>
  <c r="P871" i="2"/>
  <c r="L871" i="2"/>
  <c r="E871" i="2"/>
  <c r="D871" i="2"/>
  <c r="P870" i="2"/>
  <c r="L870" i="2"/>
  <c r="E870" i="2"/>
  <c r="D870" i="2"/>
  <c r="P869" i="2"/>
  <c r="L869" i="2"/>
  <c r="E869" i="2"/>
  <c r="D869" i="2"/>
  <c r="P868" i="2"/>
  <c r="L868" i="2"/>
  <c r="E868" i="2"/>
  <c r="D868" i="2"/>
  <c r="P867" i="2"/>
  <c r="L867" i="2"/>
  <c r="E867" i="2"/>
  <c r="D867" i="2"/>
  <c r="P866" i="2"/>
  <c r="L866" i="2"/>
  <c r="E866" i="2"/>
  <c r="D866" i="2"/>
  <c r="P865" i="2"/>
  <c r="L865" i="2"/>
  <c r="E865" i="2"/>
  <c r="D865" i="2"/>
  <c r="P864" i="2"/>
  <c r="L864" i="2"/>
  <c r="E864" i="2"/>
  <c r="D864" i="2"/>
  <c r="P863" i="2"/>
  <c r="L863" i="2"/>
  <c r="E863" i="2"/>
  <c r="D863" i="2"/>
  <c r="P862" i="2"/>
  <c r="L862" i="2"/>
  <c r="E862" i="2"/>
  <c r="D862" i="2"/>
  <c r="P861" i="2"/>
  <c r="L861" i="2"/>
  <c r="E861" i="2"/>
  <c r="D861" i="2"/>
  <c r="P860" i="2"/>
  <c r="L860" i="2"/>
  <c r="E860" i="2"/>
  <c r="D860" i="2"/>
  <c r="P859" i="2"/>
  <c r="L859" i="2"/>
  <c r="E859" i="2"/>
  <c r="D859" i="2"/>
  <c r="P858" i="2"/>
  <c r="L858" i="2"/>
  <c r="E858" i="2"/>
  <c r="D858" i="2"/>
  <c r="P857" i="2"/>
  <c r="L857" i="2"/>
  <c r="E857" i="2"/>
  <c r="D857" i="2"/>
  <c r="P856" i="2"/>
  <c r="L856" i="2"/>
  <c r="E856" i="2"/>
  <c r="D856" i="2"/>
  <c r="P855" i="2"/>
  <c r="L855" i="2"/>
  <c r="E855" i="2"/>
  <c r="D855" i="2"/>
  <c r="P854" i="2"/>
  <c r="L854" i="2"/>
  <c r="E854" i="2"/>
  <c r="D854" i="2"/>
  <c r="P853" i="2"/>
  <c r="L853" i="2"/>
  <c r="E853" i="2"/>
  <c r="D853" i="2"/>
  <c r="P852" i="2"/>
  <c r="L852" i="2"/>
  <c r="E852" i="2"/>
  <c r="D852" i="2"/>
  <c r="P851" i="2"/>
  <c r="L851" i="2"/>
  <c r="E851" i="2"/>
  <c r="D851" i="2"/>
  <c r="P850" i="2"/>
  <c r="L850" i="2"/>
  <c r="E850" i="2"/>
  <c r="D850" i="2"/>
  <c r="P849" i="2"/>
  <c r="L849" i="2"/>
  <c r="E849" i="2"/>
  <c r="D849" i="2"/>
  <c r="P848" i="2"/>
  <c r="L848" i="2"/>
  <c r="E848" i="2"/>
  <c r="D848" i="2"/>
  <c r="P847" i="2"/>
  <c r="L847" i="2"/>
  <c r="E847" i="2"/>
  <c r="D847" i="2"/>
  <c r="P846" i="2"/>
  <c r="L846" i="2"/>
  <c r="E846" i="2"/>
  <c r="D846" i="2"/>
  <c r="P845" i="2"/>
  <c r="L845" i="2"/>
  <c r="E845" i="2"/>
  <c r="D845" i="2"/>
  <c r="P844" i="2"/>
  <c r="L844" i="2"/>
  <c r="E844" i="2"/>
  <c r="D844" i="2"/>
  <c r="P843" i="2"/>
  <c r="L843" i="2"/>
  <c r="E843" i="2"/>
  <c r="D843" i="2"/>
  <c r="P842" i="2"/>
  <c r="L842" i="2"/>
  <c r="E842" i="2"/>
  <c r="D842" i="2"/>
  <c r="P841" i="2"/>
  <c r="L841" i="2"/>
  <c r="E841" i="2"/>
  <c r="D841" i="2"/>
  <c r="P840" i="2"/>
  <c r="L840" i="2"/>
  <c r="E840" i="2"/>
  <c r="D840" i="2"/>
  <c r="P839" i="2"/>
  <c r="L839" i="2"/>
  <c r="E839" i="2"/>
  <c r="D839" i="2"/>
  <c r="P838" i="2"/>
  <c r="L838" i="2"/>
  <c r="E838" i="2"/>
  <c r="D838" i="2"/>
  <c r="P837" i="2"/>
  <c r="L837" i="2"/>
  <c r="E837" i="2"/>
  <c r="D837" i="2"/>
  <c r="P836" i="2"/>
  <c r="L836" i="2"/>
  <c r="E836" i="2"/>
  <c r="D836" i="2"/>
  <c r="P835" i="2"/>
  <c r="L835" i="2"/>
  <c r="E835" i="2"/>
  <c r="D835" i="2"/>
  <c r="P834" i="2"/>
  <c r="L834" i="2"/>
  <c r="E834" i="2"/>
  <c r="D834" i="2"/>
  <c r="P833" i="2"/>
  <c r="L833" i="2"/>
  <c r="E833" i="2"/>
  <c r="D833" i="2"/>
  <c r="P832" i="2"/>
  <c r="L832" i="2"/>
  <c r="E832" i="2"/>
  <c r="D832" i="2"/>
  <c r="P831" i="2"/>
  <c r="L831" i="2"/>
  <c r="E831" i="2"/>
  <c r="D831" i="2"/>
  <c r="P830" i="2"/>
  <c r="L830" i="2"/>
  <c r="E830" i="2"/>
  <c r="D830" i="2"/>
  <c r="P829" i="2"/>
  <c r="L829" i="2"/>
  <c r="E829" i="2"/>
  <c r="D829" i="2"/>
  <c r="P828" i="2"/>
  <c r="L828" i="2"/>
  <c r="E828" i="2"/>
  <c r="D828" i="2"/>
  <c r="P827" i="2"/>
  <c r="L827" i="2"/>
  <c r="E827" i="2"/>
  <c r="D827" i="2"/>
  <c r="P826" i="2"/>
  <c r="L826" i="2"/>
  <c r="E826" i="2"/>
  <c r="D826" i="2"/>
  <c r="P825" i="2"/>
  <c r="L825" i="2"/>
  <c r="E825" i="2"/>
  <c r="D825" i="2"/>
  <c r="P824" i="2"/>
  <c r="L824" i="2"/>
  <c r="E824" i="2"/>
  <c r="D824" i="2"/>
  <c r="P823" i="2"/>
  <c r="L823" i="2"/>
  <c r="E823" i="2"/>
  <c r="D823" i="2"/>
  <c r="P822" i="2"/>
  <c r="L822" i="2"/>
  <c r="E822" i="2"/>
  <c r="D822" i="2"/>
  <c r="P821" i="2"/>
  <c r="L821" i="2"/>
  <c r="E821" i="2"/>
  <c r="D821" i="2"/>
  <c r="P820" i="2"/>
  <c r="L820" i="2"/>
  <c r="E820" i="2"/>
  <c r="F820" i="2" s="1"/>
  <c r="D820" i="2"/>
  <c r="P819" i="2"/>
  <c r="L819" i="2"/>
  <c r="F819" i="2"/>
  <c r="E819" i="2"/>
  <c r="D819" i="2"/>
  <c r="P818" i="2"/>
  <c r="L818" i="2"/>
  <c r="E818" i="2"/>
  <c r="D818" i="2"/>
  <c r="P817" i="2"/>
  <c r="L817" i="2"/>
  <c r="E817" i="2"/>
  <c r="D817" i="2"/>
  <c r="P816" i="2"/>
  <c r="L816" i="2"/>
  <c r="E816" i="2"/>
  <c r="D816" i="2"/>
  <c r="P815" i="2"/>
  <c r="L815" i="2"/>
  <c r="E815" i="2"/>
  <c r="D815" i="2"/>
  <c r="P814" i="2"/>
  <c r="L814" i="2"/>
  <c r="E814" i="2"/>
  <c r="D814" i="2"/>
  <c r="P813" i="2"/>
  <c r="L813" i="2"/>
  <c r="E813" i="2"/>
  <c r="D813" i="2"/>
  <c r="P812" i="2"/>
  <c r="L812" i="2"/>
  <c r="E812" i="2"/>
  <c r="D812" i="2"/>
  <c r="P811" i="2"/>
  <c r="L811" i="2"/>
  <c r="E811" i="2"/>
  <c r="D811" i="2"/>
  <c r="P810" i="2"/>
  <c r="L810" i="2"/>
  <c r="E810" i="2"/>
  <c r="D810" i="2"/>
  <c r="P809" i="2"/>
  <c r="L809" i="2"/>
  <c r="E809" i="2"/>
  <c r="D809" i="2"/>
  <c r="P808" i="2"/>
  <c r="L808" i="2"/>
  <c r="E808" i="2"/>
  <c r="D808" i="2"/>
  <c r="P807" i="2"/>
  <c r="L807" i="2"/>
  <c r="E807" i="2"/>
  <c r="D807" i="2"/>
  <c r="P806" i="2"/>
  <c r="L806" i="2"/>
  <c r="E806" i="2"/>
  <c r="D806" i="2"/>
  <c r="P805" i="2"/>
  <c r="L805" i="2"/>
  <c r="E805" i="2"/>
  <c r="D805" i="2"/>
  <c r="P804" i="2"/>
  <c r="L804" i="2"/>
  <c r="E804" i="2"/>
  <c r="D804" i="2"/>
  <c r="P803" i="2"/>
  <c r="L803" i="2"/>
  <c r="E803" i="2"/>
  <c r="D803" i="2"/>
  <c r="P802" i="2"/>
  <c r="L802" i="2"/>
  <c r="E802" i="2"/>
  <c r="D802" i="2"/>
  <c r="P801" i="2"/>
  <c r="L801" i="2"/>
  <c r="E801" i="2"/>
  <c r="D801" i="2"/>
  <c r="P800" i="2"/>
  <c r="L800" i="2"/>
  <c r="E800" i="2"/>
  <c r="D800" i="2"/>
  <c r="P799" i="2"/>
  <c r="L799" i="2"/>
  <c r="E799" i="2"/>
  <c r="D799" i="2"/>
  <c r="P798" i="2"/>
  <c r="L798" i="2"/>
  <c r="E798" i="2"/>
  <c r="D798" i="2"/>
  <c r="P797" i="2"/>
  <c r="L797" i="2"/>
  <c r="E797" i="2"/>
  <c r="D797" i="2"/>
  <c r="P796" i="2"/>
  <c r="L796" i="2"/>
  <c r="E796" i="2"/>
  <c r="D796" i="2"/>
  <c r="P795" i="2"/>
  <c r="L795" i="2"/>
  <c r="E795" i="2"/>
  <c r="D795" i="2"/>
  <c r="P794" i="2"/>
  <c r="L794" i="2"/>
  <c r="E794" i="2"/>
  <c r="D794" i="2"/>
  <c r="P793" i="2"/>
  <c r="L793" i="2"/>
  <c r="E793" i="2"/>
  <c r="D793" i="2"/>
  <c r="P792" i="2"/>
  <c r="L792" i="2"/>
  <c r="E792" i="2"/>
  <c r="D792" i="2"/>
  <c r="P791" i="2"/>
  <c r="L791" i="2"/>
  <c r="E791" i="2"/>
  <c r="D791" i="2"/>
  <c r="P790" i="2"/>
  <c r="L790" i="2"/>
  <c r="E790" i="2"/>
  <c r="D790" i="2"/>
  <c r="P789" i="2"/>
  <c r="L789" i="2"/>
  <c r="E789" i="2"/>
  <c r="D789" i="2"/>
  <c r="P788" i="2"/>
  <c r="L788" i="2"/>
  <c r="E788" i="2"/>
  <c r="D788" i="2"/>
  <c r="P787" i="2"/>
  <c r="L787" i="2"/>
  <c r="E787" i="2"/>
  <c r="D787" i="2"/>
  <c r="P786" i="2"/>
  <c r="L786" i="2"/>
  <c r="E786" i="2"/>
  <c r="D786" i="2"/>
  <c r="P785" i="2"/>
  <c r="L785" i="2"/>
  <c r="E785" i="2"/>
  <c r="D785" i="2"/>
  <c r="P784" i="2"/>
  <c r="L784" i="2"/>
  <c r="E784" i="2"/>
  <c r="D784" i="2"/>
  <c r="P783" i="2"/>
  <c r="L783" i="2"/>
  <c r="E783" i="2"/>
  <c r="D783" i="2"/>
  <c r="P782" i="2"/>
  <c r="L782" i="2"/>
  <c r="E782" i="2"/>
  <c r="D782" i="2"/>
  <c r="P781" i="2"/>
  <c r="L781" i="2"/>
  <c r="E781" i="2"/>
  <c r="D781" i="2"/>
  <c r="P780" i="2"/>
  <c r="L780" i="2"/>
  <c r="E780" i="2"/>
  <c r="D780" i="2"/>
  <c r="P779" i="2"/>
  <c r="L779" i="2"/>
  <c r="E779" i="2"/>
  <c r="D779" i="2"/>
  <c r="P778" i="2"/>
  <c r="L778" i="2"/>
  <c r="E778" i="2"/>
  <c r="D778" i="2"/>
  <c r="P777" i="2"/>
  <c r="L777" i="2"/>
  <c r="E777" i="2"/>
  <c r="D777" i="2"/>
  <c r="P776" i="2"/>
  <c r="L776" i="2"/>
  <c r="E776" i="2"/>
  <c r="D776" i="2"/>
  <c r="P775" i="2"/>
  <c r="L775" i="2"/>
  <c r="E775" i="2"/>
  <c r="D775" i="2"/>
  <c r="P774" i="2"/>
  <c r="L774" i="2"/>
  <c r="E774" i="2"/>
  <c r="D774" i="2"/>
  <c r="P773" i="2"/>
  <c r="L773" i="2"/>
  <c r="E773" i="2"/>
  <c r="D773" i="2"/>
  <c r="P772" i="2"/>
  <c r="L772" i="2"/>
  <c r="E772" i="2"/>
  <c r="D772" i="2"/>
  <c r="P771" i="2"/>
  <c r="L771" i="2"/>
  <c r="E771" i="2"/>
  <c r="D771" i="2"/>
  <c r="P770" i="2"/>
  <c r="L770" i="2"/>
  <c r="E770" i="2"/>
  <c r="D770" i="2"/>
  <c r="P769" i="2"/>
  <c r="L769" i="2"/>
  <c r="E769" i="2"/>
  <c r="D769" i="2"/>
  <c r="P768" i="2"/>
  <c r="L768" i="2"/>
  <c r="E768" i="2"/>
  <c r="D768" i="2"/>
  <c r="P767" i="2"/>
  <c r="L767" i="2"/>
  <c r="E767" i="2"/>
  <c r="D767" i="2"/>
  <c r="P766" i="2"/>
  <c r="L766" i="2"/>
  <c r="E766" i="2"/>
  <c r="D766" i="2"/>
  <c r="P765" i="2"/>
  <c r="L765" i="2"/>
  <c r="E765" i="2"/>
  <c r="D765" i="2"/>
  <c r="P764" i="2"/>
  <c r="L764" i="2"/>
  <c r="E764" i="2"/>
  <c r="D764" i="2"/>
  <c r="P763" i="2"/>
  <c r="L763" i="2"/>
  <c r="E763" i="2"/>
  <c r="D763" i="2"/>
  <c r="P762" i="2"/>
  <c r="L762" i="2"/>
  <c r="E762" i="2"/>
  <c r="D762" i="2"/>
  <c r="P761" i="2"/>
  <c r="L761" i="2"/>
  <c r="E761" i="2"/>
  <c r="D761" i="2"/>
  <c r="P760" i="2"/>
  <c r="L760" i="2"/>
  <c r="E760" i="2"/>
  <c r="D760" i="2"/>
  <c r="P759" i="2"/>
  <c r="L759" i="2"/>
  <c r="E759" i="2"/>
  <c r="D759" i="2"/>
  <c r="P758" i="2"/>
  <c r="L758" i="2"/>
  <c r="E758" i="2"/>
  <c r="D758" i="2"/>
  <c r="P757" i="2"/>
  <c r="L757" i="2"/>
  <c r="E757" i="2"/>
  <c r="D757" i="2"/>
  <c r="P756" i="2"/>
  <c r="L756" i="2"/>
  <c r="E756" i="2"/>
  <c r="D756" i="2"/>
  <c r="P755" i="2"/>
  <c r="L755" i="2"/>
  <c r="E755" i="2"/>
  <c r="D755" i="2"/>
  <c r="P754" i="2"/>
  <c r="L754" i="2"/>
  <c r="E754" i="2"/>
  <c r="D754" i="2"/>
  <c r="P753" i="2"/>
  <c r="L753" i="2"/>
  <c r="E753" i="2"/>
  <c r="D753" i="2"/>
  <c r="P752" i="2"/>
  <c r="L752" i="2"/>
  <c r="E752" i="2"/>
  <c r="D752" i="2"/>
  <c r="P751" i="2"/>
  <c r="L751" i="2"/>
  <c r="E751" i="2"/>
  <c r="D751" i="2"/>
  <c r="P750" i="2"/>
  <c r="L750" i="2"/>
  <c r="E750" i="2"/>
  <c r="D750" i="2"/>
  <c r="P749" i="2"/>
  <c r="L749" i="2"/>
  <c r="E749" i="2"/>
  <c r="D749" i="2"/>
  <c r="P748" i="2"/>
  <c r="L748" i="2"/>
  <c r="E748" i="2"/>
  <c r="F748" i="2" s="1"/>
  <c r="D748" i="2"/>
  <c r="P747" i="2"/>
  <c r="L747" i="2"/>
  <c r="E747" i="2"/>
  <c r="D747" i="2"/>
  <c r="P746" i="2"/>
  <c r="L746" i="2"/>
  <c r="E746" i="2"/>
  <c r="D746" i="2"/>
  <c r="P745" i="2"/>
  <c r="L745" i="2"/>
  <c r="E745" i="2"/>
  <c r="D745" i="2"/>
  <c r="P744" i="2"/>
  <c r="L744" i="2"/>
  <c r="E744" i="2"/>
  <c r="D744" i="2"/>
  <c r="P743" i="2"/>
  <c r="L743" i="2"/>
  <c r="E743" i="2"/>
  <c r="D743" i="2"/>
  <c r="P742" i="2"/>
  <c r="L742" i="2"/>
  <c r="E742" i="2"/>
  <c r="D742" i="2"/>
  <c r="P741" i="2"/>
  <c r="L741" i="2"/>
  <c r="E741" i="2"/>
  <c r="D741" i="2"/>
  <c r="P740" i="2"/>
  <c r="L740" i="2"/>
  <c r="E740" i="2"/>
  <c r="D740" i="2"/>
  <c r="P739" i="2"/>
  <c r="L739" i="2"/>
  <c r="E739" i="2"/>
  <c r="D739" i="2"/>
  <c r="P738" i="2"/>
  <c r="L738" i="2"/>
  <c r="E738" i="2"/>
  <c r="D738" i="2"/>
  <c r="P737" i="2"/>
  <c r="L737" i="2"/>
  <c r="E737" i="2"/>
  <c r="D737" i="2"/>
  <c r="P736" i="2"/>
  <c r="L736" i="2"/>
  <c r="E736" i="2"/>
  <c r="D736" i="2"/>
  <c r="P735" i="2"/>
  <c r="L735" i="2"/>
  <c r="E735" i="2"/>
  <c r="D735" i="2"/>
  <c r="P734" i="2"/>
  <c r="L734" i="2"/>
  <c r="E734" i="2"/>
  <c r="D734" i="2"/>
  <c r="P733" i="2"/>
  <c r="L733" i="2"/>
  <c r="E733" i="2"/>
  <c r="F733" i="2" s="1"/>
  <c r="D733" i="2"/>
  <c r="P732" i="2"/>
  <c r="L732" i="2"/>
  <c r="F732" i="2"/>
  <c r="E732" i="2"/>
  <c r="D732" i="2"/>
  <c r="P731" i="2"/>
  <c r="L731" i="2"/>
  <c r="E731" i="2"/>
  <c r="D731" i="2"/>
  <c r="P730" i="2"/>
  <c r="L730" i="2"/>
  <c r="E730" i="2"/>
  <c r="D730" i="2"/>
  <c r="P729" i="2"/>
  <c r="L729" i="2"/>
  <c r="E729" i="2"/>
  <c r="D729" i="2"/>
  <c r="P728" i="2"/>
  <c r="L728" i="2"/>
  <c r="E728" i="2"/>
  <c r="D728" i="2"/>
  <c r="P727" i="2"/>
  <c r="L727" i="2"/>
  <c r="E727" i="2"/>
  <c r="D727" i="2"/>
  <c r="P726" i="2"/>
  <c r="L726" i="2"/>
  <c r="E726" i="2"/>
  <c r="D726" i="2"/>
  <c r="P725" i="2"/>
  <c r="L725" i="2"/>
  <c r="E725" i="2"/>
  <c r="D725" i="2"/>
  <c r="P724" i="2"/>
  <c r="L724" i="2"/>
  <c r="E724" i="2"/>
  <c r="D724" i="2"/>
  <c r="P723" i="2"/>
  <c r="L723" i="2"/>
  <c r="E723" i="2"/>
  <c r="D723" i="2"/>
  <c r="P722" i="2"/>
  <c r="L722" i="2"/>
  <c r="E722" i="2"/>
  <c r="D722" i="2"/>
  <c r="P721" i="2"/>
  <c r="L721" i="2"/>
  <c r="E721" i="2"/>
  <c r="D721" i="2"/>
  <c r="P720" i="2"/>
  <c r="L720" i="2"/>
  <c r="E720" i="2"/>
  <c r="D720" i="2"/>
  <c r="P719" i="2"/>
  <c r="L719" i="2"/>
  <c r="E719" i="2"/>
  <c r="D719" i="2"/>
  <c r="P718" i="2"/>
  <c r="L718" i="2"/>
  <c r="E718" i="2"/>
  <c r="D718" i="2"/>
  <c r="P717" i="2"/>
  <c r="L717" i="2"/>
  <c r="E717" i="2"/>
  <c r="D717" i="2"/>
  <c r="P716" i="2"/>
  <c r="L716" i="2"/>
  <c r="E716" i="2"/>
  <c r="D716" i="2"/>
  <c r="P715" i="2"/>
  <c r="L715" i="2"/>
  <c r="E715" i="2"/>
  <c r="D715" i="2"/>
  <c r="P714" i="2"/>
  <c r="L714" i="2"/>
  <c r="E714" i="2"/>
  <c r="D714" i="2"/>
  <c r="P713" i="2"/>
  <c r="L713" i="2"/>
  <c r="E713" i="2"/>
  <c r="D713" i="2"/>
  <c r="P712" i="2"/>
  <c r="L712" i="2"/>
  <c r="E712" i="2"/>
  <c r="D712" i="2"/>
  <c r="P711" i="2"/>
  <c r="L711" i="2"/>
  <c r="E711" i="2"/>
  <c r="D711" i="2"/>
  <c r="P710" i="2"/>
  <c r="L710" i="2"/>
  <c r="E710" i="2"/>
  <c r="D710" i="2"/>
  <c r="P709" i="2"/>
  <c r="L709" i="2"/>
  <c r="E709" i="2"/>
  <c r="D709" i="2"/>
  <c r="P708" i="2"/>
  <c r="L708" i="2"/>
  <c r="E708" i="2"/>
  <c r="D708" i="2"/>
  <c r="P707" i="2"/>
  <c r="L707" i="2"/>
  <c r="E707" i="2"/>
  <c r="D707" i="2"/>
  <c r="P706" i="2"/>
  <c r="L706" i="2"/>
  <c r="E706" i="2"/>
  <c r="D706" i="2"/>
  <c r="P705" i="2"/>
  <c r="L705" i="2"/>
  <c r="E705" i="2"/>
  <c r="D705" i="2"/>
  <c r="P704" i="2"/>
  <c r="L704" i="2"/>
  <c r="E704" i="2"/>
  <c r="D704" i="2"/>
  <c r="P703" i="2"/>
  <c r="L703" i="2"/>
  <c r="E703" i="2"/>
  <c r="D703" i="2"/>
  <c r="P702" i="2"/>
  <c r="L702" i="2"/>
  <c r="E702" i="2"/>
  <c r="D702" i="2"/>
  <c r="P701" i="2"/>
  <c r="L701" i="2"/>
  <c r="E701" i="2"/>
  <c r="D701" i="2"/>
  <c r="P700" i="2"/>
  <c r="L700" i="2"/>
  <c r="E700" i="2"/>
  <c r="D700" i="2"/>
  <c r="P699" i="2"/>
  <c r="L699" i="2"/>
  <c r="E699" i="2"/>
  <c r="D699" i="2"/>
  <c r="P698" i="2"/>
  <c r="L698" i="2"/>
  <c r="E698" i="2"/>
  <c r="D698" i="2"/>
  <c r="P697" i="2"/>
  <c r="L697" i="2"/>
  <c r="E697" i="2"/>
  <c r="D697" i="2"/>
  <c r="P696" i="2"/>
  <c r="L696" i="2"/>
  <c r="E696" i="2"/>
  <c r="D696" i="2"/>
  <c r="P695" i="2"/>
  <c r="L695" i="2"/>
  <c r="E695" i="2"/>
  <c r="D695" i="2"/>
  <c r="P694" i="2"/>
  <c r="L694" i="2"/>
  <c r="E694" i="2"/>
  <c r="D694" i="2"/>
  <c r="P693" i="2"/>
  <c r="L693" i="2"/>
  <c r="E693" i="2"/>
  <c r="D693" i="2"/>
  <c r="P692" i="2"/>
  <c r="L692" i="2"/>
  <c r="E692" i="2"/>
  <c r="D692" i="2"/>
  <c r="P691" i="2"/>
  <c r="L691" i="2"/>
  <c r="E691" i="2"/>
  <c r="D691" i="2"/>
  <c r="P690" i="2"/>
  <c r="L690" i="2"/>
  <c r="E690" i="2"/>
  <c r="D690" i="2"/>
  <c r="P689" i="2"/>
  <c r="L689" i="2"/>
  <c r="E689" i="2"/>
  <c r="D689" i="2"/>
  <c r="P688" i="2"/>
  <c r="L688" i="2"/>
  <c r="E688" i="2"/>
  <c r="D688" i="2"/>
  <c r="P687" i="2"/>
  <c r="L687" i="2"/>
  <c r="E687" i="2"/>
  <c r="D687" i="2"/>
  <c r="P686" i="2"/>
  <c r="L686" i="2"/>
  <c r="E686" i="2"/>
  <c r="D686" i="2"/>
  <c r="P685" i="2"/>
  <c r="L685" i="2"/>
  <c r="E685" i="2"/>
  <c r="D685" i="2"/>
  <c r="P684" i="2"/>
  <c r="L684" i="2"/>
  <c r="E684" i="2"/>
  <c r="D684" i="2"/>
  <c r="P683" i="2"/>
  <c r="L683" i="2"/>
  <c r="E683" i="2"/>
  <c r="D683" i="2"/>
  <c r="P682" i="2"/>
  <c r="L682" i="2"/>
  <c r="E682" i="2"/>
  <c r="D682" i="2"/>
  <c r="P681" i="2"/>
  <c r="L681" i="2"/>
  <c r="E681" i="2"/>
  <c r="D681" i="2"/>
  <c r="P680" i="2"/>
  <c r="L680" i="2"/>
  <c r="E680" i="2"/>
  <c r="D680" i="2"/>
  <c r="P679" i="2"/>
  <c r="L679" i="2"/>
  <c r="E679" i="2"/>
  <c r="D679" i="2"/>
  <c r="P678" i="2"/>
  <c r="L678" i="2"/>
  <c r="E678" i="2"/>
  <c r="D678" i="2"/>
  <c r="P677" i="2"/>
  <c r="L677" i="2"/>
  <c r="E677" i="2"/>
  <c r="D677" i="2"/>
  <c r="P676" i="2"/>
  <c r="L676" i="2"/>
  <c r="E676" i="2"/>
  <c r="D676" i="2"/>
  <c r="P675" i="2"/>
  <c r="L675" i="2"/>
  <c r="E675" i="2"/>
  <c r="D675" i="2"/>
  <c r="P674" i="2"/>
  <c r="L674" i="2"/>
  <c r="E674" i="2"/>
  <c r="D674" i="2"/>
  <c r="P673" i="2"/>
  <c r="L673" i="2"/>
  <c r="E673" i="2"/>
  <c r="D673" i="2"/>
  <c r="P672" i="2"/>
  <c r="L672" i="2"/>
  <c r="E672" i="2"/>
  <c r="D672" i="2"/>
  <c r="P671" i="2"/>
  <c r="L671" i="2"/>
  <c r="E671" i="2"/>
  <c r="D671" i="2"/>
  <c r="P670" i="2"/>
  <c r="L670" i="2"/>
  <c r="E670" i="2"/>
  <c r="D670" i="2"/>
  <c r="P669" i="2"/>
  <c r="L669" i="2"/>
  <c r="E669" i="2"/>
  <c r="D669" i="2"/>
  <c r="P668" i="2"/>
  <c r="L668" i="2"/>
  <c r="E668" i="2"/>
  <c r="D668" i="2"/>
  <c r="P667" i="2"/>
  <c r="L667" i="2"/>
  <c r="E667" i="2"/>
  <c r="D667" i="2"/>
  <c r="P666" i="2"/>
  <c r="L666" i="2"/>
  <c r="E666" i="2"/>
  <c r="D666" i="2"/>
  <c r="P665" i="2"/>
  <c r="L665" i="2"/>
  <c r="E665" i="2"/>
  <c r="D665" i="2"/>
  <c r="P664" i="2"/>
  <c r="L664" i="2"/>
  <c r="E664" i="2"/>
  <c r="D664" i="2"/>
  <c r="P663" i="2"/>
  <c r="L663" i="2"/>
  <c r="E663" i="2"/>
  <c r="D663" i="2"/>
  <c r="P662" i="2"/>
  <c r="L662" i="2"/>
  <c r="E662" i="2"/>
  <c r="D662" i="2"/>
  <c r="P661" i="2"/>
  <c r="L661" i="2"/>
  <c r="E661" i="2"/>
  <c r="D661" i="2"/>
  <c r="P660" i="2"/>
  <c r="L660" i="2"/>
  <c r="E660" i="2"/>
  <c r="D660" i="2"/>
  <c r="P659" i="2"/>
  <c r="L659" i="2"/>
  <c r="E659" i="2"/>
  <c r="D659" i="2"/>
  <c r="P658" i="2"/>
  <c r="L658" i="2"/>
  <c r="E658" i="2"/>
  <c r="D658" i="2"/>
  <c r="P657" i="2"/>
  <c r="L657" i="2"/>
  <c r="E657" i="2"/>
  <c r="D657" i="2"/>
  <c r="P656" i="2"/>
  <c r="L656" i="2"/>
  <c r="E656" i="2"/>
  <c r="D656" i="2"/>
  <c r="P655" i="2"/>
  <c r="L655" i="2"/>
  <c r="E655" i="2"/>
  <c r="D655" i="2"/>
  <c r="P654" i="2"/>
  <c r="L654" i="2"/>
  <c r="E654" i="2"/>
  <c r="D654" i="2"/>
  <c r="P653" i="2"/>
  <c r="L653" i="2"/>
  <c r="E653" i="2"/>
  <c r="D653" i="2"/>
  <c r="P652" i="2"/>
  <c r="L652" i="2"/>
  <c r="E652" i="2"/>
  <c r="D652" i="2"/>
  <c r="P651" i="2"/>
  <c r="L651" i="2"/>
  <c r="E651" i="2"/>
  <c r="D651" i="2"/>
  <c r="P650" i="2"/>
  <c r="L650" i="2"/>
  <c r="E650" i="2"/>
  <c r="D650" i="2"/>
  <c r="P649" i="2"/>
  <c r="L649" i="2"/>
  <c r="E649" i="2"/>
  <c r="D649" i="2"/>
  <c r="P648" i="2"/>
  <c r="L648" i="2"/>
  <c r="E648" i="2"/>
  <c r="D648" i="2"/>
  <c r="P647" i="2"/>
  <c r="L647" i="2"/>
  <c r="E647" i="2"/>
  <c r="D647" i="2"/>
  <c r="P646" i="2"/>
  <c r="L646" i="2"/>
  <c r="E646" i="2"/>
  <c r="D646" i="2"/>
  <c r="P645" i="2"/>
  <c r="L645" i="2"/>
  <c r="E645" i="2"/>
  <c r="D645" i="2"/>
  <c r="P644" i="2"/>
  <c r="L644" i="2"/>
  <c r="E644" i="2"/>
  <c r="D644" i="2"/>
  <c r="P643" i="2"/>
  <c r="L643" i="2"/>
  <c r="E643" i="2"/>
  <c r="D643" i="2"/>
  <c r="P642" i="2"/>
  <c r="L642" i="2"/>
  <c r="E642" i="2"/>
  <c r="D642" i="2"/>
  <c r="P641" i="2"/>
  <c r="L641" i="2"/>
  <c r="E641" i="2"/>
  <c r="D641" i="2"/>
  <c r="P640" i="2"/>
  <c r="L640" i="2"/>
  <c r="E640" i="2"/>
  <c r="D640" i="2"/>
  <c r="P639" i="2"/>
  <c r="L639" i="2"/>
  <c r="E639" i="2"/>
  <c r="D639" i="2"/>
  <c r="P638" i="2"/>
  <c r="L638" i="2"/>
  <c r="E638" i="2"/>
  <c r="D638" i="2"/>
  <c r="P637" i="2"/>
  <c r="L637" i="2"/>
  <c r="E637" i="2"/>
  <c r="D637" i="2"/>
  <c r="P636" i="2"/>
  <c r="L636" i="2"/>
  <c r="E636" i="2"/>
  <c r="F636" i="2" s="1"/>
  <c r="D636" i="2"/>
  <c r="P635" i="2"/>
  <c r="L635" i="2"/>
  <c r="E635" i="2"/>
  <c r="D635" i="2"/>
  <c r="P634" i="2"/>
  <c r="L634" i="2"/>
  <c r="E634" i="2"/>
  <c r="D634" i="2"/>
  <c r="P633" i="2"/>
  <c r="L633" i="2"/>
  <c r="E633" i="2"/>
  <c r="D633" i="2"/>
  <c r="P632" i="2"/>
  <c r="L632" i="2"/>
  <c r="E632" i="2"/>
  <c r="D632" i="2"/>
  <c r="P631" i="2"/>
  <c r="L631" i="2"/>
  <c r="E631" i="2"/>
  <c r="D631" i="2"/>
  <c r="P630" i="2"/>
  <c r="L630" i="2"/>
  <c r="E630" i="2"/>
  <c r="D630" i="2"/>
  <c r="P629" i="2"/>
  <c r="L629" i="2"/>
  <c r="E629" i="2"/>
  <c r="D629" i="2"/>
  <c r="P628" i="2"/>
  <c r="L628" i="2"/>
  <c r="E628" i="2"/>
  <c r="D628" i="2"/>
  <c r="P627" i="2"/>
  <c r="L627" i="2"/>
  <c r="E627" i="2"/>
  <c r="D627" i="2"/>
  <c r="P626" i="2"/>
  <c r="L626" i="2"/>
  <c r="E626" i="2"/>
  <c r="D626" i="2"/>
  <c r="P625" i="2"/>
  <c r="L625" i="2"/>
  <c r="E625" i="2"/>
  <c r="D625" i="2"/>
  <c r="P624" i="2"/>
  <c r="L624" i="2"/>
  <c r="E624" i="2"/>
  <c r="D624" i="2"/>
  <c r="P623" i="2"/>
  <c r="L623" i="2"/>
  <c r="E623" i="2"/>
  <c r="D623" i="2"/>
  <c r="P622" i="2"/>
  <c r="L622" i="2"/>
  <c r="E622" i="2"/>
  <c r="D622" i="2"/>
  <c r="P621" i="2"/>
  <c r="L621" i="2"/>
  <c r="E621" i="2"/>
  <c r="D621" i="2"/>
  <c r="P620" i="2"/>
  <c r="L620" i="2"/>
  <c r="E620" i="2"/>
  <c r="D620" i="2"/>
  <c r="P619" i="2"/>
  <c r="L619" i="2"/>
  <c r="E619" i="2"/>
  <c r="D619" i="2"/>
  <c r="P618" i="2"/>
  <c r="L618" i="2"/>
  <c r="E618" i="2"/>
  <c r="D618" i="2"/>
  <c r="P617" i="2"/>
  <c r="L617" i="2"/>
  <c r="E617" i="2"/>
  <c r="D617" i="2"/>
  <c r="P616" i="2"/>
  <c r="L616" i="2"/>
  <c r="E616" i="2"/>
  <c r="D616" i="2"/>
  <c r="P615" i="2"/>
  <c r="L615" i="2"/>
  <c r="E615" i="2"/>
  <c r="D615" i="2"/>
  <c r="P614" i="2"/>
  <c r="L614" i="2"/>
  <c r="E614" i="2"/>
  <c r="D614" i="2"/>
  <c r="P613" i="2"/>
  <c r="L613" i="2"/>
  <c r="E613" i="2"/>
  <c r="D613" i="2"/>
  <c r="P612" i="2"/>
  <c r="L612" i="2"/>
  <c r="E612" i="2"/>
  <c r="D612" i="2"/>
  <c r="P611" i="2"/>
  <c r="L611" i="2"/>
  <c r="E611" i="2"/>
  <c r="D611" i="2"/>
  <c r="P610" i="2"/>
  <c r="L610" i="2"/>
  <c r="E610" i="2"/>
  <c r="D610" i="2"/>
  <c r="P609" i="2"/>
  <c r="L609" i="2"/>
  <c r="E609" i="2"/>
  <c r="D609" i="2"/>
  <c r="P608" i="2"/>
  <c r="L608" i="2"/>
  <c r="E608" i="2"/>
  <c r="D608" i="2"/>
  <c r="P607" i="2"/>
  <c r="L607" i="2"/>
  <c r="E607" i="2"/>
  <c r="D607" i="2"/>
  <c r="P606" i="2"/>
  <c r="L606" i="2"/>
  <c r="E606" i="2"/>
  <c r="D606" i="2"/>
  <c r="P605" i="2"/>
  <c r="L605" i="2"/>
  <c r="E605" i="2"/>
  <c r="F605" i="2" s="1"/>
  <c r="D605" i="2"/>
  <c r="P604" i="2"/>
  <c r="L604" i="2"/>
  <c r="F604" i="2"/>
  <c r="E604" i="2"/>
  <c r="D604" i="2"/>
  <c r="P603" i="2"/>
  <c r="L603" i="2"/>
  <c r="E603" i="2"/>
  <c r="D603" i="2"/>
  <c r="P602" i="2"/>
  <c r="L602" i="2"/>
  <c r="E602" i="2"/>
  <c r="D602" i="2"/>
  <c r="P601" i="2"/>
  <c r="L601" i="2"/>
  <c r="E601" i="2"/>
  <c r="D601" i="2"/>
  <c r="P600" i="2"/>
  <c r="L600" i="2"/>
  <c r="E600" i="2"/>
  <c r="D600" i="2"/>
  <c r="P599" i="2"/>
  <c r="L599" i="2"/>
  <c r="E599" i="2"/>
  <c r="D599" i="2"/>
  <c r="P598" i="2"/>
  <c r="L598" i="2"/>
  <c r="E598" i="2"/>
  <c r="D598" i="2"/>
  <c r="P597" i="2"/>
  <c r="L597" i="2"/>
  <c r="E597" i="2"/>
  <c r="D597" i="2"/>
  <c r="P596" i="2"/>
  <c r="L596" i="2"/>
  <c r="E596" i="2"/>
  <c r="D596" i="2"/>
  <c r="P595" i="2"/>
  <c r="L595" i="2"/>
  <c r="E595" i="2"/>
  <c r="D595" i="2"/>
  <c r="P594" i="2"/>
  <c r="L594" i="2"/>
  <c r="E594" i="2"/>
  <c r="D594" i="2"/>
  <c r="P593" i="2"/>
  <c r="L593" i="2"/>
  <c r="E593" i="2"/>
  <c r="D593" i="2"/>
  <c r="P592" i="2"/>
  <c r="L592" i="2"/>
  <c r="E592" i="2"/>
  <c r="D592" i="2"/>
  <c r="P591" i="2"/>
  <c r="L591" i="2"/>
  <c r="E591" i="2"/>
  <c r="D591" i="2"/>
  <c r="P590" i="2"/>
  <c r="L590" i="2"/>
  <c r="E590" i="2"/>
  <c r="D590" i="2"/>
  <c r="P589" i="2"/>
  <c r="L589" i="2"/>
  <c r="E589" i="2"/>
  <c r="D589" i="2"/>
  <c r="P588" i="2"/>
  <c r="L588" i="2"/>
  <c r="E588" i="2"/>
  <c r="D588" i="2"/>
  <c r="P587" i="2"/>
  <c r="L587" i="2"/>
  <c r="E587" i="2"/>
  <c r="D587" i="2"/>
  <c r="P586" i="2"/>
  <c r="L586" i="2"/>
  <c r="E586" i="2"/>
  <c r="D586" i="2"/>
  <c r="P585" i="2"/>
  <c r="L585" i="2"/>
  <c r="E585" i="2"/>
  <c r="D585" i="2"/>
  <c r="P584" i="2"/>
  <c r="L584" i="2"/>
  <c r="E584" i="2"/>
  <c r="D584" i="2"/>
  <c r="P583" i="2"/>
  <c r="L583" i="2"/>
  <c r="E583" i="2"/>
  <c r="D583" i="2"/>
  <c r="P582" i="2"/>
  <c r="L582" i="2"/>
  <c r="E582" i="2"/>
  <c r="D582" i="2"/>
  <c r="P581" i="2"/>
  <c r="L581" i="2"/>
  <c r="E581" i="2"/>
  <c r="D581" i="2"/>
  <c r="P580" i="2"/>
  <c r="L580" i="2"/>
  <c r="E580" i="2"/>
  <c r="D580" i="2"/>
  <c r="P579" i="2"/>
  <c r="L579" i="2"/>
  <c r="E579" i="2"/>
  <c r="D579" i="2"/>
  <c r="P578" i="2"/>
  <c r="L578" i="2"/>
  <c r="E578" i="2"/>
  <c r="D578" i="2"/>
  <c r="P577" i="2"/>
  <c r="L577" i="2"/>
  <c r="E577" i="2"/>
  <c r="D577" i="2"/>
  <c r="P576" i="2"/>
  <c r="L576" i="2"/>
  <c r="E576" i="2"/>
  <c r="D576" i="2"/>
  <c r="P575" i="2"/>
  <c r="L575" i="2"/>
  <c r="E575" i="2"/>
  <c r="D575" i="2"/>
  <c r="P574" i="2"/>
  <c r="L574" i="2"/>
  <c r="E574" i="2"/>
  <c r="D574" i="2"/>
  <c r="P573" i="2"/>
  <c r="L573" i="2"/>
  <c r="E573" i="2"/>
  <c r="D573" i="2"/>
  <c r="P572" i="2"/>
  <c r="L572" i="2"/>
  <c r="E572" i="2"/>
  <c r="D572" i="2"/>
  <c r="P571" i="2"/>
  <c r="L571" i="2"/>
  <c r="E571" i="2"/>
  <c r="D571" i="2"/>
  <c r="P570" i="2"/>
  <c r="L570" i="2"/>
  <c r="E570" i="2"/>
  <c r="D570" i="2"/>
  <c r="P569" i="2"/>
  <c r="L569" i="2"/>
  <c r="E569" i="2"/>
  <c r="D569" i="2"/>
  <c r="P568" i="2"/>
  <c r="L568" i="2"/>
  <c r="E568" i="2"/>
  <c r="D568" i="2"/>
  <c r="P567" i="2"/>
  <c r="L567" i="2"/>
  <c r="E567" i="2"/>
  <c r="D567" i="2"/>
  <c r="P566" i="2"/>
  <c r="L566" i="2"/>
  <c r="E566" i="2"/>
  <c r="D566" i="2"/>
  <c r="P565" i="2"/>
  <c r="L565" i="2"/>
  <c r="E565" i="2"/>
  <c r="D565" i="2"/>
  <c r="P564" i="2"/>
  <c r="L564" i="2"/>
  <c r="E564" i="2"/>
  <c r="D564" i="2"/>
  <c r="P563" i="2"/>
  <c r="L563" i="2"/>
  <c r="E563" i="2"/>
  <c r="D563" i="2"/>
  <c r="P562" i="2"/>
  <c r="L562" i="2"/>
  <c r="E562" i="2"/>
  <c r="D562" i="2"/>
  <c r="P561" i="2"/>
  <c r="L561" i="2"/>
  <c r="E561" i="2"/>
  <c r="D561" i="2"/>
  <c r="P560" i="2"/>
  <c r="L560" i="2"/>
  <c r="E560" i="2"/>
  <c r="D560" i="2"/>
  <c r="P559" i="2"/>
  <c r="L559" i="2"/>
  <c r="E559" i="2"/>
  <c r="D559" i="2"/>
  <c r="P558" i="2"/>
  <c r="L558" i="2"/>
  <c r="E558" i="2"/>
  <c r="D558" i="2"/>
  <c r="P557" i="2"/>
  <c r="L557" i="2"/>
  <c r="E557" i="2"/>
  <c r="D557" i="2"/>
  <c r="P556" i="2"/>
  <c r="L556" i="2"/>
  <c r="E556" i="2"/>
  <c r="D556" i="2"/>
  <c r="P555" i="2"/>
  <c r="L555" i="2"/>
  <c r="E555" i="2"/>
  <c r="D555" i="2"/>
  <c r="P554" i="2"/>
  <c r="L554" i="2"/>
  <c r="E554" i="2"/>
  <c r="D554" i="2"/>
  <c r="P553" i="2"/>
  <c r="L553" i="2"/>
  <c r="E553" i="2"/>
  <c r="D553" i="2"/>
  <c r="P552" i="2"/>
  <c r="L552" i="2"/>
  <c r="E552" i="2"/>
  <c r="D552" i="2"/>
  <c r="P551" i="2"/>
  <c r="L551" i="2"/>
  <c r="E551" i="2"/>
  <c r="D551" i="2"/>
  <c r="P550" i="2"/>
  <c r="L550" i="2"/>
  <c r="E550" i="2"/>
  <c r="D550" i="2"/>
  <c r="P549" i="2"/>
  <c r="L549" i="2"/>
  <c r="E549" i="2"/>
  <c r="D549" i="2"/>
  <c r="P548" i="2"/>
  <c r="L548" i="2"/>
  <c r="E548" i="2"/>
  <c r="D548" i="2"/>
  <c r="P547" i="2"/>
  <c r="L547" i="2"/>
  <c r="E547" i="2"/>
  <c r="D547" i="2"/>
  <c r="P546" i="2"/>
  <c r="L546" i="2"/>
  <c r="E546" i="2"/>
  <c r="D546" i="2"/>
  <c r="P545" i="2"/>
  <c r="L545" i="2"/>
  <c r="E545" i="2"/>
  <c r="D545" i="2"/>
  <c r="P544" i="2"/>
  <c r="L544" i="2"/>
  <c r="E544" i="2"/>
  <c r="D544" i="2"/>
  <c r="P543" i="2"/>
  <c r="L543" i="2"/>
  <c r="E543" i="2"/>
  <c r="D543" i="2"/>
  <c r="P542" i="2"/>
  <c r="L542" i="2"/>
  <c r="E542" i="2"/>
  <c r="D542" i="2"/>
  <c r="P541" i="2"/>
  <c r="L541" i="2"/>
  <c r="E541" i="2"/>
  <c r="D541" i="2"/>
  <c r="P540" i="2"/>
  <c r="L540" i="2"/>
  <c r="E540" i="2"/>
  <c r="D540" i="2"/>
  <c r="P539" i="2"/>
  <c r="L539" i="2"/>
  <c r="E539" i="2"/>
  <c r="D539" i="2"/>
  <c r="P538" i="2"/>
  <c r="L538" i="2"/>
  <c r="E538" i="2"/>
  <c r="D538" i="2"/>
  <c r="P537" i="2"/>
  <c r="L537" i="2"/>
  <c r="E537" i="2"/>
  <c r="D537" i="2"/>
  <c r="P536" i="2"/>
  <c r="L536" i="2"/>
  <c r="E536" i="2"/>
  <c r="D536" i="2"/>
  <c r="P535" i="2"/>
  <c r="L535" i="2"/>
  <c r="E535" i="2"/>
  <c r="D535" i="2"/>
  <c r="P534" i="2"/>
  <c r="L534" i="2"/>
  <c r="E534" i="2"/>
  <c r="D534" i="2"/>
  <c r="P533" i="2"/>
  <c r="L533" i="2"/>
  <c r="E533" i="2"/>
  <c r="D533" i="2"/>
  <c r="P532" i="2"/>
  <c r="L532" i="2"/>
  <c r="E532" i="2"/>
  <c r="D532" i="2"/>
  <c r="P531" i="2"/>
  <c r="L531" i="2"/>
  <c r="E531" i="2"/>
  <c r="D531" i="2"/>
  <c r="P530" i="2"/>
  <c r="L530" i="2"/>
  <c r="E530" i="2"/>
  <c r="D530" i="2"/>
  <c r="P529" i="2"/>
  <c r="L529" i="2"/>
  <c r="E529" i="2"/>
  <c r="D529" i="2"/>
  <c r="P528" i="2"/>
  <c r="L528" i="2"/>
  <c r="E528" i="2"/>
  <c r="D528" i="2"/>
  <c r="P527" i="2"/>
  <c r="L527" i="2"/>
  <c r="E527" i="2"/>
  <c r="D527" i="2"/>
  <c r="P526" i="2"/>
  <c r="L526" i="2"/>
  <c r="E526" i="2"/>
  <c r="D526" i="2"/>
  <c r="P525" i="2"/>
  <c r="L525" i="2"/>
  <c r="E525" i="2"/>
  <c r="D525" i="2"/>
  <c r="P524" i="2"/>
  <c r="L524" i="2"/>
  <c r="E524" i="2"/>
  <c r="D524" i="2"/>
  <c r="P523" i="2"/>
  <c r="L523" i="2"/>
  <c r="E523" i="2"/>
  <c r="D523" i="2"/>
  <c r="P522" i="2"/>
  <c r="L522" i="2"/>
  <c r="E522" i="2"/>
  <c r="D522" i="2"/>
  <c r="P521" i="2"/>
  <c r="L521" i="2"/>
  <c r="E521" i="2"/>
  <c r="D521" i="2"/>
  <c r="P520" i="2"/>
  <c r="L520" i="2"/>
  <c r="E520" i="2"/>
  <c r="D520" i="2"/>
  <c r="P519" i="2"/>
  <c r="L519" i="2"/>
  <c r="E519" i="2"/>
  <c r="D519" i="2"/>
  <c r="P518" i="2"/>
  <c r="L518" i="2"/>
  <c r="E518" i="2"/>
  <c r="D518" i="2"/>
  <c r="P517" i="2"/>
  <c r="L517" i="2"/>
  <c r="E517" i="2"/>
  <c r="D517" i="2"/>
  <c r="P516" i="2"/>
  <c r="L516" i="2"/>
  <c r="E516" i="2"/>
  <c r="D516" i="2"/>
  <c r="P515" i="2"/>
  <c r="L515" i="2"/>
  <c r="E515" i="2"/>
  <c r="D515" i="2"/>
  <c r="P514" i="2"/>
  <c r="L514" i="2"/>
  <c r="E514" i="2"/>
  <c r="D514" i="2"/>
  <c r="P513" i="2"/>
  <c r="L513" i="2"/>
  <c r="E513" i="2"/>
  <c r="D513" i="2"/>
  <c r="P512" i="2"/>
  <c r="L512" i="2"/>
  <c r="E512" i="2"/>
  <c r="D512" i="2"/>
  <c r="P511" i="2"/>
  <c r="L511" i="2"/>
  <c r="E511" i="2"/>
  <c r="D511" i="2"/>
  <c r="P510" i="2"/>
  <c r="L510" i="2"/>
  <c r="E510" i="2"/>
  <c r="D510" i="2"/>
  <c r="P509" i="2"/>
  <c r="L509" i="2"/>
  <c r="E509" i="2"/>
  <c r="D509" i="2"/>
  <c r="P508" i="2"/>
  <c r="L508" i="2"/>
  <c r="E508" i="2"/>
  <c r="D508" i="2"/>
  <c r="P507" i="2"/>
  <c r="L507" i="2"/>
  <c r="E507" i="2"/>
  <c r="D507" i="2"/>
  <c r="P506" i="2"/>
  <c r="L506" i="2"/>
  <c r="E506" i="2"/>
  <c r="D506" i="2"/>
  <c r="P505" i="2"/>
  <c r="L505" i="2"/>
  <c r="E505" i="2"/>
  <c r="D505" i="2"/>
  <c r="P504" i="2"/>
  <c r="L504" i="2"/>
  <c r="E504" i="2"/>
  <c r="D504" i="2"/>
  <c r="P503" i="2"/>
  <c r="L503" i="2"/>
  <c r="E503" i="2"/>
  <c r="D503" i="2"/>
  <c r="P502" i="2"/>
  <c r="L502" i="2"/>
  <c r="E502" i="2"/>
  <c r="D502" i="2"/>
  <c r="P501" i="2"/>
  <c r="L501" i="2"/>
  <c r="E501" i="2"/>
  <c r="D501" i="2"/>
  <c r="P500" i="2"/>
  <c r="L500" i="2"/>
  <c r="E500" i="2"/>
  <c r="D500" i="2"/>
  <c r="P499" i="2"/>
  <c r="L499" i="2"/>
  <c r="E499" i="2"/>
  <c r="D499" i="2"/>
  <c r="P498" i="2"/>
  <c r="L498" i="2"/>
  <c r="E498" i="2"/>
  <c r="D498" i="2"/>
  <c r="P497" i="2"/>
  <c r="L497" i="2"/>
  <c r="E497" i="2"/>
  <c r="D497" i="2"/>
  <c r="P496" i="2"/>
  <c r="L496" i="2"/>
  <c r="E496" i="2"/>
  <c r="D496" i="2"/>
  <c r="P495" i="2"/>
  <c r="L495" i="2"/>
  <c r="E495" i="2"/>
  <c r="D495" i="2"/>
  <c r="P494" i="2"/>
  <c r="L494" i="2"/>
  <c r="E494" i="2"/>
  <c r="D494" i="2"/>
  <c r="P493" i="2"/>
  <c r="L493" i="2"/>
  <c r="E493" i="2"/>
  <c r="D493" i="2"/>
  <c r="P492" i="2"/>
  <c r="L492" i="2"/>
  <c r="E492" i="2"/>
  <c r="D492" i="2"/>
  <c r="P491" i="2"/>
  <c r="L491" i="2"/>
  <c r="E491" i="2"/>
  <c r="D491" i="2"/>
  <c r="P490" i="2"/>
  <c r="L490" i="2"/>
  <c r="E490" i="2"/>
  <c r="D490" i="2"/>
  <c r="P489" i="2"/>
  <c r="L489" i="2"/>
  <c r="E489" i="2"/>
  <c r="D489" i="2"/>
  <c r="P488" i="2"/>
  <c r="L488" i="2"/>
  <c r="E488" i="2"/>
  <c r="D488" i="2"/>
  <c r="P487" i="2"/>
  <c r="L487" i="2"/>
  <c r="E487" i="2"/>
  <c r="D487" i="2"/>
  <c r="P486" i="2"/>
  <c r="L486" i="2"/>
  <c r="E486" i="2"/>
  <c r="D486" i="2"/>
  <c r="P485" i="2"/>
  <c r="L485" i="2"/>
  <c r="E485" i="2"/>
  <c r="D485" i="2"/>
  <c r="P484" i="2"/>
  <c r="L484" i="2"/>
  <c r="E484" i="2"/>
  <c r="D484" i="2"/>
  <c r="P483" i="2"/>
  <c r="L483" i="2"/>
  <c r="E483" i="2"/>
  <c r="D483" i="2"/>
  <c r="P482" i="2"/>
  <c r="L482" i="2"/>
  <c r="E482" i="2"/>
  <c r="D482" i="2"/>
  <c r="P481" i="2"/>
  <c r="L481" i="2"/>
  <c r="E481" i="2"/>
  <c r="D481" i="2"/>
  <c r="P480" i="2"/>
  <c r="L480" i="2"/>
  <c r="E480" i="2"/>
  <c r="D480" i="2"/>
  <c r="P479" i="2"/>
  <c r="L479" i="2"/>
  <c r="E479" i="2"/>
  <c r="D479" i="2"/>
  <c r="P478" i="2"/>
  <c r="L478" i="2"/>
  <c r="E478" i="2"/>
  <c r="D478" i="2"/>
  <c r="P477" i="2"/>
  <c r="L477" i="2"/>
  <c r="E477" i="2"/>
  <c r="D477" i="2"/>
  <c r="P476" i="2"/>
  <c r="L476" i="2"/>
  <c r="E476" i="2"/>
  <c r="D476" i="2"/>
  <c r="P475" i="2"/>
  <c r="L475" i="2"/>
  <c r="E475" i="2"/>
  <c r="D475" i="2"/>
  <c r="P474" i="2"/>
  <c r="L474" i="2"/>
  <c r="E474" i="2"/>
  <c r="D474" i="2"/>
  <c r="P473" i="2"/>
  <c r="L473" i="2"/>
  <c r="E473" i="2"/>
  <c r="D473" i="2"/>
  <c r="P472" i="2"/>
  <c r="L472" i="2"/>
  <c r="E472" i="2"/>
  <c r="D472" i="2"/>
  <c r="P471" i="2"/>
  <c r="L471" i="2"/>
  <c r="E471" i="2"/>
  <c r="D471" i="2"/>
  <c r="P470" i="2"/>
  <c r="L470" i="2"/>
  <c r="E470" i="2"/>
  <c r="D470" i="2"/>
  <c r="P469" i="2"/>
  <c r="L469" i="2"/>
  <c r="E469" i="2"/>
  <c r="D469" i="2"/>
  <c r="P468" i="2"/>
  <c r="L468" i="2"/>
  <c r="E468" i="2"/>
  <c r="D468" i="2"/>
  <c r="P467" i="2"/>
  <c r="L467" i="2"/>
  <c r="E467" i="2"/>
  <c r="D467" i="2"/>
  <c r="P466" i="2"/>
  <c r="L466" i="2"/>
  <c r="E466" i="2"/>
  <c r="D466" i="2"/>
  <c r="P465" i="2"/>
  <c r="L465" i="2"/>
  <c r="E465" i="2"/>
  <c r="D465" i="2"/>
  <c r="P464" i="2"/>
  <c r="L464" i="2"/>
  <c r="E464" i="2"/>
  <c r="D464" i="2"/>
  <c r="P463" i="2"/>
  <c r="L463" i="2"/>
  <c r="E463" i="2"/>
  <c r="D463" i="2"/>
  <c r="P462" i="2"/>
  <c r="L462" i="2"/>
  <c r="E462" i="2"/>
  <c r="D462" i="2"/>
  <c r="P461" i="2"/>
  <c r="L461" i="2"/>
  <c r="E461" i="2"/>
  <c r="D461" i="2"/>
  <c r="P460" i="2"/>
  <c r="L460" i="2"/>
  <c r="E460" i="2"/>
  <c r="D460" i="2"/>
  <c r="P459" i="2"/>
  <c r="L459" i="2"/>
  <c r="E459" i="2"/>
  <c r="D459" i="2"/>
  <c r="P458" i="2"/>
  <c r="L458" i="2"/>
  <c r="E458" i="2"/>
  <c r="D458" i="2"/>
  <c r="P457" i="2"/>
  <c r="L457" i="2"/>
  <c r="E457" i="2"/>
  <c r="D457" i="2"/>
  <c r="P456" i="2"/>
  <c r="L456" i="2"/>
  <c r="E456" i="2"/>
  <c r="D456" i="2"/>
  <c r="P455" i="2"/>
  <c r="L455" i="2"/>
  <c r="E455" i="2"/>
  <c r="D455" i="2"/>
  <c r="P454" i="2"/>
  <c r="L454" i="2"/>
  <c r="E454" i="2"/>
  <c r="D454" i="2"/>
  <c r="P453" i="2"/>
  <c r="L453" i="2"/>
  <c r="E453" i="2"/>
  <c r="D453" i="2"/>
  <c r="P452" i="2"/>
  <c r="L452" i="2"/>
  <c r="E452" i="2"/>
  <c r="D452" i="2"/>
  <c r="P451" i="2"/>
  <c r="L451" i="2"/>
  <c r="E451" i="2"/>
  <c r="D451" i="2"/>
  <c r="P450" i="2"/>
  <c r="L450" i="2"/>
  <c r="E450" i="2"/>
  <c r="D450" i="2"/>
  <c r="P449" i="2"/>
  <c r="L449" i="2"/>
  <c r="E449" i="2"/>
  <c r="D449" i="2"/>
  <c r="P448" i="2"/>
  <c r="L448" i="2"/>
  <c r="E448" i="2"/>
  <c r="D448" i="2"/>
  <c r="P447" i="2"/>
  <c r="L447" i="2"/>
  <c r="E447" i="2"/>
  <c r="D447" i="2"/>
  <c r="P446" i="2"/>
  <c r="L446" i="2"/>
  <c r="E446" i="2"/>
  <c r="D446" i="2"/>
  <c r="P445" i="2"/>
  <c r="L445" i="2"/>
  <c r="E445" i="2"/>
  <c r="D445" i="2"/>
  <c r="P444" i="2"/>
  <c r="L444" i="2"/>
  <c r="E444" i="2"/>
  <c r="D444" i="2"/>
  <c r="P443" i="2"/>
  <c r="L443" i="2"/>
  <c r="E443" i="2"/>
  <c r="D443" i="2"/>
  <c r="P442" i="2"/>
  <c r="L442" i="2"/>
  <c r="E442" i="2"/>
  <c r="D442" i="2"/>
  <c r="P441" i="2"/>
  <c r="L441" i="2"/>
  <c r="E441" i="2"/>
  <c r="D441" i="2"/>
  <c r="P440" i="2"/>
  <c r="L440" i="2"/>
  <c r="E440" i="2"/>
  <c r="D440" i="2"/>
  <c r="P439" i="2"/>
  <c r="L439" i="2"/>
  <c r="E439" i="2"/>
  <c r="D439" i="2"/>
  <c r="P438" i="2"/>
  <c r="L438" i="2"/>
  <c r="E438" i="2"/>
  <c r="D438" i="2"/>
  <c r="P437" i="2"/>
  <c r="L437" i="2"/>
  <c r="E437" i="2"/>
  <c r="D437" i="2"/>
  <c r="P436" i="2"/>
  <c r="L436" i="2"/>
  <c r="E436" i="2"/>
  <c r="D436" i="2"/>
  <c r="P435" i="2"/>
  <c r="L435" i="2"/>
  <c r="E435" i="2"/>
  <c r="D435" i="2"/>
  <c r="P434" i="2"/>
  <c r="L434" i="2"/>
  <c r="E434" i="2"/>
  <c r="D434" i="2"/>
  <c r="P433" i="2"/>
  <c r="L433" i="2"/>
  <c r="E433" i="2"/>
  <c r="D433" i="2"/>
  <c r="P432" i="2"/>
  <c r="L432" i="2"/>
  <c r="E432" i="2"/>
  <c r="D432" i="2"/>
  <c r="P431" i="2"/>
  <c r="L431" i="2"/>
  <c r="E431" i="2"/>
  <c r="D431" i="2"/>
  <c r="P430" i="2"/>
  <c r="L430" i="2"/>
  <c r="E430" i="2"/>
  <c r="D430" i="2"/>
  <c r="P429" i="2"/>
  <c r="L429" i="2"/>
  <c r="E429" i="2"/>
  <c r="D429" i="2"/>
  <c r="P428" i="2"/>
  <c r="L428" i="2"/>
  <c r="E428" i="2"/>
  <c r="D428" i="2"/>
  <c r="P427" i="2"/>
  <c r="L427" i="2"/>
  <c r="E427" i="2"/>
  <c r="D427" i="2"/>
  <c r="P426" i="2"/>
  <c r="L426" i="2"/>
  <c r="E426" i="2"/>
  <c r="D426" i="2"/>
  <c r="P425" i="2"/>
  <c r="L425" i="2"/>
  <c r="E425" i="2"/>
  <c r="D425" i="2"/>
  <c r="P424" i="2"/>
  <c r="L424" i="2"/>
  <c r="E424" i="2"/>
  <c r="D424" i="2"/>
  <c r="P423" i="2"/>
  <c r="L423" i="2"/>
  <c r="E423" i="2"/>
  <c r="D423" i="2"/>
  <c r="P422" i="2"/>
  <c r="L422" i="2"/>
  <c r="E422" i="2"/>
  <c r="D422" i="2"/>
  <c r="P421" i="2"/>
  <c r="L421" i="2"/>
  <c r="E421" i="2"/>
  <c r="D421" i="2"/>
  <c r="P420" i="2"/>
  <c r="L420" i="2"/>
  <c r="E420" i="2"/>
  <c r="D420" i="2"/>
  <c r="P419" i="2"/>
  <c r="L419" i="2"/>
  <c r="E419" i="2"/>
  <c r="D419" i="2"/>
  <c r="P418" i="2"/>
  <c r="L418" i="2"/>
  <c r="E418" i="2"/>
  <c r="D418" i="2"/>
  <c r="P417" i="2"/>
  <c r="L417" i="2"/>
  <c r="E417" i="2"/>
  <c r="D417" i="2"/>
  <c r="P416" i="2"/>
  <c r="L416" i="2"/>
  <c r="E416" i="2"/>
  <c r="D416" i="2"/>
  <c r="P415" i="2"/>
  <c r="L415" i="2"/>
  <c r="E415" i="2"/>
  <c r="D415" i="2"/>
  <c r="P414" i="2"/>
  <c r="L414" i="2"/>
  <c r="E414" i="2"/>
  <c r="D414" i="2"/>
  <c r="P413" i="2"/>
  <c r="L413" i="2"/>
  <c r="E413" i="2"/>
  <c r="D413" i="2"/>
  <c r="P412" i="2"/>
  <c r="L412" i="2"/>
  <c r="E412" i="2"/>
  <c r="D412" i="2"/>
  <c r="P411" i="2"/>
  <c r="L411" i="2"/>
  <c r="E411" i="2"/>
  <c r="D411" i="2"/>
  <c r="P410" i="2"/>
  <c r="L410" i="2"/>
  <c r="E410" i="2"/>
  <c r="D410" i="2"/>
  <c r="P409" i="2"/>
  <c r="L409" i="2"/>
  <c r="E409" i="2"/>
  <c r="D409" i="2"/>
  <c r="P408" i="2"/>
  <c r="L408" i="2"/>
  <c r="E408" i="2"/>
  <c r="D408" i="2"/>
  <c r="P407" i="2"/>
  <c r="L407" i="2"/>
  <c r="E407" i="2"/>
  <c r="D407" i="2"/>
  <c r="P406" i="2"/>
  <c r="L406" i="2"/>
  <c r="E406" i="2"/>
  <c r="D406" i="2"/>
  <c r="P405" i="2"/>
  <c r="L405" i="2"/>
  <c r="E405" i="2"/>
  <c r="D405" i="2"/>
  <c r="P404" i="2"/>
  <c r="L404" i="2"/>
  <c r="E404" i="2"/>
  <c r="D404" i="2"/>
  <c r="P403" i="2"/>
  <c r="L403" i="2"/>
  <c r="E403" i="2"/>
  <c r="D403" i="2"/>
  <c r="P402" i="2"/>
  <c r="L402" i="2"/>
  <c r="E402" i="2"/>
  <c r="D402" i="2"/>
  <c r="P401" i="2"/>
  <c r="L401" i="2"/>
  <c r="E401" i="2"/>
  <c r="D401" i="2"/>
  <c r="P400" i="2"/>
  <c r="L400" i="2"/>
  <c r="E400" i="2"/>
  <c r="D400" i="2"/>
  <c r="P399" i="2"/>
  <c r="L399" i="2"/>
  <c r="E399" i="2"/>
  <c r="D399" i="2"/>
  <c r="P398" i="2"/>
  <c r="L398" i="2"/>
  <c r="E398" i="2"/>
  <c r="D398" i="2"/>
  <c r="P397" i="2"/>
  <c r="L397" i="2"/>
  <c r="E397" i="2"/>
  <c r="D397" i="2"/>
  <c r="P396" i="2"/>
  <c r="L396" i="2"/>
  <c r="E396" i="2"/>
  <c r="D396" i="2"/>
  <c r="P395" i="2"/>
  <c r="L395" i="2"/>
  <c r="E395" i="2"/>
  <c r="D395" i="2"/>
  <c r="P394" i="2"/>
  <c r="L394" i="2"/>
  <c r="E394" i="2"/>
  <c r="D394" i="2"/>
  <c r="P393" i="2"/>
  <c r="L393" i="2"/>
  <c r="E393" i="2"/>
  <c r="D393" i="2"/>
  <c r="P392" i="2"/>
  <c r="L392" i="2"/>
  <c r="E392" i="2"/>
  <c r="D392" i="2"/>
  <c r="P391" i="2"/>
  <c r="L391" i="2"/>
  <c r="E391" i="2"/>
  <c r="D391" i="2"/>
  <c r="P390" i="2"/>
  <c r="L390" i="2"/>
  <c r="E390" i="2"/>
  <c r="D390" i="2"/>
  <c r="P389" i="2"/>
  <c r="L389" i="2"/>
  <c r="E389" i="2"/>
  <c r="D389" i="2"/>
  <c r="P388" i="2"/>
  <c r="L388" i="2"/>
  <c r="E388" i="2"/>
  <c r="D388" i="2"/>
  <c r="P387" i="2"/>
  <c r="L387" i="2"/>
  <c r="E387" i="2"/>
  <c r="D387" i="2"/>
  <c r="P386" i="2"/>
  <c r="L386" i="2"/>
  <c r="E386" i="2"/>
  <c r="D386" i="2"/>
  <c r="P385" i="2"/>
  <c r="L385" i="2"/>
  <c r="E385" i="2"/>
  <c r="D385" i="2"/>
  <c r="P384" i="2"/>
  <c r="L384" i="2"/>
  <c r="E384" i="2"/>
  <c r="D384" i="2"/>
  <c r="P383" i="2"/>
  <c r="L383" i="2"/>
  <c r="E383" i="2"/>
  <c r="D383" i="2"/>
  <c r="P382" i="2"/>
  <c r="L382" i="2"/>
  <c r="E382" i="2"/>
  <c r="D382" i="2"/>
  <c r="P381" i="2"/>
  <c r="L381" i="2"/>
  <c r="E381" i="2"/>
  <c r="D381" i="2"/>
  <c r="P380" i="2"/>
  <c r="L380" i="2"/>
  <c r="E380" i="2"/>
  <c r="D380" i="2"/>
  <c r="P379" i="2"/>
  <c r="L379" i="2"/>
  <c r="E379" i="2"/>
  <c r="D379" i="2"/>
  <c r="P378" i="2"/>
  <c r="L378" i="2"/>
  <c r="E378" i="2"/>
  <c r="D378" i="2"/>
  <c r="P377" i="2"/>
  <c r="L377" i="2"/>
  <c r="E377" i="2"/>
  <c r="D377" i="2"/>
  <c r="P376" i="2"/>
  <c r="L376" i="2"/>
  <c r="E376" i="2"/>
  <c r="D376" i="2"/>
  <c r="P375" i="2"/>
  <c r="L375" i="2"/>
  <c r="E375" i="2"/>
  <c r="D375" i="2"/>
  <c r="P374" i="2"/>
  <c r="L374" i="2"/>
  <c r="E374" i="2"/>
  <c r="D374" i="2"/>
  <c r="P373" i="2"/>
  <c r="L373" i="2"/>
  <c r="E373" i="2"/>
  <c r="D373" i="2"/>
  <c r="P372" i="2"/>
  <c r="L372" i="2"/>
  <c r="E372" i="2"/>
  <c r="D372" i="2"/>
  <c r="P371" i="2"/>
  <c r="L371" i="2"/>
  <c r="E371" i="2"/>
  <c r="D371" i="2"/>
  <c r="P370" i="2"/>
  <c r="L370" i="2"/>
  <c r="E370" i="2"/>
  <c r="D370" i="2"/>
  <c r="P369" i="2"/>
  <c r="L369" i="2"/>
  <c r="E369" i="2"/>
  <c r="D369" i="2"/>
  <c r="P368" i="2"/>
  <c r="L368" i="2"/>
  <c r="E368" i="2"/>
  <c r="D368" i="2"/>
  <c r="P367" i="2"/>
  <c r="L367" i="2"/>
  <c r="E367" i="2"/>
  <c r="D367" i="2"/>
  <c r="P366" i="2"/>
  <c r="L366" i="2"/>
  <c r="E366" i="2"/>
  <c r="D366" i="2"/>
  <c r="P365" i="2"/>
  <c r="L365" i="2"/>
  <c r="E365" i="2"/>
  <c r="D365" i="2"/>
  <c r="P364" i="2"/>
  <c r="L364" i="2"/>
  <c r="E364" i="2"/>
  <c r="D364" i="2"/>
  <c r="P363" i="2"/>
  <c r="L363" i="2"/>
  <c r="E363" i="2"/>
  <c r="D363" i="2"/>
  <c r="P362" i="2"/>
  <c r="L362" i="2"/>
  <c r="E362" i="2"/>
  <c r="D362" i="2"/>
  <c r="P361" i="2"/>
  <c r="L361" i="2"/>
  <c r="E361" i="2"/>
  <c r="D361" i="2"/>
  <c r="P360" i="2"/>
  <c r="L360" i="2"/>
  <c r="E360" i="2"/>
  <c r="D360" i="2"/>
  <c r="P359" i="2"/>
  <c r="L359" i="2"/>
  <c r="E359" i="2"/>
  <c r="D359" i="2"/>
  <c r="P358" i="2"/>
  <c r="L358" i="2"/>
  <c r="E358" i="2"/>
  <c r="D358" i="2"/>
  <c r="P357" i="2"/>
  <c r="L357" i="2"/>
  <c r="E357" i="2"/>
  <c r="D357" i="2"/>
  <c r="P356" i="2"/>
  <c r="L356" i="2"/>
  <c r="E356" i="2"/>
  <c r="D356" i="2"/>
  <c r="P355" i="2"/>
  <c r="L355" i="2"/>
  <c r="E355" i="2"/>
  <c r="D355" i="2"/>
  <c r="P354" i="2"/>
  <c r="L354" i="2"/>
  <c r="E354" i="2"/>
  <c r="D354" i="2"/>
  <c r="P353" i="2"/>
  <c r="L353" i="2"/>
  <c r="E353" i="2"/>
  <c r="D353" i="2"/>
  <c r="P352" i="2"/>
  <c r="L352" i="2"/>
  <c r="E352" i="2"/>
  <c r="D352" i="2"/>
  <c r="P351" i="2"/>
  <c r="L351" i="2"/>
  <c r="E351" i="2"/>
  <c r="D351" i="2"/>
  <c r="P350" i="2"/>
  <c r="L350" i="2"/>
  <c r="E350" i="2"/>
  <c r="D350" i="2"/>
  <c r="P349" i="2"/>
  <c r="L349" i="2"/>
  <c r="E349" i="2"/>
  <c r="D349" i="2"/>
  <c r="P348" i="2"/>
  <c r="L348" i="2"/>
  <c r="E348" i="2"/>
  <c r="D348" i="2"/>
  <c r="P347" i="2"/>
  <c r="L347" i="2"/>
  <c r="E347" i="2"/>
  <c r="D347" i="2"/>
  <c r="P346" i="2"/>
  <c r="L346" i="2"/>
  <c r="E346" i="2"/>
  <c r="D346" i="2"/>
  <c r="P345" i="2"/>
  <c r="L345" i="2"/>
  <c r="E345" i="2"/>
  <c r="D345" i="2"/>
  <c r="P344" i="2"/>
  <c r="L344" i="2"/>
  <c r="E344" i="2"/>
  <c r="D344" i="2"/>
  <c r="P343" i="2"/>
  <c r="L343" i="2"/>
  <c r="E343" i="2"/>
  <c r="D343" i="2"/>
  <c r="P342" i="2"/>
  <c r="L342" i="2"/>
  <c r="E342" i="2"/>
  <c r="D342" i="2"/>
  <c r="P341" i="2"/>
  <c r="L341" i="2"/>
  <c r="E341" i="2"/>
  <c r="D341" i="2"/>
  <c r="P340" i="2"/>
  <c r="L340" i="2"/>
  <c r="E340" i="2"/>
  <c r="D340" i="2"/>
  <c r="P339" i="2"/>
  <c r="L339" i="2"/>
  <c r="E339" i="2"/>
  <c r="D339" i="2"/>
  <c r="P338" i="2"/>
  <c r="L338" i="2"/>
  <c r="E338" i="2"/>
  <c r="D338" i="2"/>
  <c r="P337" i="2"/>
  <c r="L337" i="2"/>
  <c r="E337" i="2"/>
  <c r="D337" i="2"/>
  <c r="P336" i="2"/>
  <c r="L336" i="2"/>
  <c r="E336" i="2"/>
  <c r="D336" i="2"/>
  <c r="P335" i="2"/>
  <c r="L335" i="2"/>
  <c r="E335" i="2"/>
  <c r="D335" i="2"/>
  <c r="P334" i="2"/>
  <c r="L334" i="2"/>
  <c r="E334" i="2"/>
  <c r="D334" i="2"/>
  <c r="P333" i="2"/>
  <c r="L333" i="2"/>
  <c r="E333" i="2"/>
  <c r="D333" i="2"/>
  <c r="P332" i="2"/>
  <c r="L332" i="2"/>
  <c r="E332" i="2"/>
  <c r="D332" i="2"/>
  <c r="P331" i="2"/>
  <c r="L331" i="2"/>
  <c r="E331" i="2"/>
  <c r="D331" i="2"/>
  <c r="P330" i="2"/>
  <c r="L330" i="2"/>
  <c r="E330" i="2"/>
  <c r="D330" i="2"/>
  <c r="P329" i="2"/>
  <c r="L329" i="2"/>
  <c r="E329" i="2"/>
  <c r="D329" i="2"/>
  <c r="P328" i="2"/>
  <c r="L328" i="2"/>
  <c r="E328" i="2"/>
  <c r="D328" i="2"/>
  <c r="P327" i="2"/>
  <c r="L327" i="2"/>
  <c r="E327" i="2"/>
  <c r="D327" i="2"/>
  <c r="P326" i="2"/>
  <c r="L326" i="2"/>
  <c r="E326" i="2"/>
  <c r="D326" i="2"/>
  <c r="P325" i="2"/>
  <c r="L325" i="2"/>
  <c r="E325" i="2"/>
  <c r="D325" i="2"/>
  <c r="P324" i="2"/>
  <c r="L324" i="2"/>
  <c r="E324" i="2"/>
  <c r="D324" i="2"/>
  <c r="P323" i="2"/>
  <c r="L323" i="2"/>
  <c r="E323" i="2"/>
  <c r="D323" i="2"/>
  <c r="P322" i="2"/>
  <c r="L322" i="2"/>
  <c r="E322" i="2"/>
  <c r="D322" i="2"/>
  <c r="P321" i="2"/>
  <c r="L321" i="2"/>
  <c r="E321" i="2"/>
  <c r="D321" i="2"/>
  <c r="P320" i="2"/>
  <c r="L320" i="2"/>
  <c r="E320" i="2"/>
  <c r="D320" i="2"/>
  <c r="P319" i="2"/>
  <c r="L319" i="2"/>
  <c r="E319" i="2"/>
  <c r="D319" i="2"/>
  <c r="P318" i="2"/>
  <c r="L318" i="2"/>
  <c r="E318" i="2"/>
  <c r="D318" i="2"/>
  <c r="P317" i="2"/>
  <c r="L317" i="2"/>
  <c r="E317" i="2"/>
  <c r="D317" i="2"/>
  <c r="P316" i="2"/>
  <c r="L316" i="2"/>
  <c r="E316" i="2"/>
  <c r="D316" i="2"/>
  <c r="P315" i="2"/>
  <c r="L315" i="2"/>
  <c r="E315" i="2"/>
  <c r="D315" i="2"/>
  <c r="P314" i="2"/>
  <c r="L314" i="2"/>
  <c r="E314" i="2"/>
  <c r="F315" i="2" s="1"/>
  <c r="D314" i="2"/>
  <c r="P313" i="2"/>
  <c r="L313" i="2"/>
  <c r="E313" i="2"/>
  <c r="D313" i="2"/>
  <c r="P312" i="2"/>
  <c r="L312" i="2"/>
  <c r="E312" i="2"/>
  <c r="D312" i="2"/>
  <c r="P311" i="2"/>
  <c r="L311" i="2"/>
  <c r="E311" i="2"/>
  <c r="D311" i="2"/>
  <c r="P310" i="2"/>
  <c r="L310" i="2"/>
  <c r="E310" i="2"/>
  <c r="D310" i="2"/>
  <c r="P309" i="2"/>
  <c r="L309" i="2"/>
  <c r="E309" i="2"/>
  <c r="D309" i="2"/>
  <c r="P308" i="2"/>
  <c r="L308" i="2"/>
  <c r="E308" i="2"/>
  <c r="D308" i="2"/>
  <c r="P307" i="2"/>
  <c r="L307" i="2"/>
  <c r="E307" i="2"/>
  <c r="D307" i="2"/>
  <c r="P306" i="2"/>
  <c r="L306" i="2"/>
  <c r="E306" i="2"/>
  <c r="D306" i="2"/>
  <c r="P305" i="2"/>
  <c r="L305" i="2"/>
  <c r="E305" i="2"/>
  <c r="D305" i="2"/>
  <c r="P304" i="2"/>
  <c r="L304" i="2"/>
  <c r="E304" i="2"/>
  <c r="D304" i="2"/>
  <c r="P303" i="2"/>
  <c r="L303" i="2"/>
  <c r="E303" i="2"/>
  <c r="D303" i="2"/>
  <c r="P302" i="2"/>
  <c r="L302" i="2"/>
  <c r="E302" i="2"/>
  <c r="D302" i="2"/>
  <c r="P301" i="2"/>
  <c r="L301" i="2"/>
  <c r="E301" i="2"/>
  <c r="D301" i="2"/>
  <c r="P300" i="2"/>
  <c r="L300" i="2"/>
  <c r="E300" i="2"/>
  <c r="D300" i="2"/>
  <c r="P299" i="2"/>
  <c r="L299" i="2"/>
  <c r="E299" i="2"/>
  <c r="D299" i="2"/>
  <c r="P298" i="2"/>
  <c r="L298" i="2"/>
  <c r="E298" i="2"/>
  <c r="D298" i="2"/>
  <c r="P297" i="2"/>
  <c r="L297" i="2"/>
  <c r="E297" i="2"/>
  <c r="D297" i="2"/>
  <c r="P296" i="2"/>
  <c r="L296" i="2"/>
  <c r="E296" i="2"/>
  <c r="D296" i="2"/>
  <c r="P295" i="2"/>
  <c r="L295" i="2"/>
  <c r="E295" i="2"/>
  <c r="D295" i="2"/>
  <c r="P294" i="2"/>
  <c r="L294" i="2"/>
  <c r="E294" i="2"/>
  <c r="D294" i="2"/>
  <c r="P293" i="2"/>
  <c r="L293" i="2"/>
  <c r="E293" i="2"/>
  <c r="D293" i="2"/>
  <c r="P292" i="2"/>
  <c r="L292" i="2"/>
  <c r="E292" i="2"/>
  <c r="D292" i="2"/>
  <c r="P291" i="2"/>
  <c r="L291" i="2"/>
  <c r="E291" i="2"/>
  <c r="D291" i="2"/>
  <c r="P290" i="2"/>
  <c r="L290" i="2"/>
  <c r="E290" i="2"/>
  <c r="D290" i="2"/>
  <c r="P289" i="2"/>
  <c r="L289" i="2"/>
  <c r="E289" i="2"/>
  <c r="D289" i="2"/>
  <c r="P288" i="2"/>
  <c r="L288" i="2"/>
  <c r="E288" i="2"/>
  <c r="D288" i="2"/>
  <c r="P287" i="2"/>
  <c r="L287" i="2"/>
  <c r="E287" i="2"/>
  <c r="D287" i="2"/>
  <c r="P286" i="2"/>
  <c r="L286" i="2"/>
  <c r="E286" i="2"/>
  <c r="D286" i="2"/>
  <c r="P285" i="2"/>
  <c r="L285" i="2"/>
  <c r="E285" i="2"/>
  <c r="D285" i="2"/>
  <c r="P284" i="2"/>
  <c r="L284" i="2"/>
  <c r="E284" i="2"/>
  <c r="D284" i="2"/>
  <c r="P283" i="2"/>
  <c r="L283" i="2"/>
  <c r="E283" i="2"/>
  <c r="D283" i="2"/>
  <c r="P282" i="2"/>
  <c r="L282" i="2"/>
  <c r="E282" i="2"/>
  <c r="D282" i="2"/>
  <c r="P281" i="2"/>
  <c r="L281" i="2"/>
  <c r="E281" i="2"/>
  <c r="D281" i="2"/>
  <c r="P280" i="2"/>
  <c r="L280" i="2"/>
  <c r="E280" i="2"/>
  <c r="D280" i="2"/>
  <c r="P279" i="2"/>
  <c r="L279" i="2"/>
  <c r="E279" i="2"/>
  <c r="D279" i="2"/>
  <c r="P278" i="2"/>
  <c r="L278" i="2"/>
  <c r="E278" i="2"/>
  <c r="D278" i="2"/>
  <c r="P277" i="2"/>
  <c r="L277" i="2"/>
  <c r="E277" i="2"/>
  <c r="D277" i="2"/>
  <c r="P276" i="2"/>
  <c r="L276" i="2"/>
  <c r="E276" i="2"/>
  <c r="D276" i="2"/>
  <c r="P275" i="2"/>
  <c r="L275" i="2"/>
  <c r="E275" i="2"/>
  <c r="D275" i="2"/>
  <c r="P274" i="2"/>
  <c r="L274" i="2"/>
  <c r="E274" i="2"/>
  <c r="D274" i="2"/>
  <c r="P273" i="2"/>
  <c r="L273" i="2"/>
  <c r="E273" i="2"/>
  <c r="D273" i="2"/>
  <c r="P272" i="2"/>
  <c r="L272" i="2"/>
  <c r="E272" i="2"/>
  <c r="D272" i="2"/>
  <c r="P271" i="2"/>
  <c r="L271" i="2"/>
  <c r="E271" i="2"/>
  <c r="D271" i="2"/>
  <c r="P270" i="2"/>
  <c r="L270" i="2"/>
  <c r="E270" i="2"/>
  <c r="D270" i="2"/>
  <c r="P269" i="2"/>
  <c r="L269" i="2"/>
  <c r="E269" i="2"/>
  <c r="D269" i="2"/>
  <c r="P268" i="2"/>
  <c r="L268" i="2"/>
  <c r="E268" i="2"/>
  <c r="D268" i="2"/>
  <c r="P267" i="2"/>
  <c r="L267" i="2"/>
  <c r="E267" i="2"/>
  <c r="D267" i="2"/>
  <c r="P266" i="2"/>
  <c r="L266" i="2"/>
  <c r="E266" i="2"/>
  <c r="D266" i="2"/>
  <c r="P265" i="2"/>
  <c r="L265" i="2"/>
  <c r="E265" i="2"/>
  <c r="D265" i="2"/>
  <c r="P264" i="2"/>
  <c r="L264" i="2"/>
  <c r="E264" i="2"/>
  <c r="D264" i="2"/>
  <c r="P263" i="2"/>
  <c r="L263" i="2"/>
  <c r="E263" i="2"/>
  <c r="D263" i="2"/>
  <c r="P262" i="2"/>
  <c r="L262" i="2"/>
  <c r="E262" i="2"/>
  <c r="D262" i="2"/>
  <c r="P261" i="2"/>
  <c r="L261" i="2"/>
  <c r="E261" i="2"/>
  <c r="D261" i="2"/>
  <c r="P260" i="2"/>
  <c r="L260" i="2"/>
  <c r="E260" i="2"/>
  <c r="D260" i="2"/>
  <c r="P259" i="2"/>
  <c r="L259" i="2"/>
  <c r="E259" i="2"/>
  <c r="D259" i="2"/>
  <c r="P258" i="2"/>
  <c r="L258" i="2"/>
  <c r="E258" i="2"/>
  <c r="D258" i="2"/>
  <c r="P257" i="2"/>
  <c r="L257" i="2"/>
  <c r="E257" i="2"/>
  <c r="D257" i="2"/>
  <c r="P256" i="2"/>
  <c r="L256" i="2"/>
  <c r="E256" i="2"/>
  <c r="D256" i="2"/>
  <c r="P255" i="2"/>
  <c r="L255" i="2"/>
  <c r="E255" i="2"/>
  <c r="D255" i="2"/>
  <c r="P254" i="2"/>
  <c r="L254" i="2"/>
  <c r="E254" i="2"/>
  <c r="D254" i="2"/>
  <c r="P253" i="2"/>
  <c r="L253" i="2"/>
  <c r="E253" i="2"/>
  <c r="D253" i="2"/>
  <c r="P252" i="2"/>
  <c r="L252" i="2"/>
  <c r="E252" i="2"/>
  <c r="D252" i="2"/>
  <c r="P251" i="2"/>
  <c r="L251" i="2"/>
  <c r="E251" i="2"/>
  <c r="D251" i="2"/>
  <c r="P250" i="2"/>
  <c r="L250" i="2"/>
  <c r="E250" i="2"/>
  <c r="D250" i="2"/>
  <c r="P249" i="2"/>
  <c r="L249" i="2"/>
  <c r="E249" i="2"/>
  <c r="D249" i="2"/>
  <c r="P248" i="2"/>
  <c r="L248" i="2"/>
  <c r="E248" i="2"/>
  <c r="D248" i="2"/>
  <c r="P247" i="2"/>
  <c r="L247" i="2"/>
  <c r="E247" i="2"/>
  <c r="D247" i="2"/>
  <c r="P246" i="2"/>
  <c r="L246" i="2"/>
  <c r="E246" i="2"/>
  <c r="D246" i="2"/>
  <c r="P245" i="2"/>
  <c r="L245" i="2"/>
  <c r="E245" i="2"/>
  <c r="D245" i="2"/>
  <c r="P244" i="2"/>
  <c r="L244" i="2"/>
  <c r="E244" i="2"/>
  <c r="D244" i="2"/>
  <c r="P243" i="2"/>
  <c r="L243" i="2"/>
  <c r="E243" i="2"/>
  <c r="D243" i="2"/>
  <c r="P242" i="2"/>
  <c r="L242" i="2"/>
  <c r="E242" i="2"/>
  <c r="D242" i="2"/>
  <c r="P241" i="2"/>
  <c r="L241" i="2"/>
  <c r="E241" i="2"/>
  <c r="D241" i="2"/>
  <c r="P240" i="2"/>
  <c r="L240" i="2"/>
  <c r="E240" i="2"/>
  <c r="D240" i="2"/>
  <c r="P239" i="2"/>
  <c r="L239" i="2"/>
  <c r="E239" i="2"/>
  <c r="D239" i="2"/>
  <c r="P238" i="2"/>
  <c r="L238" i="2"/>
  <c r="E238" i="2"/>
  <c r="D238" i="2"/>
  <c r="P237" i="2"/>
  <c r="L237" i="2"/>
  <c r="E237" i="2"/>
  <c r="D237" i="2"/>
  <c r="P236" i="2"/>
  <c r="L236" i="2"/>
  <c r="E236" i="2"/>
  <c r="D236" i="2"/>
  <c r="P235" i="2"/>
  <c r="L235" i="2"/>
  <c r="E235" i="2"/>
  <c r="D235" i="2"/>
  <c r="P234" i="2"/>
  <c r="L234" i="2"/>
  <c r="E234" i="2"/>
  <c r="D234" i="2"/>
  <c r="P233" i="2"/>
  <c r="L233" i="2"/>
  <c r="E233" i="2"/>
  <c r="D233" i="2"/>
  <c r="P232" i="2"/>
  <c r="L232" i="2"/>
  <c r="E232" i="2"/>
  <c r="D232" i="2"/>
  <c r="P231" i="2"/>
  <c r="L231" i="2"/>
  <c r="E231" i="2"/>
  <c r="D231" i="2"/>
  <c r="P230" i="2"/>
  <c r="L230" i="2"/>
  <c r="E230" i="2"/>
  <c r="D230" i="2"/>
  <c r="P229" i="2"/>
  <c r="L229" i="2"/>
  <c r="E229" i="2"/>
  <c r="D229" i="2"/>
  <c r="P228" i="2"/>
  <c r="L228" i="2"/>
  <c r="E228" i="2"/>
  <c r="D228" i="2"/>
  <c r="P227" i="2"/>
  <c r="L227" i="2"/>
  <c r="E227" i="2"/>
  <c r="D227" i="2"/>
  <c r="P226" i="2"/>
  <c r="L226" i="2"/>
  <c r="E226" i="2"/>
  <c r="D226" i="2"/>
  <c r="P225" i="2"/>
  <c r="L225" i="2"/>
  <c r="E225" i="2"/>
  <c r="D225" i="2"/>
  <c r="P224" i="2"/>
  <c r="L224" i="2"/>
  <c r="E224" i="2"/>
  <c r="D224" i="2"/>
  <c r="P223" i="2"/>
  <c r="L223" i="2"/>
  <c r="E223" i="2"/>
  <c r="D223" i="2"/>
  <c r="P222" i="2"/>
  <c r="L222" i="2"/>
  <c r="E222" i="2"/>
  <c r="D222" i="2"/>
  <c r="P221" i="2"/>
  <c r="L221" i="2"/>
  <c r="E221" i="2"/>
  <c r="D221" i="2"/>
  <c r="P220" i="2"/>
  <c r="L220" i="2"/>
  <c r="E220" i="2"/>
  <c r="D220" i="2"/>
  <c r="P219" i="2"/>
  <c r="L219" i="2"/>
  <c r="E219" i="2"/>
  <c r="D219" i="2"/>
  <c r="P218" i="2"/>
  <c r="L218" i="2"/>
  <c r="E218" i="2"/>
  <c r="D218" i="2"/>
  <c r="P217" i="2"/>
  <c r="L217" i="2"/>
  <c r="E217" i="2"/>
  <c r="D217" i="2"/>
  <c r="P216" i="2"/>
  <c r="L216" i="2"/>
  <c r="E216" i="2"/>
  <c r="D216" i="2"/>
  <c r="P215" i="2"/>
  <c r="L215" i="2"/>
  <c r="E215" i="2"/>
  <c r="D215" i="2"/>
  <c r="P214" i="2"/>
  <c r="L214" i="2"/>
  <c r="E214" i="2"/>
  <c r="D214" i="2"/>
  <c r="P213" i="2"/>
  <c r="L213" i="2"/>
  <c r="E213" i="2"/>
  <c r="D213" i="2"/>
  <c r="P212" i="2"/>
  <c r="L212" i="2"/>
  <c r="E212" i="2"/>
  <c r="D212" i="2"/>
  <c r="P211" i="2"/>
  <c r="L211" i="2"/>
  <c r="E211" i="2"/>
  <c r="D211" i="2"/>
  <c r="P210" i="2"/>
  <c r="L210" i="2"/>
  <c r="E210" i="2"/>
  <c r="D210" i="2"/>
  <c r="P209" i="2"/>
  <c r="L209" i="2"/>
  <c r="E209" i="2"/>
  <c r="D209" i="2"/>
  <c r="P208" i="2"/>
  <c r="L208" i="2"/>
  <c r="E208" i="2"/>
  <c r="D208" i="2"/>
  <c r="P207" i="2"/>
  <c r="L207" i="2"/>
  <c r="E207" i="2"/>
  <c r="D207" i="2"/>
  <c r="P206" i="2"/>
  <c r="L206" i="2"/>
  <c r="E206" i="2"/>
  <c r="D206" i="2"/>
  <c r="P205" i="2"/>
  <c r="L205" i="2"/>
  <c r="E205" i="2"/>
  <c r="D205" i="2"/>
  <c r="P204" i="2"/>
  <c r="L204" i="2"/>
  <c r="E204" i="2"/>
  <c r="D204" i="2"/>
  <c r="P203" i="2"/>
  <c r="L203" i="2"/>
  <c r="E203" i="2"/>
  <c r="D203" i="2"/>
  <c r="P202" i="2"/>
  <c r="L202" i="2"/>
  <c r="E202" i="2"/>
  <c r="D202" i="2"/>
  <c r="P201" i="2"/>
  <c r="L201" i="2"/>
  <c r="E201" i="2"/>
  <c r="D201" i="2"/>
  <c r="P200" i="2"/>
  <c r="L200" i="2"/>
  <c r="E200" i="2"/>
  <c r="D200" i="2"/>
  <c r="P199" i="2"/>
  <c r="L199" i="2"/>
  <c r="E199" i="2"/>
  <c r="D199" i="2"/>
  <c r="P198" i="2"/>
  <c r="L198" i="2"/>
  <c r="E198" i="2"/>
  <c r="D198" i="2"/>
  <c r="P197" i="2"/>
  <c r="L197" i="2"/>
  <c r="E197" i="2"/>
  <c r="D197" i="2"/>
  <c r="P196" i="2"/>
  <c r="L196" i="2"/>
  <c r="E196" i="2"/>
  <c r="D196" i="2"/>
  <c r="P195" i="2"/>
  <c r="L195" i="2"/>
  <c r="E195" i="2"/>
  <c r="D195" i="2"/>
  <c r="P194" i="2"/>
  <c r="L194" i="2"/>
  <c r="E194" i="2"/>
  <c r="D194" i="2"/>
  <c r="P193" i="2"/>
  <c r="L193" i="2"/>
  <c r="E193" i="2"/>
  <c r="D193" i="2"/>
  <c r="P192" i="2"/>
  <c r="L192" i="2"/>
  <c r="E192" i="2"/>
  <c r="D192" i="2"/>
  <c r="P191" i="2"/>
  <c r="L191" i="2"/>
  <c r="E191" i="2"/>
  <c r="D191" i="2"/>
  <c r="P190" i="2"/>
  <c r="L190" i="2"/>
  <c r="E190" i="2"/>
  <c r="D190" i="2"/>
  <c r="P189" i="2"/>
  <c r="L189" i="2"/>
  <c r="E189" i="2"/>
  <c r="D189" i="2"/>
  <c r="P188" i="2"/>
  <c r="L188" i="2"/>
  <c r="E188" i="2"/>
  <c r="D188" i="2"/>
  <c r="P187" i="2"/>
  <c r="L187" i="2"/>
  <c r="E187" i="2"/>
  <c r="D187" i="2"/>
  <c r="P186" i="2"/>
  <c r="L186" i="2"/>
  <c r="E186" i="2"/>
  <c r="D186" i="2"/>
  <c r="P185" i="2"/>
  <c r="L185" i="2"/>
  <c r="E185" i="2"/>
  <c r="D185" i="2"/>
  <c r="P184" i="2"/>
  <c r="L184" i="2"/>
  <c r="E184" i="2"/>
  <c r="D184" i="2"/>
  <c r="P183" i="2"/>
  <c r="L183" i="2"/>
  <c r="E183" i="2"/>
  <c r="D183" i="2"/>
  <c r="P182" i="2"/>
  <c r="L182" i="2"/>
  <c r="E182" i="2"/>
  <c r="D182" i="2"/>
  <c r="P181" i="2"/>
  <c r="L181" i="2"/>
  <c r="E181" i="2"/>
  <c r="D181" i="2"/>
  <c r="P180" i="2"/>
  <c r="L180" i="2"/>
  <c r="E180" i="2"/>
  <c r="D180" i="2"/>
  <c r="P179" i="2"/>
  <c r="L179" i="2"/>
  <c r="E179" i="2"/>
  <c r="D179" i="2"/>
  <c r="P178" i="2"/>
  <c r="L178" i="2"/>
  <c r="E178" i="2"/>
  <c r="D178" i="2"/>
  <c r="P177" i="2"/>
  <c r="L177" i="2"/>
  <c r="E177" i="2"/>
  <c r="D177" i="2"/>
  <c r="P176" i="2"/>
  <c r="L176" i="2"/>
  <c r="E176" i="2"/>
  <c r="D176" i="2"/>
  <c r="P175" i="2"/>
  <c r="L175" i="2"/>
  <c r="E175" i="2"/>
  <c r="D175" i="2"/>
  <c r="P174" i="2"/>
  <c r="L174" i="2"/>
  <c r="E174" i="2"/>
  <c r="D174" i="2"/>
  <c r="P173" i="2"/>
  <c r="L173" i="2"/>
  <c r="E173" i="2"/>
  <c r="D173" i="2"/>
  <c r="P172" i="2"/>
  <c r="L172" i="2"/>
  <c r="E172" i="2"/>
  <c r="D172" i="2"/>
  <c r="P171" i="2"/>
  <c r="L171" i="2"/>
  <c r="E171" i="2"/>
  <c r="D171" i="2"/>
  <c r="P170" i="2"/>
  <c r="L170" i="2"/>
  <c r="E170" i="2"/>
  <c r="D170" i="2"/>
  <c r="P169" i="2"/>
  <c r="L169" i="2"/>
  <c r="E169" i="2"/>
  <c r="D169" i="2"/>
  <c r="P168" i="2"/>
  <c r="L168" i="2"/>
  <c r="E168" i="2"/>
  <c r="D168" i="2"/>
  <c r="P167" i="2"/>
  <c r="L167" i="2"/>
  <c r="E167" i="2"/>
  <c r="D167" i="2"/>
  <c r="P166" i="2"/>
  <c r="L166" i="2"/>
  <c r="E166" i="2"/>
  <c r="D166" i="2"/>
  <c r="P165" i="2"/>
  <c r="L165" i="2"/>
  <c r="E165" i="2"/>
  <c r="D165" i="2"/>
  <c r="P164" i="2"/>
  <c r="L164" i="2"/>
  <c r="E164" i="2"/>
  <c r="D164" i="2"/>
  <c r="P163" i="2"/>
  <c r="L163" i="2"/>
  <c r="E163" i="2"/>
  <c r="D163" i="2"/>
  <c r="P162" i="2"/>
  <c r="L162" i="2"/>
  <c r="E162" i="2"/>
  <c r="D162" i="2"/>
  <c r="P161" i="2"/>
  <c r="L161" i="2"/>
  <c r="E161" i="2"/>
  <c r="D161" i="2"/>
  <c r="P160" i="2"/>
  <c r="L160" i="2"/>
  <c r="E160" i="2"/>
  <c r="D160" i="2"/>
  <c r="P159" i="2"/>
  <c r="L159" i="2"/>
  <c r="E159" i="2"/>
  <c r="D159" i="2"/>
  <c r="P158" i="2"/>
  <c r="L158" i="2"/>
  <c r="E158" i="2"/>
  <c r="D158" i="2"/>
  <c r="P157" i="2"/>
  <c r="L157" i="2"/>
  <c r="E157" i="2"/>
  <c r="D157" i="2"/>
  <c r="P156" i="2"/>
  <c r="L156" i="2"/>
  <c r="E156" i="2"/>
  <c r="D156" i="2"/>
  <c r="P155" i="2"/>
  <c r="L155" i="2"/>
  <c r="E155" i="2"/>
  <c r="D155" i="2"/>
  <c r="P154" i="2"/>
  <c r="L154" i="2"/>
  <c r="E154" i="2"/>
  <c r="D154" i="2"/>
  <c r="P153" i="2"/>
  <c r="L153" i="2"/>
  <c r="E153" i="2"/>
  <c r="D153" i="2"/>
  <c r="P152" i="2"/>
  <c r="L152" i="2"/>
  <c r="E152" i="2"/>
  <c r="D152" i="2"/>
  <c r="P151" i="2"/>
  <c r="L151" i="2"/>
  <c r="E151" i="2"/>
  <c r="D151" i="2"/>
  <c r="P150" i="2"/>
  <c r="L150" i="2"/>
  <c r="E150" i="2"/>
  <c r="D150" i="2"/>
  <c r="P149" i="2"/>
  <c r="L149" i="2"/>
  <c r="E149" i="2"/>
  <c r="D149" i="2"/>
  <c r="P148" i="2"/>
  <c r="L148" i="2"/>
  <c r="E148" i="2"/>
  <c r="D148" i="2"/>
  <c r="P147" i="2"/>
  <c r="L147" i="2"/>
  <c r="E147" i="2"/>
  <c r="D147" i="2"/>
  <c r="P146" i="2"/>
  <c r="L146" i="2"/>
  <c r="E146" i="2"/>
  <c r="D146" i="2"/>
  <c r="P145" i="2"/>
  <c r="L145" i="2"/>
  <c r="E145" i="2"/>
  <c r="D145" i="2"/>
  <c r="P144" i="2"/>
  <c r="L144" i="2"/>
  <c r="E144" i="2"/>
  <c r="D144" i="2"/>
  <c r="P143" i="2"/>
  <c r="L143" i="2"/>
  <c r="E143" i="2"/>
  <c r="D143" i="2"/>
  <c r="P142" i="2"/>
  <c r="L142" i="2"/>
  <c r="E142" i="2"/>
  <c r="D142" i="2"/>
  <c r="P141" i="2"/>
  <c r="L141" i="2"/>
  <c r="E141" i="2"/>
  <c r="D141" i="2"/>
  <c r="P140" i="2"/>
  <c r="L140" i="2"/>
  <c r="E140" i="2"/>
  <c r="D140" i="2"/>
  <c r="P139" i="2"/>
  <c r="L139" i="2"/>
  <c r="E139" i="2"/>
  <c r="D139" i="2"/>
  <c r="P138" i="2"/>
  <c r="L138" i="2"/>
  <c r="E138" i="2"/>
  <c r="D138" i="2"/>
  <c r="P137" i="2"/>
  <c r="L137" i="2"/>
  <c r="E137" i="2"/>
  <c r="D137" i="2"/>
  <c r="P136" i="2"/>
  <c r="L136" i="2"/>
  <c r="E136" i="2"/>
  <c r="D136" i="2"/>
  <c r="P135" i="2"/>
  <c r="L135" i="2"/>
  <c r="E135" i="2"/>
  <c r="D135" i="2"/>
  <c r="P134" i="2"/>
  <c r="L134" i="2"/>
  <c r="E134" i="2"/>
  <c r="D134" i="2"/>
  <c r="P133" i="2"/>
  <c r="L133" i="2"/>
  <c r="E133" i="2"/>
  <c r="D133" i="2"/>
  <c r="P132" i="2"/>
  <c r="L132" i="2"/>
  <c r="E132" i="2"/>
  <c r="D132" i="2"/>
  <c r="P131" i="2"/>
  <c r="L131" i="2"/>
  <c r="E131" i="2"/>
  <c r="D131" i="2"/>
  <c r="P130" i="2"/>
  <c r="L130" i="2"/>
  <c r="E130" i="2"/>
  <c r="D130" i="2"/>
  <c r="P129" i="2"/>
  <c r="L129" i="2"/>
  <c r="E129" i="2"/>
  <c r="D129" i="2"/>
  <c r="P128" i="2"/>
  <c r="L128" i="2"/>
  <c r="E128" i="2"/>
  <c r="D128" i="2"/>
  <c r="P127" i="2"/>
  <c r="L127" i="2"/>
  <c r="E127" i="2"/>
  <c r="D127" i="2"/>
  <c r="P126" i="2"/>
  <c r="L126" i="2"/>
  <c r="E126" i="2"/>
  <c r="D126" i="2"/>
  <c r="P125" i="2"/>
  <c r="L125" i="2"/>
  <c r="E125" i="2"/>
  <c r="D125" i="2"/>
  <c r="P124" i="2"/>
  <c r="L124" i="2"/>
  <c r="E124" i="2"/>
  <c r="D124" i="2"/>
  <c r="P123" i="2"/>
  <c r="L123" i="2"/>
  <c r="E123" i="2"/>
  <c r="D123" i="2"/>
  <c r="P122" i="2"/>
  <c r="L122" i="2"/>
  <c r="E122" i="2"/>
  <c r="D122" i="2"/>
  <c r="P121" i="2"/>
  <c r="L121" i="2"/>
  <c r="E121" i="2"/>
  <c r="D121" i="2"/>
  <c r="P120" i="2"/>
  <c r="L120" i="2"/>
  <c r="E120" i="2"/>
  <c r="D120" i="2"/>
  <c r="P119" i="2"/>
  <c r="L119" i="2"/>
  <c r="E119" i="2"/>
  <c r="D119" i="2"/>
  <c r="P118" i="2"/>
  <c r="L118" i="2"/>
  <c r="E118" i="2"/>
  <c r="D118" i="2"/>
  <c r="P117" i="2"/>
  <c r="L117" i="2"/>
  <c r="E117" i="2"/>
  <c r="D117" i="2"/>
  <c r="P116" i="2"/>
  <c r="L116" i="2"/>
  <c r="E116" i="2"/>
  <c r="D116" i="2"/>
  <c r="P115" i="2"/>
  <c r="L115" i="2"/>
  <c r="E115" i="2"/>
  <c r="D115" i="2"/>
  <c r="P114" i="2"/>
  <c r="L114" i="2"/>
  <c r="E114" i="2"/>
  <c r="D114" i="2"/>
  <c r="P113" i="2"/>
  <c r="L113" i="2"/>
  <c r="E113" i="2"/>
  <c r="D113" i="2"/>
  <c r="P112" i="2"/>
  <c r="L112" i="2"/>
  <c r="E112" i="2"/>
  <c r="D112" i="2"/>
  <c r="P111" i="2"/>
  <c r="L111" i="2"/>
  <c r="E111" i="2"/>
  <c r="D111" i="2"/>
  <c r="P110" i="2"/>
  <c r="L110" i="2"/>
  <c r="E110" i="2"/>
  <c r="D110" i="2"/>
  <c r="P109" i="2"/>
  <c r="L109" i="2"/>
  <c r="E109" i="2"/>
  <c r="D109" i="2"/>
  <c r="P108" i="2"/>
  <c r="L108" i="2"/>
  <c r="E108" i="2"/>
  <c r="D108" i="2"/>
  <c r="P107" i="2"/>
  <c r="L107" i="2"/>
  <c r="E107" i="2"/>
  <c r="D107" i="2"/>
  <c r="P106" i="2"/>
  <c r="L106" i="2"/>
  <c r="E106" i="2"/>
  <c r="D106" i="2"/>
  <c r="P105" i="2"/>
  <c r="L105" i="2"/>
  <c r="E105" i="2"/>
  <c r="D105" i="2"/>
  <c r="P104" i="2"/>
  <c r="L104" i="2"/>
  <c r="E104" i="2"/>
  <c r="D104" i="2"/>
  <c r="P103" i="2"/>
  <c r="L103" i="2"/>
  <c r="E103" i="2"/>
  <c r="D103" i="2"/>
  <c r="P102" i="2"/>
  <c r="L102" i="2"/>
  <c r="E102" i="2"/>
  <c r="D102" i="2"/>
  <c r="P101" i="2"/>
  <c r="L101" i="2"/>
  <c r="E101" i="2"/>
  <c r="D101" i="2"/>
  <c r="P100" i="2"/>
  <c r="L100" i="2"/>
  <c r="E100" i="2"/>
  <c r="D100" i="2"/>
  <c r="P99" i="2"/>
  <c r="L99" i="2"/>
  <c r="E99" i="2"/>
  <c r="D99" i="2"/>
  <c r="P98" i="2"/>
  <c r="L98" i="2"/>
  <c r="E98" i="2"/>
  <c r="D98" i="2"/>
  <c r="P97" i="2"/>
  <c r="L97" i="2"/>
  <c r="E97" i="2"/>
  <c r="D97" i="2"/>
  <c r="P96" i="2"/>
  <c r="L96" i="2"/>
  <c r="E96" i="2"/>
  <c r="D96" i="2"/>
  <c r="P95" i="2"/>
  <c r="L95" i="2"/>
  <c r="E95" i="2"/>
  <c r="D95" i="2"/>
  <c r="P94" i="2"/>
  <c r="L94" i="2"/>
  <c r="E94" i="2"/>
  <c r="D94" i="2"/>
  <c r="P93" i="2"/>
  <c r="L93" i="2"/>
  <c r="E93" i="2"/>
  <c r="D93" i="2"/>
  <c r="P92" i="2"/>
  <c r="L92" i="2"/>
  <c r="E92" i="2"/>
  <c r="D92" i="2"/>
  <c r="P91" i="2"/>
  <c r="L91" i="2"/>
  <c r="E91" i="2"/>
  <c r="D91" i="2"/>
  <c r="P90" i="2"/>
  <c r="L90" i="2"/>
  <c r="E90" i="2"/>
  <c r="D90" i="2"/>
  <c r="P89" i="2"/>
  <c r="L89" i="2"/>
  <c r="E89" i="2"/>
  <c r="D89" i="2"/>
  <c r="P88" i="2"/>
  <c r="L88" i="2"/>
  <c r="E88" i="2"/>
  <c r="D88" i="2"/>
  <c r="P87" i="2"/>
  <c r="L87" i="2"/>
  <c r="E87" i="2"/>
  <c r="D87" i="2"/>
  <c r="P86" i="2"/>
  <c r="L86" i="2"/>
  <c r="E86" i="2"/>
  <c r="D86" i="2"/>
  <c r="P85" i="2"/>
  <c r="L85" i="2"/>
  <c r="E85" i="2"/>
  <c r="D85" i="2"/>
  <c r="P84" i="2"/>
  <c r="L84" i="2"/>
  <c r="E84" i="2"/>
  <c r="D84" i="2"/>
  <c r="P83" i="2"/>
  <c r="L83" i="2"/>
  <c r="E83" i="2"/>
  <c r="D83" i="2"/>
  <c r="P82" i="2"/>
  <c r="L82" i="2"/>
  <c r="E82" i="2"/>
  <c r="D82" i="2"/>
  <c r="P81" i="2"/>
  <c r="L81" i="2"/>
  <c r="E81" i="2"/>
  <c r="D81" i="2"/>
  <c r="P80" i="2"/>
  <c r="L80" i="2"/>
  <c r="E80" i="2"/>
  <c r="D80" i="2"/>
  <c r="P79" i="2"/>
  <c r="L79" i="2"/>
  <c r="E79" i="2"/>
  <c r="D79" i="2"/>
  <c r="P78" i="2"/>
  <c r="L78" i="2"/>
  <c r="E78" i="2"/>
  <c r="D78" i="2"/>
  <c r="P77" i="2"/>
  <c r="L77" i="2"/>
  <c r="E77" i="2"/>
  <c r="D77" i="2"/>
  <c r="P76" i="2"/>
  <c r="L76" i="2"/>
  <c r="E76" i="2"/>
  <c r="D76" i="2"/>
  <c r="P75" i="2"/>
  <c r="L75" i="2"/>
  <c r="E75" i="2"/>
  <c r="D75" i="2"/>
  <c r="P74" i="2"/>
  <c r="L74" i="2"/>
  <c r="E74" i="2"/>
  <c r="D74" i="2"/>
  <c r="L73" i="2"/>
  <c r="E73" i="2"/>
  <c r="D73" i="2"/>
  <c r="L72" i="2"/>
  <c r="K72" i="2" s="1"/>
  <c r="E72" i="2"/>
  <c r="D72" i="2"/>
  <c r="P71" i="2"/>
  <c r="I71" i="2"/>
  <c r="E71" i="2"/>
  <c r="D71" i="2"/>
  <c r="P70" i="2"/>
  <c r="P69" i="2"/>
  <c r="P68" i="2"/>
  <c r="P67" i="2"/>
  <c r="P66" i="2"/>
  <c r="P65" i="2"/>
  <c r="N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N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N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S13" i="2"/>
  <c r="R13" i="2"/>
  <c r="S12" i="2"/>
  <c r="R12" i="2"/>
  <c r="S11" i="2"/>
  <c r="R11" i="2"/>
  <c r="S10" i="2"/>
  <c r="R10" i="2"/>
  <c r="S9" i="2"/>
  <c r="R9" i="2"/>
  <c r="S8" i="2"/>
  <c r="R8" i="2"/>
  <c r="L9" i="2"/>
  <c r="S7" i="2"/>
  <c r="R7" i="2"/>
  <c r="L8" i="2"/>
  <c r="V393" i="2" s="1"/>
  <c r="S6" i="2"/>
  <c r="R6" i="2"/>
  <c r="Q6" i="2"/>
  <c r="S5" i="2"/>
  <c r="R5" i="2"/>
  <c r="Q5" i="2"/>
  <c r="S4" i="2"/>
  <c r="R4" i="2"/>
  <c r="Q4" i="2"/>
  <c r="S3" i="2"/>
  <c r="R3" i="2"/>
  <c r="T1049" i="2" l="1"/>
  <c r="T1047" i="2"/>
  <c r="T1045" i="2"/>
  <c r="T1043" i="2"/>
  <c r="T1041" i="2"/>
  <c r="T1039" i="2"/>
  <c r="T1037" i="2"/>
  <c r="T1035" i="2"/>
  <c r="T1033" i="2"/>
  <c r="T1031" i="2"/>
  <c r="T1029" i="2"/>
  <c r="T1027" i="2"/>
  <c r="T1025" i="2"/>
  <c r="T1023" i="2"/>
  <c r="T1021" i="2"/>
  <c r="T1019" i="2"/>
  <c r="T1017" i="2"/>
  <c r="T1015" i="2"/>
  <c r="T1013" i="2"/>
  <c r="T1011" i="2"/>
  <c r="T1009" i="2"/>
  <c r="T1007" i="2"/>
  <c r="U1004" i="2"/>
  <c r="S1002" i="2"/>
  <c r="U994" i="2"/>
  <c r="U986" i="2"/>
  <c r="U978" i="2"/>
  <c r="U970" i="2"/>
  <c r="U962" i="2"/>
  <c r="U954" i="2"/>
  <c r="U946" i="2"/>
  <c r="U938" i="2"/>
  <c r="U930" i="2"/>
  <c r="U922" i="2"/>
  <c r="U914" i="2"/>
  <c r="U906" i="2"/>
  <c r="U898" i="2"/>
  <c r="U890" i="2"/>
  <c r="U882" i="2"/>
  <c r="U874" i="2"/>
  <c r="U866" i="2"/>
  <c r="T858" i="2"/>
  <c r="U847" i="2"/>
  <c r="S837" i="2"/>
  <c r="T826" i="2"/>
  <c r="U815" i="2"/>
  <c r="S805" i="2"/>
  <c r="T794" i="2"/>
  <c r="U783" i="2"/>
  <c r="S773" i="2"/>
  <c r="T762" i="2"/>
  <c r="U751" i="2"/>
  <c r="S741" i="2"/>
  <c r="T730" i="2"/>
  <c r="U719" i="2"/>
  <c r="S709" i="2"/>
  <c r="T698" i="2"/>
  <c r="U687" i="2"/>
  <c r="S677" i="2"/>
  <c r="T666" i="2"/>
  <c r="S649" i="2"/>
  <c r="S617" i="2"/>
  <c r="S585" i="2"/>
  <c r="U548" i="2"/>
  <c r="T479" i="2"/>
  <c r="F637" i="2"/>
  <c r="F640" i="2"/>
  <c r="F652" i="2"/>
  <c r="F656" i="2"/>
  <c r="F668" i="2"/>
  <c r="F700" i="2"/>
  <c r="F903" i="2"/>
  <c r="F911" i="2"/>
  <c r="F916" i="2"/>
  <c r="F1030" i="2"/>
  <c r="U72" i="2"/>
  <c r="T1646" i="2"/>
  <c r="T1645" i="2"/>
  <c r="T1644" i="2"/>
  <c r="T1643" i="2"/>
  <c r="T1642" i="2"/>
  <c r="T1641" i="2"/>
  <c r="T1640" i="2"/>
  <c r="T1639" i="2"/>
  <c r="T1638" i="2"/>
  <c r="T1637" i="2"/>
  <c r="T1636" i="2"/>
  <c r="T1635" i="2"/>
  <c r="T1634" i="2"/>
  <c r="T1633" i="2"/>
  <c r="T1632" i="2"/>
  <c r="T1631" i="2"/>
  <c r="T1630" i="2"/>
  <c r="T1629" i="2"/>
  <c r="T1628" i="2"/>
  <c r="T1627" i="2"/>
  <c r="T1626" i="2"/>
  <c r="T1625" i="2"/>
  <c r="T1624" i="2"/>
  <c r="T1623" i="2"/>
  <c r="T1622" i="2"/>
  <c r="T1621" i="2"/>
  <c r="T1620" i="2"/>
  <c r="T1619" i="2"/>
  <c r="T1618" i="2"/>
  <c r="T1617" i="2"/>
  <c r="T1616" i="2"/>
  <c r="T1615" i="2"/>
  <c r="T1614" i="2"/>
  <c r="T1613" i="2"/>
  <c r="T1612" i="2"/>
  <c r="T1611" i="2"/>
  <c r="T1610" i="2"/>
  <c r="T1609" i="2"/>
  <c r="T1608" i="2"/>
  <c r="T1607" i="2"/>
  <c r="T1606" i="2"/>
  <c r="T1605" i="2"/>
  <c r="T1604" i="2"/>
  <c r="T1603" i="2"/>
  <c r="T1602" i="2"/>
  <c r="T1601" i="2"/>
  <c r="T1600" i="2"/>
  <c r="T1599" i="2"/>
  <c r="T1598" i="2"/>
  <c r="T1597" i="2"/>
  <c r="T1596" i="2"/>
  <c r="T1595" i="2"/>
  <c r="T1594" i="2"/>
  <c r="T1593" i="2"/>
  <c r="T1592" i="2"/>
  <c r="T1591" i="2"/>
  <c r="T1590" i="2"/>
  <c r="T1589" i="2"/>
  <c r="T1588" i="2"/>
  <c r="T1587" i="2"/>
  <c r="T1586" i="2"/>
  <c r="T1585" i="2"/>
  <c r="T1584" i="2"/>
  <c r="T1583" i="2"/>
  <c r="T1582" i="2"/>
  <c r="T1581" i="2"/>
  <c r="T1580" i="2"/>
  <c r="T1579" i="2"/>
  <c r="T1578" i="2"/>
  <c r="T1577" i="2"/>
  <c r="T1576" i="2"/>
  <c r="T1575" i="2"/>
  <c r="T1574" i="2"/>
  <c r="T1573" i="2"/>
  <c r="T1572" i="2"/>
  <c r="T1571" i="2"/>
  <c r="T1570" i="2"/>
  <c r="T1569" i="2"/>
  <c r="T1568" i="2"/>
  <c r="T1567" i="2"/>
  <c r="T1566" i="2"/>
  <c r="T1565" i="2"/>
  <c r="T1564" i="2"/>
  <c r="T1563" i="2"/>
  <c r="T1562" i="2"/>
  <c r="T1561" i="2"/>
  <c r="T1560" i="2"/>
  <c r="T1559" i="2"/>
  <c r="T1558" i="2"/>
  <c r="T1557" i="2"/>
  <c r="T1556" i="2"/>
  <c r="T1555" i="2"/>
  <c r="T1554" i="2"/>
  <c r="T1553" i="2"/>
  <c r="T1552" i="2"/>
  <c r="T1551" i="2"/>
  <c r="T1550" i="2"/>
  <c r="T1549" i="2"/>
  <c r="T1548" i="2"/>
  <c r="T1547" i="2"/>
  <c r="T1546" i="2"/>
  <c r="T1545" i="2"/>
  <c r="T1544" i="2"/>
  <c r="T1543" i="2"/>
  <c r="T1542" i="2"/>
  <c r="T1541" i="2"/>
  <c r="T1540" i="2"/>
  <c r="T1539" i="2"/>
  <c r="T1538" i="2"/>
  <c r="T1537" i="2"/>
  <c r="T1536" i="2"/>
  <c r="T1535" i="2"/>
  <c r="T1534" i="2"/>
  <c r="T1533" i="2"/>
  <c r="T1532" i="2"/>
  <c r="T1531" i="2"/>
  <c r="T1530" i="2"/>
  <c r="T1529" i="2"/>
  <c r="T1528" i="2"/>
  <c r="T1527" i="2"/>
  <c r="T1526" i="2"/>
  <c r="T1525" i="2"/>
  <c r="T1524" i="2"/>
  <c r="T1523" i="2"/>
  <c r="T1522" i="2"/>
  <c r="T1521" i="2"/>
  <c r="T1520" i="2"/>
  <c r="T1519" i="2"/>
  <c r="T1518" i="2"/>
  <c r="T1517" i="2"/>
  <c r="T1516" i="2"/>
  <c r="T1515" i="2"/>
  <c r="T1514" i="2"/>
  <c r="T1513" i="2"/>
  <c r="T1512" i="2"/>
  <c r="T1511" i="2"/>
  <c r="T1510" i="2"/>
  <c r="T1509" i="2"/>
  <c r="T1508" i="2"/>
  <c r="T1507" i="2"/>
  <c r="T1506" i="2"/>
  <c r="T1505" i="2"/>
  <c r="T1504" i="2"/>
  <c r="T1503" i="2"/>
  <c r="T1502" i="2"/>
  <c r="T1501" i="2"/>
  <c r="T1500" i="2"/>
  <c r="T1499" i="2"/>
  <c r="T1498" i="2"/>
  <c r="T1497" i="2"/>
  <c r="T1496" i="2"/>
  <c r="T1495" i="2"/>
  <c r="T1494" i="2"/>
  <c r="T1493" i="2"/>
  <c r="T1492" i="2"/>
  <c r="T1491" i="2"/>
  <c r="T149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5" i="2"/>
  <c r="T1274" i="2"/>
  <c r="T1273" i="2"/>
  <c r="T1272" i="2"/>
  <c r="T1271" i="2"/>
  <c r="T1270" i="2"/>
  <c r="T1269" i="2"/>
  <c r="T1268" i="2"/>
  <c r="T1267" i="2"/>
  <c r="V1265" i="2"/>
  <c r="U1264" i="2"/>
  <c r="T1263" i="2"/>
  <c r="V1261" i="2"/>
  <c r="U1260" i="2"/>
  <c r="U1258" i="2"/>
  <c r="U1256" i="2"/>
  <c r="U1254" i="2"/>
  <c r="U1252" i="2"/>
  <c r="U1250" i="2"/>
  <c r="U1248" i="2"/>
  <c r="U1246" i="2"/>
  <c r="U1244" i="2"/>
  <c r="U1242" i="2"/>
  <c r="U1240" i="2"/>
  <c r="U1238" i="2"/>
  <c r="U1236" i="2"/>
  <c r="U1234" i="2"/>
  <c r="U1232" i="2"/>
  <c r="U1230" i="2"/>
  <c r="U1228" i="2"/>
  <c r="U1226" i="2"/>
  <c r="U1224" i="2"/>
  <c r="U1222" i="2"/>
  <c r="U1220" i="2"/>
  <c r="U1218" i="2"/>
  <c r="U1216" i="2"/>
  <c r="U1214" i="2"/>
  <c r="U1212" i="2"/>
  <c r="U1210" i="2"/>
  <c r="U1208" i="2"/>
  <c r="U1206" i="2"/>
  <c r="U1204" i="2"/>
  <c r="U1202" i="2"/>
  <c r="U1200" i="2"/>
  <c r="U1198" i="2"/>
  <c r="U1196" i="2"/>
  <c r="U1194" i="2"/>
  <c r="U1192" i="2"/>
  <c r="U1190" i="2"/>
  <c r="U1188" i="2"/>
  <c r="U1186" i="2"/>
  <c r="U1184" i="2"/>
  <c r="U1182" i="2"/>
  <c r="U1180" i="2"/>
  <c r="U1178" i="2"/>
  <c r="U1176" i="2"/>
  <c r="U1174" i="2"/>
  <c r="U1172" i="2"/>
  <c r="U1170" i="2"/>
  <c r="U1168" i="2"/>
  <c r="U1166" i="2"/>
  <c r="U1164" i="2"/>
  <c r="U1162" i="2"/>
  <c r="U1160" i="2"/>
  <c r="U1158" i="2"/>
  <c r="U1156" i="2"/>
  <c r="U1154" i="2"/>
  <c r="U1152" i="2"/>
  <c r="U1150" i="2"/>
  <c r="U1148" i="2"/>
  <c r="U1146" i="2"/>
  <c r="U1144" i="2"/>
  <c r="U1142" i="2"/>
  <c r="U1140" i="2"/>
  <c r="U1138" i="2"/>
  <c r="U1136" i="2"/>
  <c r="U1134" i="2"/>
  <c r="U1132" i="2"/>
  <c r="U1130" i="2"/>
  <c r="U1128" i="2"/>
  <c r="U1126" i="2"/>
  <c r="U1124" i="2"/>
  <c r="U1122" i="2"/>
  <c r="U1120" i="2"/>
  <c r="U1118" i="2"/>
  <c r="U1116" i="2"/>
  <c r="U1114" i="2"/>
  <c r="U1112" i="2"/>
  <c r="U1110" i="2"/>
  <c r="U1108" i="2"/>
  <c r="U1106" i="2"/>
  <c r="U1104" i="2"/>
  <c r="U1102" i="2"/>
  <c r="U1100" i="2"/>
  <c r="U1098" i="2"/>
  <c r="U1096" i="2"/>
  <c r="U1094" i="2"/>
  <c r="U1092" i="2"/>
  <c r="U1090" i="2"/>
  <c r="U1088" i="2"/>
  <c r="U1086" i="2"/>
  <c r="U1084" i="2"/>
  <c r="U1082" i="2"/>
  <c r="U1080" i="2"/>
  <c r="U1078" i="2"/>
  <c r="U1076" i="2"/>
  <c r="U1074" i="2"/>
  <c r="U1072" i="2"/>
  <c r="U1070" i="2"/>
  <c r="U1068" i="2"/>
  <c r="U1066" i="2"/>
  <c r="U1064" i="2"/>
  <c r="U1062" i="2"/>
  <c r="U1060" i="2"/>
  <c r="U1058" i="2"/>
  <c r="U1056" i="2"/>
  <c r="U1054" i="2"/>
  <c r="U1052" i="2"/>
  <c r="U1050" i="2"/>
  <c r="U1048" i="2"/>
  <c r="U1046" i="2"/>
  <c r="U1044" i="2"/>
  <c r="U1042" i="2"/>
  <c r="U1040" i="2"/>
  <c r="U1038" i="2"/>
  <c r="U1036" i="2"/>
  <c r="U1034" i="2"/>
  <c r="U1032" i="2"/>
  <c r="U1030" i="2"/>
  <c r="U1028" i="2"/>
  <c r="U1026" i="2"/>
  <c r="U1024" i="2"/>
  <c r="U1022" i="2"/>
  <c r="U1020" i="2"/>
  <c r="U1018" i="2"/>
  <c r="U1016" i="2"/>
  <c r="U1014" i="2"/>
  <c r="U1012" i="2"/>
  <c r="U1010" i="2"/>
  <c r="U1008" i="2"/>
  <c r="T1006" i="2"/>
  <c r="U1003" i="2"/>
  <c r="U999" i="2"/>
  <c r="U991" i="2"/>
  <c r="U983" i="2"/>
  <c r="U975" i="2"/>
  <c r="U967" i="2"/>
  <c r="U959" i="2"/>
  <c r="U951" i="2"/>
  <c r="U943" i="2"/>
  <c r="U935" i="2"/>
  <c r="U927" i="2"/>
  <c r="U919" i="2"/>
  <c r="U911" i="2"/>
  <c r="U903" i="2"/>
  <c r="U895" i="2"/>
  <c r="U887" i="2"/>
  <c r="U879" i="2"/>
  <c r="U871" i="2"/>
  <c r="U863" i="2"/>
  <c r="T854" i="2"/>
  <c r="U843" i="2"/>
  <c r="S833" i="2"/>
  <c r="T822" i="2"/>
  <c r="U811" i="2"/>
  <c r="S801" i="2"/>
  <c r="T790" i="2"/>
  <c r="U779" i="2"/>
  <c r="S769" i="2"/>
  <c r="T758" i="2"/>
  <c r="U747" i="2"/>
  <c r="S737" i="2"/>
  <c r="T726" i="2"/>
  <c r="U715" i="2"/>
  <c r="S705" i="2"/>
  <c r="T694" i="2"/>
  <c r="U683" i="2"/>
  <c r="S673" i="2"/>
  <c r="T662" i="2"/>
  <c r="S637" i="2"/>
  <c r="S605" i="2"/>
  <c r="S573" i="2"/>
  <c r="V531" i="2"/>
  <c r="T415" i="2"/>
  <c r="V72" i="2"/>
  <c r="S1646" i="2"/>
  <c r="S1645" i="2"/>
  <c r="S1644" i="2"/>
  <c r="S1643" i="2"/>
  <c r="S1642" i="2"/>
  <c r="S1641" i="2"/>
  <c r="S1640" i="2"/>
  <c r="S1639" i="2"/>
  <c r="S1638" i="2"/>
  <c r="S1637" i="2"/>
  <c r="S1636" i="2"/>
  <c r="S1635" i="2"/>
  <c r="S1634" i="2"/>
  <c r="S1633" i="2"/>
  <c r="S1632" i="2"/>
  <c r="S1631" i="2"/>
  <c r="S1630" i="2"/>
  <c r="S1629" i="2"/>
  <c r="S1628" i="2"/>
  <c r="S1627" i="2"/>
  <c r="S1626" i="2"/>
  <c r="S1625" i="2"/>
  <c r="S1624" i="2"/>
  <c r="S1623" i="2"/>
  <c r="S1622" i="2"/>
  <c r="S1621" i="2"/>
  <c r="S1620" i="2"/>
  <c r="S1619" i="2"/>
  <c r="S1618" i="2"/>
  <c r="S1617" i="2"/>
  <c r="S1616" i="2"/>
  <c r="S1615" i="2"/>
  <c r="S1614" i="2"/>
  <c r="S1613" i="2"/>
  <c r="S1612" i="2"/>
  <c r="S1611" i="2"/>
  <c r="S1610" i="2"/>
  <c r="S1609" i="2"/>
  <c r="S1608" i="2"/>
  <c r="S1607" i="2"/>
  <c r="S1606" i="2"/>
  <c r="S1605" i="2"/>
  <c r="S1604" i="2"/>
  <c r="S1603" i="2"/>
  <c r="S1602" i="2"/>
  <c r="S1601" i="2"/>
  <c r="S1600" i="2"/>
  <c r="S1599" i="2"/>
  <c r="S1598" i="2"/>
  <c r="S1597" i="2"/>
  <c r="S1596" i="2"/>
  <c r="S1595" i="2"/>
  <c r="S1594" i="2"/>
  <c r="S1593" i="2"/>
  <c r="S1592" i="2"/>
  <c r="S1591" i="2"/>
  <c r="S1590" i="2"/>
  <c r="S1589" i="2"/>
  <c r="S1588" i="2"/>
  <c r="S1587" i="2"/>
  <c r="S1586" i="2"/>
  <c r="S1585" i="2"/>
  <c r="S1584" i="2"/>
  <c r="S1583" i="2"/>
  <c r="S1582" i="2"/>
  <c r="S1581" i="2"/>
  <c r="S1580" i="2"/>
  <c r="S1579" i="2"/>
  <c r="S1578" i="2"/>
  <c r="S1577" i="2"/>
  <c r="S1576" i="2"/>
  <c r="S1575" i="2"/>
  <c r="S1574" i="2"/>
  <c r="S1573" i="2"/>
  <c r="S1572" i="2"/>
  <c r="S1571" i="2"/>
  <c r="S1570" i="2"/>
  <c r="S1569" i="2"/>
  <c r="S1568" i="2"/>
  <c r="S1567" i="2"/>
  <c r="S1566" i="2"/>
  <c r="S1565" i="2"/>
  <c r="S1564" i="2"/>
  <c r="S1563" i="2"/>
  <c r="S1562" i="2"/>
  <c r="S1561" i="2"/>
  <c r="S1560" i="2"/>
  <c r="S1559" i="2"/>
  <c r="S1558" i="2"/>
  <c r="S1557" i="2"/>
  <c r="S1556" i="2"/>
  <c r="S1555" i="2"/>
  <c r="S1554" i="2"/>
  <c r="S1553" i="2"/>
  <c r="S1552" i="2"/>
  <c r="S1551" i="2"/>
  <c r="S1550" i="2"/>
  <c r="S1549" i="2"/>
  <c r="S1548" i="2"/>
  <c r="S1547" i="2"/>
  <c r="S1546" i="2"/>
  <c r="S1545" i="2"/>
  <c r="S1544" i="2"/>
  <c r="S1543" i="2"/>
  <c r="S1542" i="2"/>
  <c r="S1541" i="2"/>
  <c r="S1540" i="2"/>
  <c r="S1539" i="2"/>
  <c r="S1538" i="2"/>
  <c r="S1537" i="2"/>
  <c r="S1536" i="2"/>
  <c r="S1535" i="2"/>
  <c r="S1534" i="2"/>
  <c r="S1533" i="2"/>
  <c r="S1532" i="2"/>
  <c r="S1531" i="2"/>
  <c r="S1530" i="2"/>
  <c r="S1529" i="2"/>
  <c r="S1528" i="2"/>
  <c r="S1527" i="2"/>
  <c r="S1526" i="2"/>
  <c r="S1525" i="2"/>
  <c r="S1524" i="2"/>
  <c r="S1523" i="2"/>
  <c r="S1522" i="2"/>
  <c r="S1521" i="2"/>
  <c r="S1520" i="2"/>
  <c r="S1519" i="2"/>
  <c r="S1518" i="2"/>
  <c r="S1517" i="2"/>
  <c r="S1516" i="2"/>
  <c r="S1515" i="2"/>
  <c r="S1514" i="2"/>
  <c r="S1513" i="2"/>
  <c r="S1512" i="2"/>
  <c r="S1511" i="2"/>
  <c r="S1510" i="2"/>
  <c r="S1509" i="2"/>
  <c r="S1508" i="2"/>
  <c r="S1507" i="2"/>
  <c r="S1506" i="2"/>
  <c r="S1505" i="2"/>
  <c r="S1504" i="2"/>
  <c r="S1503" i="2"/>
  <c r="S1502" i="2"/>
  <c r="S1501" i="2"/>
  <c r="S1500" i="2"/>
  <c r="S1499" i="2"/>
  <c r="S1498" i="2"/>
  <c r="S1497" i="2"/>
  <c r="S1496" i="2"/>
  <c r="S1495" i="2"/>
  <c r="S1494" i="2"/>
  <c r="S1493" i="2"/>
  <c r="S1492" i="2"/>
  <c r="S1491" i="2"/>
  <c r="S1490" i="2"/>
  <c r="S1489" i="2"/>
  <c r="S1488" i="2"/>
  <c r="S1487" i="2"/>
  <c r="S1486" i="2"/>
  <c r="S1485" i="2"/>
  <c r="S1484" i="2"/>
  <c r="S1483" i="2"/>
  <c r="S1482" i="2"/>
  <c r="S1481" i="2"/>
  <c r="S1480" i="2"/>
  <c r="S1479" i="2"/>
  <c r="S1478" i="2"/>
  <c r="S1477" i="2"/>
  <c r="S1476" i="2"/>
  <c r="S1475" i="2"/>
  <c r="S1474" i="2"/>
  <c r="S1473" i="2"/>
  <c r="S1472" i="2"/>
  <c r="S1471" i="2"/>
  <c r="S1470" i="2"/>
  <c r="S1469" i="2"/>
  <c r="S1468" i="2"/>
  <c r="S1467" i="2"/>
  <c r="S1466" i="2"/>
  <c r="S1465" i="2"/>
  <c r="S1464" i="2"/>
  <c r="S1463" i="2"/>
  <c r="S1462" i="2"/>
  <c r="S1461" i="2"/>
  <c r="S1460" i="2"/>
  <c r="S1459" i="2"/>
  <c r="S1458" i="2"/>
  <c r="S1457" i="2"/>
  <c r="S1456" i="2"/>
  <c r="S1455" i="2"/>
  <c r="S1454" i="2"/>
  <c r="S1453" i="2"/>
  <c r="S1452" i="2"/>
  <c r="S1451" i="2"/>
  <c r="S1450" i="2"/>
  <c r="S1449" i="2"/>
  <c r="S1448" i="2"/>
  <c r="S1447" i="2"/>
  <c r="S1446" i="2"/>
  <c r="S1445" i="2"/>
  <c r="S1444" i="2"/>
  <c r="S1443" i="2"/>
  <c r="S1442" i="2"/>
  <c r="S1441" i="2"/>
  <c r="S1440" i="2"/>
  <c r="S1439" i="2"/>
  <c r="S1438" i="2"/>
  <c r="S1437" i="2"/>
  <c r="S1436" i="2"/>
  <c r="S1435" i="2"/>
  <c r="S1434" i="2"/>
  <c r="S1433" i="2"/>
  <c r="S1432" i="2"/>
  <c r="S1431" i="2"/>
  <c r="S1430" i="2"/>
  <c r="S1429" i="2"/>
  <c r="S1428" i="2"/>
  <c r="S1427" i="2"/>
  <c r="S1426" i="2"/>
  <c r="S1425" i="2"/>
  <c r="S1424" i="2"/>
  <c r="S1423" i="2"/>
  <c r="S1422" i="2"/>
  <c r="S1421" i="2"/>
  <c r="S1420" i="2"/>
  <c r="S1419" i="2"/>
  <c r="S1418" i="2"/>
  <c r="S1417" i="2"/>
  <c r="S1416" i="2"/>
  <c r="S1415" i="2"/>
  <c r="S1414" i="2"/>
  <c r="S1413" i="2"/>
  <c r="S1412" i="2"/>
  <c r="S1411" i="2"/>
  <c r="S1410" i="2"/>
  <c r="S1409" i="2"/>
  <c r="S1408" i="2"/>
  <c r="S1407" i="2"/>
  <c r="S1406" i="2"/>
  <c r="S1405" i="2"/>
  <c r="S1404" i="2"/>
  <c r="S1403" i="2"/>
  <c r="S1402" i="2"/>
  <c r="S1401" i="2"/>
  <c r="S1400" i="2"/>
  <c r="S1399" i="2"/>
  <c r="S1398" i="2"/>
  <c r="S1397" i="2"/>
  <c r="S1396" i="2"/>
  <c r="S1395" i="2"/>
  <c r="S1394" i="2"/>
  <c r="S1393" i="2"/>
  <c r="S1392" i="2"/>
  <c r="S1391" i="2"/>
  <c r="S1390" i="2"/>
  <c r="S1389" i="2"/>
  <c r="S1388" i="2"/>
  <c r="S1387" i="2"/>
  <c r="S1386" i="2"/>
  <c r="S1385" i="2"/>
  <c r="S1384" i="2"/>
  <c r="S1383" i="2"/>
  <c r="S1382" i="2"/>
  <c r="S1381" i="2"/>
  <c r="S1380" i="2"/>
  <c r="S1379" i="2"/>
  <c r="S1378" i="2"/>
  <c r="S1377" i="2"/>
  <c r="S1376" i="2"/>
  <c r="S1375" i="2"/>
  <c r="S1374" i="2"/>
  <c r="S1373" i="2"/>
  <c r="S1372" i="2"/>
  <c r="S1371" i="2"/>
  <c r="S1370" i="2"/>
  <c r="S1369" i="2"/>
  <c r="S1368" i="2"/>
  <c r="S1367" i="2"/>
  <c r="S1366" i="2"/>
  <c r="S1365" i="2"/>
  <c r="S1364" i="2"/>
  <c r="S1363" i="2"/>
  <c r="S1362" i="2"/>
  <c r="S1361" i="2"/>
  <c r="S1360" i="2"/>
  <c r="S1359" i="2"/>
  <c r="S1358" i="2"/>
  <c r="S1357" i="2"/>
  <c r="S1356" i="2"/>
  <c r="S1355" i="2"/>
  <c r="S1354" i="2"/>
  <c r="S1353" i="2"/>
  <c r="S1352" i="2"/>
  <c r="S1351" i="2"/>
  <c r="S1350" i="2"/>
  <c r="S1349" i="2"/>
  <c r="S1348" i="2"/>
  <c r="S1347" i="2"/>
  <c r="S1346" i="2"/>
  <c r="S1345" i="2"/>
  <c r="S1344" i="2"/>
  <c r="S1343" i="2"/>
  <c r="S1342" i="2"/>
  <c r="S1341" i="2"/>
  <c r="S1340" i="2"/>
  <c r="S1339" i="2"/>
  <c r="S1338" i="2"/>
  <c r="S1337" i="2"/>
  <c r="S1336" i="2"/>
  <c r="S1335" i="2"/>
  <c r="S1334" i="2"/>
  <c r="S1333" i="2"/>
  <c r="S1332" i="2"/>
  <c r="S1331" i="2"/>
  <c r="S1330" i="2"/>
  <c r="S1329" i="2"/>
  <c r="S1328" i="2"/>
  <c r="S1327" i="2"/>
  <c r="S1326" i="2"/>
  <c r="S1325" i="2"/>
  <c r="S1324" i="2"/>
  <c r="S1323" i="2"/>
  <c r="S1322" i="2"/>
  <c r="S1321" i="2"/>
  <c r="S1320" i="2"/>
  <c r="S1319" i="2"/>
  <c r="S1318" i="2"/>
  <c r="S1317" i="2"/>
  <c r="S1316" i="2"/>
  <c r="S1315" i="2"/>
  <c r="S1314" i="2"/>
  <c r="S1313" i="2"/>
  <c r="S1312" i="2"/>
  <c r="S1311" i="2"/>
  <c r="S1310" i="2"/>
  <c r="S1309" i="2"/>
  <c r="S1308" i="2"/>
  <c r="S1307" i="2"/>
  <c r="S1306" i="2"/>
  <c r="S1305" i="2"/>
  <c r="S1304" i="2"/>
  <c r="S1303" i="2"/>
  <c r="S1302" i="2"/>
  <c r="S1301" i="2"/>
  <c r="S1300" i="2"/>
  <c r="S1299" i="2"/>
  <c r="S1298" i="2"/>
  <c r="S1297" i="2"/>
  <c r="S1296" i="2"/>
  <c r="S1295" i="2"/>
  <c r="S1294" i="2"/>
  <c r="S1293" i="2"/>
  <c r="S1292" i="2"/>
  <c r="S1291" i="2"/>
  <c r="S1290" i="2"/>
  <c r="S1289" i="2"/>
  <c r="S1288" i="2"/>
  <c r="S1287" i="2"/>
  <c r="S1286" i="2"/>
  <c r="S1285" i="2"/>
  <c r="S1284" i="2"/>
  <c r="S1283" i="2"/>
  <c r="S1282" i="2"/>
  <c r="S1281" i="2"/>
  <c r="S1280" i="2"/>
  <c r="S1279" i="2"/>
  <c r="S1278" i="2"/>
  <c r="S1277" i="2"/>
  <c r="S1276" i="2"/>
  <c r="S1275" i="2"/>
  <c r="S1274" i="2"/>
  <c r="S1273" i="2"/>
  <c r="S1272" i="2"/>
  <c r="S1271" i="2"/>
  <c r="S1270" i="2"/>
  <c r="S1269" i="2"/>
  <c r="S1268" i="2"/>
  <c r="V1266" i="2"/>
  <c r="U1265" i="2"/>
  <c r="T1264" i="2"/>
  <c r="V1262" i="2"/>
  <c r="U1261" i="2"/>
  <c r="T1260" i="2"/>
  <c r="T1258" i="2"/>
  <c r="T1256" i="2"/>
  <c r="T1254" i="2"/>
  <c r="T1252" i="2"/>
  <c r="T1250" i="2"/>
  <c r="T1248" i="2"/>
  <c r="T1246" i="2"/>
  <c r="T1244" i="2"/>
  <c r="T1242" i="2"/>
  <c r="T1240" i="2"/>
  <c r="T1238" i="2"/>
  <c r="T1236" i="2"/>
  <c r="T1234" i="2"/>
  <c r="T1232" i="2"/>
  <c r="T1230" i="2"/>
  <c r="T1228" i="2"/>
  <c r="T1226" i="2"/>
  <c r="T1224" i="2"/>
  <c r="T1222" i="2"/>
  <c r="T1220" i="2"/>
  <c r="T1218" i="2"/>
  <c r="T1216" i="2"/>
  <c r="T1214" i="2"/>
  <c r="T1212" i="2"/>
  <c r="T1210" i="2"/>
  <c r="T1208" i="2"/>
  <c r="T1206" i="2"/>
  <c r="T1204" i="2"/>
  <c r="T1202" i="2"/>
  <c r="T1200" i="2"/>
  <c r="T1198" i="2"/>
  <c r="T1196" i="2"/>
  <c r="T1194" i="2"/>
  <c r="T1192" i="2"/>
  <c r="T1190" i="2"/>
  <c r="T1188" i="2"/>
  <c r="T1186" i="2"/>
  <c r="T1184" i="2"/>
  <c r="T1182" i="2"/>
  <c r="T1180" i="2"/>
  <c r="T1178" i="2"/>
  <c r="T1176" i="2"/>
  <c r="T1174" i="2"/>
  <c r="T1172" i="2"/>
  <c r="T1170" i="2"/>
  <c r="T1168" i="2"/>
  <c r="T1166" i="2"/>
  <c r="T1164" i="2"/>
  <c r="T1162" i="2"/>
  <c r="T1160" i="2"/>
  <c r="T1158" i="2"/>
  <c r="T1156" i="2"/>
  <c r="T1154" i="2"/>
  <c r="T1152" i="2"/>
  <c r="T1150" i="2"/>
  <c r="T1148" i="2"/>
  <c r="T1146" i="2"/>
  <c r="T1144" i="2"/>
  <c r="T1142" i="2"/>
  <c r="T1140" i="2"/>
  <c r="T1138" i="2"/>
  <c r="T1136" i="2"/>
  <c r="T1134" i="2"/>
  <c r="T1132" i="2"/>
  <c r="T1130" i="2"/>
  <c r="T1128" i="2"/>
  <c r="T1126" i="2"/>
  <c r="T1124" i="2"/>
  <c r="T1122" i="2"/>
  <c r="T1120" i="2"/>
  <c r="T1118" i="2"/>
  <c r="T1116" i="2"/>
  <c r="T1114" i="2"/>
  <c r="T1112" i="2"/>
  <c r="T1110" i="2"/>
  <c r="T1108" i="2"/>
  <c r="T1106" i="2"/>
  <c r="T1104" i="2"/>
  <c r="T1102" i="2"/>
  <c r="T1100" i="2"/>
  <c r="T1098" i="2"/>
  <c r="T1096" i="2"/>
  <c r="T1094" i="2"/>
  <c r="T1092" i="2"/>
  <c r="T1090" i="2"/>
  <c r="T1088" i="2"/>
  <c r="T1086" i="2"/>
  <c r="T1084" i="2"/>
  <c r="T1082" i="2"/>
  <c r="T1080" i="2"/>
  <c r="T1078" i="2"/>
  <c r="T1076" i="2"/>
  <c r="T1074" i="2"/>
  <c r="T1072" i="2"/>
  <c r="T1070" i="2"/>
  <c r="T1068" i="2"/>
  <c r="T1066" i="2"/>
  <c r="T1064" i="2"/>
  <c r="T1062" i="2"/>
  <c r="T1060" i="2"/>
  <c r="T1058" i="2"/>
  <c r="T1056" i="2"/>
  <c r="T1054" i="2"/>
  <c r="T1052" i="2"/>
  <c r="T1050" i="2"/>
  <c r="T1048" i="2"/>
  <c r="T1046" i="2"/>
  <c r="T1044" i="2"/>
  <c r="T1042" i="2"/>
  <c r="T1040" i="2"/>
  <c r="T1038" i="2"/>
  <c r="T1036" i="2"/>
  <c r="T1034" i="2"/>
  <c r="T1032" i="2"/>
  <c r="T1030" i="2"/>
  <c r="T1028" i="2"/>
  <c r="T1026" i="2"/>
  <c r="T1024" i="2"/>
  <c r="T1022" i="2"/>
  <c r="T1020" i="2"/>
  <c r="T1018" i="2"/>
  <c r="T1016" i="2"/>
  <c r="T1014" i="2"/>
  <c r="T1012" i="2"/>
  <c r="T1010" i="2"/>
  <c r="T1008" i="2"/>
  <c r="S1006" i="2"/>
  <c r="T1003" i="2"/>
  <c r="U998" i="2"/>
  <c r="U990" i="2"/>
  <c r="U982" i="2"/>
  <c r="U974" i="2"/>
  <c r="U966" i="2"/>
  <c r="U958" i="2"/>
  <c r="U950" i="2"/>
  <c r="U942" i="2"/>
  <c r="U934" i="2"/>
  <c r="U926" i="2"/>
  <c r="U918" i="2"/>
  <c r="U910" i="2"/>
  <c r="U902" i="2"/>
  <c r="U894" i="2"/>
  <c r="U886" i="2"/>
  <c r="U878" i="2"/>
  <c r="U870" i="2"/>
  <c r="U862" i="2"/>
  <c r="S853" i="2"/>
  <c r="T842" i="2"/>
  <c r="U831" i="2"/>
  <c r="S821" i="2"/>
  <c r="T810" i="2"/>
  <c r="U799" i="2"/>
  <c r="S789" i="2"/>
  <c r="T778" i="2"/>
  <c r="U767" i="2"/>
  <c r="S757" i="2"/>
  <c r="T746" i="2"/>
  <c r="U735" i="2"/>
  <c r="S725" i="2"/>
  <c r="T714" i="2"/>
  <c r="U703" i="2"/>
  <c r="S693" i="2"/>
  <c r="T682" i="2"/>
  <c r="U671" i="2"/>
  <c r="S661" i="2"/>
  <c r="S633" i="2"/>
  <c r="S601" i="2"/>
  <c r="S569" i="2"/>
  <c r="U524" i="2"/>
  <c r="R1401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T73" i="2"/>
  <c r="U73" i="2"/>
  <c r="V73" i="2"/>
  <c r="T74" i="2"/>
  <c r="U75" i="2"/>
  <c r="V76" i="2"/>
  <c r="T78" i="2"/>
  <c r="U79" i="2"/>
  <c r="V80" i="2"/>
  <c r="T82" i="2"/>
  <c r="U83" i="2"/>
  <c r="V84" i="2"/>
  <c r="T86" i="2"/>
  <c r="U87" i="2"/>
  <c r="V88" i="2"/>
  <c r="T90" i="2"/>
  <c r="U91" i="2"/>
  <c r="V92" i="2"/>
  <c r="T94" i="2"/>
  <c r="U95" i="2"/>
  <c r="V96" i="2"/>
  <c r="T98" i="2"/>
  <c r="U99" i="2"/>
  <c r="V100" i="2"/>
  <c r="T102" i="2"/>
  <c r="U103" i="2"/>
  <c r="V104" i="2"/>
  <c r="T106" i="2"/>
  <c r="U107" i="2"/>
  <c r="V108" i="2"/>
  <c r="T110" i="2"/>
  <c r="U111" i="2"/>
  <c r="V112" i="2"/>
  <c r="T114" i="2"/>
  <c r="U115" i="2"/>
  <c r="V116" i="2"/>
  <c r="T118" i="2"/>
  <c r="U119" i="2"/>
  <c r="V120" i="2"/>
  <c r="T122" i="2"/>
  <c r="U123" i="2"/>
  <c r="V124" i="2"/>
  <c r="T126" i="2"/>
  <c r="U127" i="2"/>
  <c r="V128" i="2"/>
  <c r="T130" i="2"/>
  <c r="U131" i="2"/>
  <c r="V132" i="2"/>
  <c r="T134" i="2"/>
  <c r="U135" i="2"/>
  <c r="V136" i="2"/>
  <c r="T138" i="2"/>
  <c r="U139" i="2"/>
  <c r="V140" i="2"/>
  <c r="T142" i="2"/>
  <c r="U143" i="2"/>
  <c r="V144" i="2"/>
  <c r="T146" i="2"/>
  <c r="U147" i="2"/>
  <c r="V148" i="2"/>
  <c r="T150" i="2"/>
  <c r="U151" i="2"/>
  <c r="V152" i="2"/>
  <c r="T154" i="2"/>
  <c r="U155" i="2"/>
  <c r="V156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U74" i="2"/>
  <c r="V75" i="2"/>
  <c r="T77" i="2"/>
  <c r="U78" i="2"/>
  <c r="V79" i="2"/>
  <c r="T81" i="2"/>
  <c r="U82" i="2"/>
  <c r="V83" i="2"/>
  <c r="T85" i="2"/>
  <c r="U86" i="2"/>
  <c r="V87" i="2"/>
  <c r="T89" i="2"/>
  <c r="U90" i="2"/>
  <c r="V91" i="2"/>
  <c r="T93" i="2"/>
  <c r="U94" i="2"/>
  <c r="V95" i="2"/>
  <c r="T97" i="2"/>
  <c r="U98" i="2"/>
  <c r="V99" i="2"/>
  <c r="T101" i="2"/>
  <c r="U102" i="2"/>
  <c r="V103" i="2"/>
  <c r="T105" i="2"/>
  <c r="U106" i="2"/>
  <c r="V107" i="2"/>
  <c r="T109" i="2"/>
  <c r="U110" i="2"/>
  <c r="V111" i="2"/>
  <c r="T113" i="2"/>
  <c r="U114" i="2"/>
  <c r="V115" i="2"/>
  <c r="T117" i="2"/>
  <c r="U118" i="2"/>
  <c r="V119" i="2"/>
  <c r="T121" i="2"/>
  <c r="U122" i="2"/>
  <c r="V123" i="2"/>
  <c r="T125" i="2"/>
  <c r="U126" i="2"/>
  <c r="V127" i="2"/>
  <c r="T129" i="2"/>
  <c r="U130" i="2"/>
  <c r="V131" i="2"/>
  <c r="T133" i="2"/>
  <c r="U134" i="2"/>
  <c r="V135" i="2"/>
  <c r="T137" i="2"/>
  <c r="U138" i="2"/>
  <c r="V139" i="2"/>
  <c r="T141" i="2"/>
  <c r="U142" i="2"/>
  <c r="V143" i="2"/>
  <c r="T145" i="2"/>
  <c r="U146" i="2"/>
  <c r="V147" i="2"/>
  <c r="T149" i="2"/>
  <c r="U150" i="2"/>
  <c r="V151" i="2"/>
  <c r="T153" i="2"/>
  <c r="U154" i="2"/>
  <c r="V155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V74" i="2"/>
  <c r="T76" i="2"/>
  <c r="U77" i="2"/>
  <c r="V78" i="2"/>
  <c r="T80" i="2"/>
  <c r="U81" i="2"/>
  <c r="V82" i="2"/>
  <c r="T84" i="2"/>
  <c r="U85" i="2"/>
  <c r="V86" i="2"/>
  <c r="T88" i="2"/>
  <c r="U89" i="2"/>
  <c r="V90" i="2"/>
  <c r="T92" i="2"/>
  <c r="U93" i="2"/>
  <c r="V94" i="2"/>
  <c r="T96" i="2"/>
  <c r="U97" i="2"/>
  <c r="V98" i="2"/>
  <c r="T100" i="2"/>
  <c r="U101" i="2"/>
  <c r="V102" i="2"/>
  <c r="T104" i="2"/>
  <c r="U105" i="2"/>
  <c r="V106" i="2"/>
  <c r="T108" i="2"/>
  <c r="U109" i="2"/>
  <c r="V110" i="2"/>
  <c r="T112" i="2"/>
  <c r="U113" i="2"/>
  <c r="V114" i="2"/>
  <c r="T116" i="2"/>
  <c r="U117" i="2"/>
  <c r="V118" i="2"/>
  <c r="T120" i="2"/>
  <c r="U121" i="2"/>
  <c r="V122" i="2"/>
  <c r="T124" i="2"/>
  <c r="U125" i="2"/>
  <c r="V126" i="2"/>
  <c r="T128" i="2"/>
  <c r="U129" i="2"/>
  <c r="V130" i="2"/>
  <c r="T132" i="2"/>
  <c r="U133" i="2"/>
  <c r="V134" i="2"/>
  <c r="T136" i="2"/>
  <c r="U137" i="2"/>
  <c r="V138" i="2"/>
  <c r="T140" i="2"/>
  <c r="U141" i="2"/>
  <c r="V142" i="2"/>
  <c r="T144" i="2"/>
  <c r="U145" i="2"/>
  <c r="V146" i="2"/>
  <c r="T148" i="2"/>
  <c r="U149" i="2"/>
  <c r="V150" i="2"/>
  <c r="T152" i="2"/>
  <c r="U153" i="2"/>
  <c r="V154" i="2"/>
  <c r="T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V77" i="2"/>
  <c r="T83" i="2"/>
  <c r="U88" i="2"/>
  <c r="V93" i="2"/>
  <c r="T99" i="2"/>
  <c r="U104" i="2"/>
  <c r="V109" i="2"/>
  <c r="T115" i="2"/>
  <c r="U120" i="2"/>
  <c r="V125" i="2"/>
  <c r="T131" i="2"/>
  <c r="U136" i="2"/>
  <c r="V141" i="2"/>
  <c r="T147" i="2"/>
  <c r="U152" i="2"/>
  <c r="V157" i="2"/>
  <c r="V161" i="2"/>
  <c r="V165" i="2"/>
  <c r="V169" i="2"/>
  <c r="V173" i="2"/>
  <c r="V177" i="2"/>
  <c r="U180" i="2"/>
  <c r="V181" i="2"/>
  <c r="T183" i="2"/>
  <c r="U184" i="2"/>
  <c r="V185" i="2"/>
  <c r="T187" i="2"/>
  <c r="U188" i="2"/>
  <c r="V189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U76" i="2"/>
  <c r="T79" i="2"/>
  <c r="V85" i="2"/>
  <c r="U92" i="2"/>
  <c r="U100" i="2"/>
  <c r="T107" i="2"/>
  <c r="V113" i="2"/>
  <c r="V121" i="2"/>
  <c r="U128" i="2"/>
  <c r="T135" i="2"/>
  <c r="T143" i="2"/>
  <c r="V149" i="2"/>
  <c r="U156" i="2"/>
  <c r="V162" i="2"/>
  <c r="V167" i="2"/>
  <c r="V172" i="2"/>
  <c r="V178" i="2"/>
  <c r="T181" i="2"/>
  <c r="V182" i="2"/>
  <c r="V184" i="2"/>
  <c r="U186" i="2"/>
  <c r="T188" i="2"/>
  <c r="T190" i="2"/>
  <c r="U191" i="2"/>
  <c r="V192" i="2"/>
  <c r="T194" i="2"/>
  <c r="U195" i="2"/>
  <c r="V196" i="2"/>
  <c r="T198" i="2"/>
  <c r="U199" i="2"/>
  <c r="V200" i="2"/>
  <c r="T202" i="2"/>
  <c r="U203" i="2"/>
  <c r="V204" i="2"/>
  <c r="T206" i="2"/>
  <c r="U207" i="2"/>
  <c r="V208" i="2"/>
  <c r="T210" i="2"/>
  <c r="U211" i="2"/>
  <c r="V212" i="2"/>
  <c r="T214" i="2"/>
  <c r="U215" i="2"/>
  <c r="V216" i="2"/>
  <c r="T218" i="2"/>
  <c r="U219" i="2"/>
  <c r="V220" i="2"/>
  <c r="T222" i="2"/>
  <c r="U223" i="2"/>
  <c r="V224" i="2"/>
  <c r="T226" i="2"/>
  <c r="U227" i="2"/>
  <c r="V228" i="2"/>
  <c r="T230" i="2"/>
  <c r="U231" i="2"/>
  <c r="V232" i="2"/>
  <c r="T234" i="2"/>
  <c r="U235" i="2"/>
  <c r="V236" i="2"/>
  <c r="T238" i="2"/>
  <c r="U239" i="2"/>
  <c r="V240" i="2"/>
  <c r="T242" i="2"/>
  <c r="U243" i="2"/>
  <c r="V244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75" i="2"/>
  <c r="T87" i="2"/>
  <c r="U96" i="2"/>
  <c r="V105" i="2"/>
  <c r="U116" i="2"/>
  <c r="U124" i="2"/>
  <c r="V133" i="2"/>
  <c r="U144" i="2"/>
  <c r="V153" i="2"/>
  <c r="V160" i="2"/>
  <c r="V168" i="2"/>
  <c r="V175" i="2"/>
  <c r="V180" i="2"/>
  <c r="U183" i="2"/>
  <c r="U185" i="2"/>
  <c r="V187" i="2"/>
  <c r="U190" i="2"/>
  <c r="T192" i="2"/>
  <c r="V193" i="2"/>
  <c r="V195" i="2"/>
  <c r="U197" i="2"/>
  <c r="T199" i="2"/>
  <c r="T201" i="2"/>
  <c r="V202" i="2"/>
  <c r="U204" i="2"/>
  <c r="U206" i="2"/>
  <c r="T208" i="2"/>
  <c r="V209" i="2"/>
  <c r="V211" i="2"/>
  <c r="U213" i="2"/>
  <c r="T215" i="2"/>
  <c r="T217" i="2"/>
  <c r="V218" i="2"/>
  <c r="U220" i="2"/>
  <c r="U222" i="2"/>
  <c r="T224" i="2"/>
  <c r="V225" i="2"/>
  <c r="V227" i="2"/>
  <c r="U229" i="2"/>
  <c r="T231" i="2"/>
  <c r="T233" i="2"/>
  <c r="V234" i="2"/>
  <c r="U236" i="2"/>
  <c r="U238" i="2"/>
  <c r="T240" i="2"/>
  <c r="V241" i="2"/>
  <c r="V243" i="2"/>
  <c r="U245" i="2"/>
  <c r="S247" i="2"/>
  <c r="U248" i="2"/>
  <c r="V249" i="2"/>
  <c r="S251" i="2"/>
  <c r="U252" i="2"/>
  <c r="V253" i="2"/>
  <c r="S255" i="2"/>
  <c r="U256" i="2"/>
  <c r="V257" i="2"/>
  <c r="S259" i="2"/>
  <c r="U260" i="2"/>
  <c r="V261" i="2"/>
  <c r="S263" i="2"/>
  <c r="U264" i="2"/>
  <c r="V265" i="2"/>
  <c r="S267" i="2"/>
  <c r="U268" i="2"/>
  <c r="V269" i="2"/>
  <c r="S271" i="2"/>
  <c r="U272" i="2"/>
  <c r="V273" i="2"/>
  <c r="S275" i="2"/>
  <c r="U276" i="2"/>
  <c r="V277" i="2"/>
  <c r="S279" i="2"/>
  <c r="U280" i="2"/>
  <c r="V281" i="2"/>
  <c r="S283" i="2"/>
  <c r="U284" i="2"/>
  <c r="V285" i="2"/>
  <c r="S287" i="2"/>
  <c r="U288" i="2"/>
  <c r="V289" i="2"/>
  <c r="S291" i="2"/>
  <c r="U292" i="2"/>
  <c r="V293" i="2"/>
  <c r="S295" i="2"/>
  <c r="U296" i="2"/>
  <c r="V297" i="2"/>
  <c r="S299" i="2"/>
  <c r="U300" i="2"/>
  <c r="V301" i="2"/>
  <c r="S303" i="2"/>
  <c r="U304" i="2"/>
  <c r="V305" i="2"/>
  <c r="S307" i="2"/>
  <c r="U308" i="2"/>
  <c r="V309" i="2"/>
  <c r="S311" i="2"/>
  <c r="U312" i="2"/>
  <c r="V313" i="2"/>
  <c r="S315" i="2"/>
  <c r="U316" i="2"/>
  <c r="V317" i="2"/>
  <c r="S319" i="2"/>
  <c r="U320" i="2"/>
  <c r="V321" i="2"/>
  <c r="S323" i="2"/>
  <c r="U324" i="2"/>
  <c r="V325" i="2"/>
  <c r="S327" i="2"/>
  <c r="U328" i="2"/>
  <c r="V329" i="2"/>
  <c r="S331" i="2"/>
  <c r="U332" i="2"/>
  <c r="V333" i="2"/>
  <c r="S335" i="2"/>
  <c r="U336" i="2"/>
  <c r="V337" i="2"/>
  <c r="S339" i="2"/>
  <c r="U340" i="2"/>
  <c r="V341" i="2"/>
  <c r="S343" i="2"/>
  <c r="U344" i="2"/>
  <c r="V345" i="2"/>
  <c r="S347" i="2"/>
  <c r="U348" i="2"/>
  <c r="U80" i="2"/>
  <c r="V89" i="2"/>
  <c r="V97" i="2"/>
  <c r="U108" i="2"/>
  <c r="V117" i="2"/>
  <c r="T127" i="2"/>
  <c r="V137" i="2"/>
  <c r="V145" i="2"/>
  <c r="T155" i="2"/>
  <c r="V163" i="2"/>
  <c r="V170" i="2"/>
  <c r="V176" i="2"/>
  <c r="U181" i="2"/>
  <c r="V183" i="2"/>
  <c r="T186" i="2"/>
  <c r="V188" i="2"/>
  <c r="V190" i="2"/>
  <c r="U192" i="2"/>
  <c r="U194" i="2"/>
  <c r="T196" i="2"/>
  <c r="V197" i="2"/>
  <c r="V199" i="2"/>
  <c r="U201" i="2"/>
  <c r="T203" i="2"/>
  <c r="T205" i="2"/>
  <c r="V206" i="2"/>
  <c r="U208" i="2"/>
  <c r="U210" i="2"/>
  <c r="T212" i="2"/>
  <c r="V213" i="2"/>
  <c r="V215" i="2"/>
  <c r="U217" i="2"/>
  <c r="T219" i="2"/>
  <c r="T221" i="2"/>
  <c r="V222" i="2"/>
  <c r="U224" i="2"/>
  <c r="U226" i="2"/>
  <c r="T228" i="2"/>
  <c r="V229" i="2"/>
  <c r="V231" i="2"/>
  <c r="U233" i="2"/>
  <c r="T235" i="2"/>
  <c r="T237" i="2"/>
  <c r="V238" i="2"/>
  <c r="U240" i="2"/>
  <c r="U242" i="2"/>
  <c r="T244" i="2"/>
  <c r="V245" i="2"/>
  <c r="U247" i="2"/>
  <c r="V248" i="2"/>
  <c r="S250" i="2"/>
  <c r="U251" i="2"/>
  <c r="V252" i="2"/>
  <c r="S254" i="2"/>
  <c r="U255" i="2"/>
  <c r="V256" i="2"/>
  <c r="S258" i="2"/>
  <c r="U259" i="2"/>
  <c r="V260" i="2"/>
  <c r="S262" i="2"/>
  <c r="U263" i="2"/>
  <c r="V264" i="2"/>
  <c r="S266" i="2"/>
  <c r="U267" i="2"/>
  <c r="V268" i="2"/>
  <c r="S270" i="2"/>
  <c r="U271" i="2"/>
  <c r="V272" i="2"/>
  <c r="S274" i="2"/>
  <c r="U275" i="2"/>
  <c r="V276" i="2"/>
  <c r="S278" i="2"/>
  <c r="U279" i="2"/>
  <c r="V280" i="2"/>
  <c r="S282" i="2"/>
  <c r="U283" i="2"/>
  <c r="V284" i="2"/>
  <c r="S286" i="2"/>
  <c r="U287" i="2"/>
  <c r="V288" i="2"/>
  <c r="S290" i="2"/>
  <c r="U291" i="2"/>
  <c r="V292" i="2"/>
  <c r="S294" i="2"/>
  <c r="U295" i="2"/>
  <c r="V296" i="2"/>
  <c r="S298" i="2"/>
  <c r="U299" i="2"/>
  <c r="V300" i="2"/>
  <c r="S302" i="2"/>
  <c r="U303" i="2"/>
  <c r="V304" i="2"/>
  <c r="S306" i="2"/>
  <c r="U307" i="2"/>
  <c r="V308" i="2"/>
  <c r="S310" i="2"/>
  <c r="U311" i="2"/>
  <c r="V312" i="2"/>
  <c r="S314" i="2"/>
  <c r="U315" i="2"/>
  <c r="V316" i="2"/>
  <c r="S318" i="2"/>
  <c r="U319" i="2"/>
  <c r="V320" i="2"/>
  <c r="S322" i="2"/>
  <c r="U323" i="2"/>
  <c r="V324" i="2"/>
  <c r="S326" i="2"/>
  <c r="U327" i="2"/>
  <c r="V328" i="2"/>
  <c r="S330" i="2"/>
  <c r="U331" i="2"/>
  <c r="V332" i="2"/>
  <c r="S334" i="2"/>
  <c r="U335" i="2"/>
  <c r="V336" i="2"/>
  <c r="S338" i="2"/>
  <c r="U339" i="2"/>
  <c r="V340" i="2"/>
  <c r="S342" i="2"/>
  <c r="U343" i="2"/>
  <c r="V344" i="2"/>
  <c r="S346" i="2"/>
  <c r="U347" i="2"/>
  <c r="V348" i="2"/>
  <c r="V81" i="2"/>
  <c r="T91" i="2"/>
  <c r="V101" i="2"/>
  <c r="T111" i="2"/>
  <c r="T119" i="2"/>
  <c r="V129" i="2"/>
  <c r="T139" i="2"/>
  <c r="U148" i="2"/>
  <c r="V158" i="2"/>
  <c r="V164" i="2"/>
  <c r="V171" i="2"/>
  <c r="V179" i="2"/>
  <c r="T182" i="2"/>
  <c r="T184" i="2"/>
  <c r="V186" i="2"/>
  <c r="T189" i="2"/>
  <c r="T191" i="2"/>
  <c r="T193" i="2"/>
  <c r="V194" i="2"/>
  <c r="U196" i="2"/>
  <c r="U198" i="2"/>
  <c r="T200" i="2"/>
  <c r="V201" i="2"/>
  <c r="V203" i="2"/>
  <c r="U205" i="2"/>
  <c r="T207" i="2"/>
  <c r="T209" i="2"/>
  <c r="V210" i="2"/>
  <c r="U212" i="2"/>
  <c r="U214" i="2"/>
  <c r="T216" i="2"/>
  <c r="V217" i="2"/>
  <c r="V219" i="2"/>
  <c r="U221" i="2"/>
  <c r="T223" i="2"/>
  <c r="T225" i="2"/>
  <c r="V226" i="2"/>
  <c r="U228" i="2"/>
  <c r="U230" i="2"/>
  <c r="T232" i="2"/>
  <c r="V233" i="2"/>
  <c r="V235" i="2"/>
  <c r="U237" i="2"/>
  <c r="T239" i="2"/>
  <c r="T241" i="2"/>
  <c r="V242" i="2"/>
  <c r="U244" i="2"/>
  <c r="U246" i="2"/>
  <c r="V247" i="2"/>
  <c r="S249" i="2"/>
  <c r="U250" i="2"/>
  <c r="V251" i="2"/>
  <c r="S253" i="2"/>
  <c r="U254" i="2"/>
  <c r="V255" i="2"/>
  <c r="S257" i="2"/>
  <c r="U258" i="2"/>
  <c r="V259" i="2"/>
  <c r="S261" i="2"/>
  <c r="U262" i="2"/>
  <c r="V263" i="2"/>
  <c r="S265" i="2"/>
  <c r="U266" i="2"/>
  <c r="V267" i="2"/>
  <c r="S269" i="2"/>
  <c r="U270" i="2"/>
  <c r="V271" i="2"/>
  <c r="S273" i="2"/>
  <c r="U274" i="2"/>
  <c r="V275" i="2"/>
  <c r="S277" i="2"/>
  <c r="U278" i="2"/>
  <c r="V279" i="2"/>
  <c r="S281" i="2"/>
  <c r="U282" i="2"/>
  <c r="V283" i="2"/>
  <c r="S285" i="2"/>
  <c r="U286" i="2"/>
  <c r="V287" i="2"/>
  <c r="S289" i="2"/>
  <c r="U290" i="2"/>
  <c r="V291" i="2"/>
  <c r="S293" i="2"/>
  <c r="U294" i="2"/>
  <c r="V295" i="2"/>
  <c r="S297" i="2"/>
  <c r="U298" i="2"/>
  <c r="V299" i="2"/>
  <c r="S301" i="2"/>
  <c r="U302" i="2"/>
  <c r="V303" i="2"/>
  <c r="S305" i="2"/>
  <c r="U306" i="2"/>
  <c r="V307" i="2"/>
  <c r="S309" i="2"/>
  <c r="U310" i="2"/>
  <c r="V311" i="2"/>
  <c r="S313" i="2"/>
  <c r="U314" i="2"/>
  <c r="V315" i="2"/>
  <c r="S317" i="2"/>
  <c r="U318" i="2"/>
  <c r="V319" i="2"/>
  <c r="S321" i="2"/>
  <c r="U322" i="2"/>
  <c r="V323" i="2"/>
  <c r="S325" i="2"/>
  <c r="U326" i="2"/>
  <c r="V327" i="2"/>
  <c r="S329" i="2"/>
  <c r="U330" i="2"/>
  <c r="V331" i="2"/>
  <c r="S333" i="2"/>
  <c r="U334" i="2"/>
  <c r="V335" i="2"/>
  <c r="S337" i="2"/>
  <c r="U338" i="2"/>
  <c r="V339" i="2"/>
  <c r="S341" i="2"/>
  <c r="U342" i="2"/>
  <c r="V343" i="2"/>
  <c r="S345" i="2"/>
  <c r="U346" i="2"/>
  <c r="V347" i="2"/>
  <c r="S349" i="2"/>
  <c r="U350" i="2"/>
  <c r="V351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U84" i="2"/>
  <c r="T123" i="2"/>
  <c r="V159" i="2"/>
  <c r="U182" i="2"/>
  <c r="V191" i="2"/>
  <c r="V198" i="2"/>
  <c r="V205" i="2"/>
  <c r="T213" i="2"/>
  <c r="T220" i="2"/>
  <c r="T227" i="2"/>
  <c r="U234" i="2"/>
  <c r="U241" i="2"/>
  <c r="S248" i="2"/>
  <c r="U253" i="2"/>
  <c r="V258" i="2"/>
  <c r="S264" i="2"/>
  <c r="U269" i="2"/>
  <c r="V274" i="2"/>
  <c r="S280" i="2"/>
  <c r="U285" i="2"/>
  <c r="V290" i="2"/>
  <c r="S296" i="2"/>
  <c r="U301" i="2"/>
  <c r="V306" i="2"/>
  <c r="S312" i="2"/>
  <c r="U317" i="2"/>
  <c r="V322" i="2"/>
  <c r="S328" i="2"/>
  <c r="U333" i="2"/>
  <c r="V338" i="2"/>
  <c r="S344" i="2"/>
  <c r="U349" i="2"/>
  <c r="S351" i="2"/>
  <c r="V352" i="2"/>
  <c r="T354" i="2"/>
  <c r="U355" i="2"/>
  <c r="V356" i="2"/>
  <c r="T358" i="2"/>
  <c r="U359" i="2"/>
  <c r="V360" i="2"/>
  <c r="T362" i="2"/>
  <c r="U363" i="2"/>
  <c r="V364" i="2"/>
  <c r="T366" i="2"/>
  <c r="U367" i="2"/>
  <c r="V368" i="2"/>
  <c r="T370" i="2"/>
  <c r="U371" i="2"/>
  <c r="V372" i="2"/>
  <c r="T374" i="2"/>
  <c r="U375" i="2"/>
  <c r="V376" i="2"/>
  <c r="T378" i="2"/>
  <c r="U379" i="2"/>
  <c r="V380" i="2"/>
  <c r="T382" i="2"/>
  <c r="U383" i="2"/>
  <c r="V384" i="2"/>
  <c r="T386" i="2"/>
  <c r="U387" i="2"/>
  <c r="V388" i="2"/>
  <c r="T390" i="2"/>
  <c r="U391" i="2"/>
  <c r="V392" i="2"/>
  <c r="T394" i="2"/>
  <c r="U395" i="2"/>
  <c r="V396" i="2"/>
  <c r="T398" i="2"/>
  <c r="U399" i="2"/>
  <c r="V400" i="2"/>
  <c r="T402" i="2"/>
  <c r="U403" i="2"/>
  <c r="V404" i="2"/>
  <c r="T406" i="2"/>
  <c r="U407" i="2"/>
  <c r="V408" i="2"/>
  <c r="T410" i="2"/>
  <c r="U411" i="2"/>
  <c r="V412" i="2"/>
  <c r="T414" i="2"/>
  <c r="U415" i="2"/>
  <c r="V416" i="2"/>
  <c r="T418" i="2"/>
  <c r="U419" i="2"/>
  <c r="V420" i="2"/>
  <c r="T422" i="2"/>
  <c r="U423" i="2"/>
  <c r="V424" i="2"/>
  <c r="T426" i="2"/>
  <c r="U427" i="2"/>
  <c r="V428" i="2"/>
  <c r="T430" i="2"/>
  <c r="U431" i="2"/>
  <c r="V432" i="2"/>
  <c r="T434" i="2"/>
  <c r="U435" i="2"/>
  <c r="V436" i="2"/>
  <c r="T438" i="2"/>
  <c r="U439" i="2"/>
  <c r="V440" i="2"/>
  <c r="T442" i="2"/>
  <c r="U443" i="2"/>
  <c r="V444" i="2"/>
  <c r="T446" i="2"/>
  <c r="U447" i="2"/>
  <c r="V448" i="2"/>
  <c r="T450" i="2"/>
  <c r="U451" i="2"/>
  <c r="V452" i="2"/>
  <c r="T454" i="2"/>
  <c r="U455" i="2"/>
  <c r="V456" i="2"/>
  <c r="T458" i="2"/>
  <c r="U459" i="2"/>
  <c r="V460" i="2"/>
  <c r="T462" i="2"/>
  <c r="U463" i="2"/>
  <c r="V464" i="2"/>
  <c r="T466" i="2"/>
  <c r="U467" i="2"/>
  <c r="V468" i="2"/>
  <c r="T470" i="2"/>
  <c r="U471" i="2"/>
  <c r="V472" i="2"/>
  <c r="T474" i="2"/>
  <c r="U475" i="2"/>
  <c r="V476" i="2"/>
  <c r="T478" i="2"/>
  <c r="U479" i="2"/>
  <c r="V480" i="2"/>
  <c r="T482" i="2"/>
  <c r="U483" i="2"/>
  <c r="V484" i="2"/>
  <c r="T486" i="2"/>
  <c r="U487" i="2"/>
  <c r="V488" i="2"/>
  <c r="T490" i="2"/>
  <c r="U491" i="2"/>
  <c r="V492" i="2"/>
  <c r="T494" i="2"/>
  <c r="U495" i="2"/>
  <c r="V496" i="2"/>
  <c r="T498" i="2"/>
  <c r="U499" i="2"/>
  <c r="V500" i="2"/>
  <c r="T502" i="2"/>
  <c r="U503" i="2"/>
  <c r="V504" i="2"/>
  <c r="T506" i="2"/>
  <c r="U507" i="2"/>
  <c r="V508" i="2"/>
  <c r="T510" i="2"/>
  <c r="U511" i="2"/>
  <c r="V512" i="2"/>
  <c r="T514" i="2"/>
  <c r="U515" i="2"/>
  <c r="V516" i="2"/>
  <c r="T518" i="2"/>
  <c r="U519" i="2"/>
  <c r="V520" i="2"/>
  <c r="T522" i="2"/>
  <c r="U523" i="2"/>
  <c r="V524" i="2"/>
  <c r="T526" i="2"/>
  <c r="U527" i="2"/>
  <c r="V528" i="2"/>
  <c r="T530" i="2"/>
  <c r="U531" i="2"/>
  <c r="V532" i="2"/>
  <c r="T534" i="2"/>
  <c r="T95" i="2"/>
  <c r="U132" i="2"/>
  <c r="V166" i="2"/>
  <c r="T185" i="2"/>
  <c r="U193" i="2"/>
  <c r="U200" i="2"/>
  <c r="V207" i="2"/>
  <c r="V214" i="2"/>
  <c r="V221" i="2"/>
  <c r="T229" i="2"/>
  <c r="T236" i="2"/>
  <c r="T243" i="2"/>
  <c r="U249" i="2"/>
  <c r="V254" i="2"/>
  <c r="S260" i="2"/>
  <c r="U265" i="2"/>
  <c r="V270" i="2"/>
  <c r="S276" i="2"/>
  <c r="U281" i="2"/>
  <c r="V286" i="2"/>
  <c r="S292" i="2"/>
  <c r="U297" i="2"/>
  <c r="V302" i="2"/>
  <c r="S308" i="2"/>
  <c r="U313" i="2"/>
  <c r="V318" i="2"/>
  <c r="S324" i="2"/>
  <c r="U329" i="2"/>
  <c r="V334" i="2"/>
  <c r="S340" i="2"/>
  <c r="U345" i="2"/>
  <c r="V349" i="2"/>
  <c r="U351" i="2"/>
  <c r="T353" i="2"/>
  <c r="U354" i="2"/>
  <c r="V355" i="2"/>
  <c r="T357" i="2"/>
  <c r="U358" i="2"/>
  <c r="V359" i="2"/>
  <c r="T361" i="2"/>
  <c r="U362" i="2"/>
  <c r="V363" i="2"/>
  <c r="T365" i="2"/>
  <c r="U366" i="2"/>
  <c r="V367" i="2"/>
  <c r="T369" i="2"/>
  <c r="U370" i="2"/>
  <c r="V371" i="2"/>
  <c r="T373" i="2"/>
  <c r="U374" i="2"/>
  <c r="V375" i="2"/>
  <c r="T377" i="2"/>
  <c r="U378" i="2"/>
  <c r="V379" i="2"/>
  <c r="T381" i="2"/>
  <c r="U382" i="2"/>
  <c r="V383" i="2"/>
  <c r="T385" i="2"/>
  <c r="U386" i="2"/>
  <c r="V387" i="2"/>
  <c r="T389" i="2"/>
  <c r="U390" i="2"/>
  <c r="V391" i="2"/>
  <c r="T393" i="2"/>
  <c r="U394" i="2"/>
  <c r="V395" i="2"/>
  <c r="T397" i="2"/>
  <c r="U398" i="2"/>
  <c r="V399" i="2"/>
  <c r="T401" i="2"/>
  <c r="U402" i="2"/>
  <c r="V403" i="2"/>
  <c r="T405" i="2"/>
  <c r="U406" i="2"/>
  <c r="V407" i="2"/>
  <c r="T409" i="2"/>
  <c r="U410" i="2"/>
  <c r="V411" i="2"/>
  <c r="T413" i="2"/>
  <c r="U414" i="2"/>
  <c r="V415" i="2"/>
  <c r="T417" i="2"/>
  <c r="U418" i="2"/>
  <c r="V419" i="2"/>
  <c r="T421" i="2"/>
  <c r="U422" i="2"/>
  <c r="V423" i="2"/>
  <c r="T425" i="2"/>
  <c r="U426" i="2"/>
  <c r="V427" i="2"/>
  <c r="T429" i="2"/>
  <c r="U430" i="2"/>
  <c r="V431" i="2"/>
  <c r="T433" i="2"/>
  <c r="U434" i="2"/>
  <c r="V435" i="2"/>
  <c r="T437" i="2"/>
  <c r="U438" i="2"/>
  <c r="V439" i="2"/>
  <c r="T441" i="2"/>
  <c r="U442" i="2"/>
  <c r="V443" i="2"/>
  <c r="T445" i="2"/>
  <c r="U446" i="2"/>
  <c r="V447" i="2"/>
  <c r="T449" i="2"/>
  <c r="U450" i="2"/>
  <c r="V451" i="2"/>
  <c r="T453" i="2"/>
  <c r="U454" i="2"/>
  <c r="V455" i="2"/>
  <c r="T457" i="2"/>
  <c r="U458" i="2"/>
  <c r="V459" i="2"/>
  <c r="T461" i="2"/>
  <c r="U462" i="2"/>
  <c r="V463" i="2"/>
  <c r="T465" i="2"/>
  <c r="U466" i="2"/>
  <c r="V467" i="2"/>
  <c r="T469" i="2"/>
  <c r="U470" i="2"/>
  <c r="V471" i="2"/>
  <c r="T473" i="2"/>
  <c r="U474" i="2"/>
  <c r="V475" i="2"/>
  <c r="T477" i="2"/>
  <c r="U478" i="2"/>
  <c r="V479" i="2"/>
  <c r="T481" i="2"/>
  <c r="U482" i="2"/>
  <c r="V483" i="2"/>
  <c r="T485" i="2"/>
  <c r="U486" i="2"/>
  <c r="V487" i="2"/>
  <c r="T489" i="2"/>
  <c r="U490" i="2"/>
  <c r="V491" i="2"/>
  <c r="T493" i="2"/>
  <c r="U494" i="2"/>
  <c r="V495" i="2"/>
  <c r="T497" i="2"/>
  <c r="U498" i="2"/>
  <c r="V499" i="2"/>
  <c r="T501" i="2"/>
  <c r="U502" i="2"/>
  <c r="V503" i="2"/>
  <c r="T103" i="2"/>
  <c r="U140" i="2"/>
  <c r="V174" i="2"/>
  <c r="U187" i="2"/>
  <c r="T195" i="2"/>
  <c r="U202" i="2"/>
  <c r="U209" i="2"/>
  <c r="U216" i="2"/>
  <c r="V223" i="2"/>
  <c r="V230" i="2"/>
  <c r="V237" i="2"/>
  <c r="T245" i="2"/>
  <c r="V250" i="2"/>
  <c r="S256" i="2"/>
  <c r="U261" i="2"/>
  <c r="V266" i="2"/>
  <c r="S272" i="2"/>
  <c r="U277" i="2"/>
  <c r="V282" i="2"/>
  <c r="S288" i="2"/>
  <c r="U293" i="2"/>
  <c r="V298" i="2"/>
  <c r="S304" i="2"/>
  <c r="U309" i="2"/>
  <c r="V314" i="2"/>
  <c r="S320" i="2"/>
  <c r="U325" i="2"/>
  <c r="V330" i="2"/>
  <c r="S336" i="2"/>
  <c r="U341" i="2"/>
  <c r="V346" i="2"/>
  <c r="S350" i="2"/>
  <c r="S352" i="2"/>
  <c r="U353" i="2"/>
  <c r="V354" i="2"/>
  <c r="T356" i="2"/>
  <c r="U357" i="2"/>
  <c r="V358" i="2"/>
  <c r="T360" i="2"/>
  <c r="U361" i="2"/>
  <c r="V362" i="2"/>
  <c r="T364" i="2"/>
  <c r="U365" i="2"/>
  <c r="V366" i="2"/>
  <c r="T368" i="2"/>
  <c r="U369" i="2"/>
  <c r="V370" i="2"/>
  <c r="T372" i="2"/>
  <c r="U373" i="2"/>
  <c r="V374" i="2"/>
  <c r="T376" i="2"/>
  <c r="U377" i="2"/>
  <c r="V378" i="2"/>
  <c r="T380" i="2"/>
  <c r="U381" i="2"/>
  <c r="V382" i="2"/>
  <c r="T384" i="2"/>
  <c r="U385" i="2"/>
  <c r="V386" i="2"/>
  <c r="T388" i="2"/>
  <c r="U389" i="2"/>
  <c r="V390" i="2"/>
  <c r="T392" i="2"/>
  <c r="U393" i="2"/>
  <c r="V394" i="2"/>
  <c r="T396" i="2"/>
  <c r="U397" i="2"/>
  <c r="V398" i="2"/>
  <c r="T400" i="2"/>
  <c r="U401" i="2"/>
  <c r="V402" i="2"/>
  <c r="T404" i="2"/>
  <c r="U405" i="2"/>
  <c r="V406" i="2"/>
  <c r="T408" i="2"/>
  <c r="U409" i="2"/>
  <c r="V410" i="2"/>
  <c r="T412" i="2"/>
  <c r="U413" i="2"/>
  <c r="V414" i="2"/>
  <c r="T416" i="2"/>
  <c r="U417" i="2"/>
  <c r="V418" i="2"/>
  <c r="T420" i="2"/>
  <c r="U421" i="2"/>
  <c r="V422" i="2"/>
  <c r="T424" i="2"/>
  <c r="U425" i="2"/>
  <c r="V426" i="2"/>
  <c r="T428" i="2"/>
  <c r="U429" i="2"/>
  <c r="V430" i="2"/>
  <c r="T432" i="2"/>
  <c r="U433" i="2"/>
  <c r="V434" i="2"/>
  <c r="T436" i="2"/>
  <c r="U437" i="2"/>
  <c r="V438" i="2"/>
  <c r="T440" i="2"/>
  <c r="U441" i="2"/>
  <c r="V442" i="2"/>
  <c r="T444" i="2"/>
  <c r="U445" i="2"/>
  <c r="V446" i="2"/>
  <c r="T448" i="2"/>
  <c r="U449" i="2"/>
  <c r="V450" i="2"/>
  <c r="T452" i="2"/>
  <c r="U453" i="2"/>
  <c r="V454" i="2"/>
  <c r="T456" i="2"/>
  <c r="U457" i="2"/>
  <c r="V458" i="2"/>
  <c r="T460" i="2"/>
  <c r="U461" i="2"/>
  <c r="V462" i="2"/>
  <c r="T464" i="2"/>
  <c r="U465" i="2"/>
  <c r="V466" i="2"/>
  <c r="T468" i="2"/>
  <c r="U469" i="2"/>
  <c r="V470" i="2"/>
  <c r="T472" i="2"/>
  <c r="U473" i="2"/>
  <c r="V474" i="2"/>
  <c r="T476" i="2"/>
  <c r="U477" i="2"/>
  <c r="V478" i="2"/>
  <c r="T480" i="2"/>
  <c r="U481" i="2"/>
  <c r="V482" i="2"/>
  <c r="T484" i="2"/>
  <c r="U485" i="2"/>
  <c r="V486" i="2"/>
  <c r="T488" i="2"/>
  <c r="U489" i="2"/>
  <c r="V490" i="2"/>
  <c r="T492" i="2"/>
  <c r="U493" i="2"/>
  <c r="V494" i="2"/>
  <c r="T496" i="2"/>
  <c r="U497" i="2"/>
  <c r="V498" i="2"/>
  <c r="T500" i="2"/>
  <c r="U501" i="2"/>
  <c r="V502" i="2"/>
  <c r="T504" i="2"/>
  <c r="U112" i="2"/>
  <c r="T197" i="2"/>
  <c r="U225" i="2"/>
  <c r="S252" i="2"/>
  <c r="U273" i="2"/>
  <c r="V294" i="2"/>
  <c r="S316" i="2"/>
  <c r="U337" i="2"/>
  <c r="U352" i="2"/>
  <c r="V357" i="2"/>
  <c r="T363" i="2"/>
  <c r="U368" i="2"/>
  <c r="V373" i="2"/>
  <c r="T379" i="2"/>
  <c r="U384" i="2"/>
  <c r="V389" i="2"/>
  <c r="T395" i="2"/>
  <c r="U400" i="2"/>
  <c r="V405" i="2"/>
  <c r="T411" i="2"/>
  <c r="U416" i="2"/>
  <c r="V421" i="2"/>
  <c r="T427" i="2"/>
  <c r="U432" i="2"/>
  <c r="V437" i="2"/>
  <c r="T443" i="2"/>
  <c r="U448" i="2"/>
  <c r="V453" i="2"/>
  <c r="T459" i="2"/>
  <c r="U464" i="2"/>
  <c r="V469" i="2"/>
  <c r="T475" i="2"/>
  <c r="U480" i="2"/>
  <c r="V485" i="2"/>
  <c r="T491" i="2"/>
  <c r="U496" i="2"/>
  <c r="V501" i="2"/>
  <c r="U505" i="2"/>
  <c r="T507" i="2"/>
  <c r="T509" i="2"/>
  <c r="V510" i="2"/>
  <c r="U512" i="2"/>
  <c r="U514" i="2"/>
  <c r="T516" i="2"/>
  <c r="V517" i="2"/>
  <c r="V519" i="2"/>
  <c r="U521" i="2"/>
  <c r="T523" i="2"/>
  <c r="T525" i="2"/>
  <c r="V526" i="2"/>
  <c r="U528" i="2"/>
  <c r="U530" i="2"/>
  <c r="T532" i="2"/>
  <c r="V533" i="2"/>
  <c r="U535" i="2"/>
  <c r="V536" i="2"/>
  <c r="T538" i="2"/>
  <c r="U539" i="2"/>
  <c r="V540" i="2"/>
  <c r="T542" i="2"/>
  <c r="U543" i="2"/>
  <c r="V544" i="2"/>
  <c r="T546" i="2"/>
  <c r="U547" i="2"/>
  <c r="V548" i="2"/>
  <c r="T550" i="2"/>
  <c r="U551" i="2"/>
  <c r="V552" i="2"/>
  <c r="T554" i="2"/>
  <c r="U555" i="2"/>
  <c r="V556" i="2"/>
  <c r="T558" i="2"/>
  <c r="U559" i="2"/>
  <c r="V560" i="2"/>
  <c r="T562" i="2"/>
  <c r="U563" i="2"/>
  <c r="V564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151" i="2"/>
  <c r="T204" i="2"/>
  <c r="U232" i="2"/>
  <c r="U257" i="2"/>
  <c r="V278" i="2"/>
  <c r="S300" i="2"/>
  <c r="U321" i="2"/>
  <c r="V342" i="2"/>
  <c r="V353" i="2"/>
  <c r="T359" i="2"/>
  <c r="U364" i="2"/>
  <c r="V369" i="2"/>
  <c r="T375" i="2"/>
  <c r="U380" i="2"/>
  <c r="V385" i="2"/>
  <c r="T391" i="2"/>
  <c r="U396" i="2"/>
  <c r="V401" i="2"/>
  <c r="T407" i="2"/>
  <c r="U412" i="2"/>
  <c r="V417" i="2"/>
  <c r="T423" i="2"/>
  <c r="U428" i="2"/>
  <c r="V433" i="2"/>
  <c r="T439" i="2"/>
  <c r="U444" i="2"/>
  <c r="V449" i="2"/>
  <c r="T455" i="2"/>
  <c r="U460" i="2"/>
  <c r="V465" i="2"/>
  <c r="T471" i="2"/>
  <c r="U476" i="2"/>
  <c r="V481" i="2"/>
  <c r="T487" i="2"/>
  <c r="U492" i="2"/>
  <c r="V497" i="2"/>
  <c r="T503" i="2"/>
  <c r="V505" i="2"/>
  <c r="V507" i="2"/>
  <c r="U509" i="2"/>
  <c r="T511" i="2"/>
  <c r="T513" i="2"/>
  <c r="V514" i="2"/>
  <c r="U516" i="2"/>
  <c r="U518" i="2"/>
  <c r="T520" i="2"/>
  <c r="V521" i="2"/>
  <c r="V523" i="2"/>
  <c r="U525" i="2"/>
  <c r="T527" i="2"/>
  <c r="T529" i="2"/>
  <c r="V530" i="2"/>
  <c r="U532" i="2"/>
  <c r="U534" i="2"/>
  <c r="V535" i="2"/>
  <c r="T537" i="2"/>
  <c r="U538" i="2"/>
  <c r="V539" i="2"/>
  <c r="T541" i="2"/>
  <c r="U542" i="2"/>
  <c r="V543" i="2"/>
  <c r="T545" i="2"/>
  <c r="U546" i="2"/>
  <c r="V547" i="2"/>
  <c r="T549" i="2"/>
  <c r="U550" i="2"/>
  <c r="V551" i="2"/>
  <c r="T553" i="2"/>
  <c r="U554" i="2"/>
  <c r="V555" i="2"/>
  <c r="T557" i="2"/>
  <c r="U558" i="2"/>
  <c r="V559" i="2"/>
  <c r="T561" i="2"/>
  <c r="U562" i="2"/>
  <c r="V563" i="2"/>
  <c r="T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T180" i="2"/>
  <c r="T211" i="2"/>
  <c r="V239" i="2"/>
  <c r="V262" i="2"/>
  <c r="S284" i="2"/>
  <c r="U305" i="2"/>
  <c r="V326" i="2"/>
  <c r="S348" i="2"/>
  <c r="T355" i="2"/>
  <c r="U360" i="2"/>
  <c r="V365" i="2"/>
  <c r="T371" i="2"/>
  <c r="U376" i="2"/>
  <c r="V381" i="2"/>
  <c r="T387" i="2"/>
  <c r="U392" i="2"/>
  <c r="V397" i="2"/>
  <c r="T403" i="2"/>
  <c r="U408" i="2"/>
  <c r="V413" i="2"/>
  <c r="T419" i="2"/>
  <c r="U424" i="2"/>
  <c r="V429" i="2"/>
  <c r="T435" i="2"/>
  <c r="U440" i="2"/>
  <c r="V445" i="2"/>
  <c r="T451" i="2"/>
  <c r="U456" i="2"/>
  <c r="V461" i="2"/>
  <c r="T467" i="2"/>
  <c r="U472" i="2"/>
  <c r="V477" i="2"/>
  <c r="T483" i="2"/>
  <c r="U488" i="2"/>
  <c r="V493" i="2"/>
  <c r="T499" i="2"/>
  <c r="U504" i="2"/>
  <c r="U506" i="2"/>
  <c r="T508" i="2"/>
  <c r="V509" i="2"/>
  <c r="V511" i="2"/>
  <c r="U513" i="2"/>
  <c r="T515" i="2"/>
  <c r="T517" i="2"/>
  <c r="V518" i="2"/>
  <c r="U520" i="2"/>
  <c r="U522" i="2"/>
  <c r="T524" i="2"/>
  <c r="V525" i="2"/>
  <c r="V527" i="2"/>
  <c r="U529" i="2"/>
  <c r="T531" i="2"/>
  <c r="T533" i="2"/>
  <c r="V534" i="2"/>
  <c r="T536" i="2"/>
  <c r="U537" i="2"/>
  <c r="V538" i="2"/>
  <c r="T540" i="2"/>
  <c r="U541" i="2"/>
  <c r="V542" i="2"/>
  <c r="T544" i="2"/>
  <c r="U545" i="2"/>
  <c r="V546" i="2"/>
  <c r="T548" i="2"/>
  <c r="U549" i="2"/>
  <c r="V550" i="2"/>
  <c r="T552" i="2"/>
  <c r="U553" i="2"/>
  <c r="V554" i="2"/>
  <c r="T556" i="2"/>
  <c r="U557" i="2"/>
  <c r="V558" i="2"/>
  <c r="T560" i="2"/>
  <c r="U561" i="2"/>
  <c r="V562" i="2"/>
  <c r="T564" i="2"/>
  <c r="U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U189" i="2"/>
  <c r="U289" i="2"/>
  <c r="U356" i="2"/>
  <c r="V377" i="2"/>
  <c r="T399" i="2"/>
  <c r="U420" i="2"/>
  <c r="V441" i="2"/>
  <c r="T463" i="2"/>
  <c r="U484" i="2"/>
  <c r="T505" i="2"/>
  <c r="T512" i="2"/>
  <c r="T519" i="2"/>
  <c r="U526" i="2"/>
  <c r="U533" i="2"/>
  <c r="T539" i="2"/>
  <c r="U544" i="2"/>
  <c r="V549" i="2"/>
  <c r="T555" i="2"/>
  <c r="U560" i="2"/>
  <c r="V565" i="2"/>
  <c r="S570" i="2"/>
  <c r="S574" i="2"/>
  <c r="S578" i="2"/>
  <c r="S582" i="2"/>
  <c r="S586" i="2"/>
  <c r="S590" i="2"/>
  <c r="S594" i="2"/>
  <c r="S598" i="2"/>
  <c r="S602" i="2"/>
  <c r="S606" i="2"/>
  <c r="S610" i="2"/>
  <c r="S614" i="2"/>
  <c r="S618" i="2"/>
  <c r="S622" i="2"/>
  <c r="S626" i="2"/>
  <c r="S630" i="2"/>
  <c r="S634" i="2"/>
  <c r="S638" i="2"/>
  <c r="S642" i="2"/>
  <c r="S646" i="2"/>
  <c r="S650" i="2"/>
  <c r="S654" i="2"/>
  <c r="S658" i="2"/>
  <c r="S660" i="2"/>
  <c r="T661" i="2"/>
  <c r="U662" i="2"/>
  <c r="S664" i="2"/>
  <c r="T665" i="2"/>
  <c r="U666" i="2"/>
  <c r="S668" i="2"/>
  <c r="T669" i="2"/>
  <c r="U670" i="2"/>
  <c r="S672" i="2"/>
  <c r="T673" i="2"/>
  <c r="U674" i="2"/>
  <c r="S676" i="2"/>
  <c r="T677" i="2"/>
  <c r="U678" i="2"/>
  <c r="S680" i="2"/>
  <c r="T681" i="2"/>
  <c r="U682" i="2"/>
  <c r="S684" i="2"/>
  <c r="T685" i="2"/>
  <c r="U686" i="2"/>
  <c r="S688" i="2"/>
  <c r="T689" i="2"/>
  <c r="U690" i="2"/>
  <c r="S692" i="2"/>
  <c r="T693" i="2"/>
  <c r="U694" i="2"/>
  <c r="S696" i="2"/>
  <c r="T697" i="2"/>
  <c r="U698" i="2"/>
  <c r="S700" i="2"/>
  <c r="T701" i="2"/>
  <c r="U702" i="2"/>
  <c r="S704" i="2"/>
  <c r="T705" i="2"/>
  <c r="U706" i="2"/>
  <c r="S708" i="2"/>
  <c r="T709" i="2"/>
  <c r="U710" i="2"/>
  <c r="S712" i="2"/>
  <c r="T713" i="2"/>
  <c r="U714" i="2"/>
  <c r="S716" i="2"/>
  <c r="T717" i="2"/>
  <c r="U718" i="2"/>
  <c r="S720" i="2"/>
  <c r="T721" i="2"/>
  <c r="U722" i="2"/>
  <c r="S724" i="2"/>
  <c r="T725" i="2"/>
  <c r="U726" i="2"/>
  <c r="S728" i="2"/>
  <c r="T729" i="2"/>
  <c r="U730" i="2"/>
  <c r="S732" i="2"/>
  <c r="T733" i="2"/>
  <c r="U734" i="2"/>
  <c r="S736" i="2"/>
  <c r="T737" i="2"/>
  <c r="U738" i="2"/>
  <c r="S740" i="2"/>
  <c r="T741" i="2"/>
  <c r="U742" i="2"/>
  <c r="S744" i="2"/>
  <c r="T745" i="2"/>
  <c r="U746" i="2"/>
  <c r="S748" i="2"/>
  <c r="T749" i="2"/>
  <c r="U750" i="2"/>
  <c r="S752" i="2"/>
  <c r="T753" i="2"/>
  <c r="U754" i="2"/>
  <c r="S756" i="2"/>
  <c r="T757" i="2"/>
  <c r="U758" i="2"/>
  <c r="S760" i="2"/>
  <c r="T761" i="2"/>
  <c r="U762" i="2"/>
  <c r="S764" i="2"/>
  <c r="T765" i="2"/>
  <c r="U766" i="2"/>
  <c r="S768" i="2"/>
  <c r="T769" i="2"/>
  <c r="U770" i="2"/>
  <c r="S772" i="2"/>
  <c r="T773" i="2"/>
  <c r="U774" i="2"/>
  <c r="S776" i="2"/>
  <c r="T777" i="2"/>
  <c r="U778" i="2"/>
  <c r="S780" i="2"/>
  <c r="T781" i="2"/>
  <c r="U782" i="2"/>
  <c r="S784" i="2"/>
  <c r="T785" i="2"/>
  <c r="U786" i="2"/>
  <c r="S788" i="2"/>
  <c r="T789" i="2"/>
  <c r="U790" i="2"/>
  <c r="S792" i="2"/>
  <c r="T793" i="2"/>
  <c r="U794" i="2"/>
  <c r="S796" i="2"/>
  <c r="T797" i="2"/>
  <c r="U798" i="2"/>
  <c r="S800" i="2"/>
  <c r="T801" i="2"/>
  <c r="U802" i="2"/>
  <c r="S804" i="2"/>
  <c r="T805" i="2"/>
  <c r="U806" i="2"/>
  <c r="S808" i="2"/>
  <c r="T809" i="2"/>
  <c r="U810" i="2"/>
  <c r="S812" i="2"/>
  <c r="T813" i="2"/>
  <c r="U814" i="2"/>
  <c r="S816" i="2"/>
  <c r="T817" i="2"/>
  <c r="U818" i="2"/>
  <c r="S820" i="2"/>
  <c r="T821" i="2"/>
  <c r="U822" i="2"/>
  <c r="S824" i="2"/>
  <c r="T825" i="2"/>
  <c r="U826" i="2"/>
  <c r="S828" i="2"/>
  <c r="T829" i="2"/>
  <c r="U830" i="2"/>
  <c r="S832" i="2"/>
  <c r="T833" i="2"/>
  <c r="U834" i="2"/>
  <c r="S836" i="2"/>
  <c r="T837" i="2"/>
  <c r="U838" i="2"/>
  <c r="S840" i="2"/>
  <c r="T841" i="2"/>
  <c r="U842" i="2"/>
  <c r="S844" i="2"/>
  <c r="T845" i="2"/>
  <c r="U846" i="2"/>
  <c r="S848" i="2"/>
  <c r="T849" i="2"/>
  <c r="U850" i="2"/>
  <c r="S852" i="2"/>
  <c r="T853" i="2"/>
  <c r="U854" i="2"/>
  <c r="S856" i="2"/>
  <c r="T857" i="2"/>
  <c r="U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U218" i="2"/>
  <c r="V310" i="2"/>
  <c r="V361" i="2"/>
  <c r="T383" i="2"/>
  <c r="U404" i="2"/>
  <c r="V425" i="2"/>
  <c r="T447" i="2"/>
  <c r="U468" i="2"/>
  <c r="V489" i="2"/>
  <c r="V506" i="2"/>
  <c r="V513" i="2"/>
  <c r="T521" i="2"/>
  <c r="T528" i="2"/>
  <c r="T535" i="2"/>
  <c r="U540" i="2"/>
  <c r="V545" i="2"/>
  <c r="T551" i="2"/>
  <c r="U556" i="2"/>
  <c r="V561" i="2"/>
  <c r="S567" i="2"/>
  <c r="S571" i="2"/>
  <c r="S575" i="2"/>
  <c r="S579" i="2"/>
  <c r="S583" i="2"/>
  <c r="S587" i="2"/>
  <c r="S591" i="2"/>
  <c r="S595" i="2"/>
  <c r="S599" i="2"/>
  <c r="S603" i="2"/>
  <c r="S607" i="2"/>
  <c r="S611" i="2"/>
  <c r="S615" i="2"/>
  <c r="S619" i="2"/>
  <c r="S623" i="2"/>
  <c r="S627" i="2"/>
  <c r="S631" i="2"/>
  <c r="S635" i="2"/>
  <c r="S639" i="2"/>
  <c r="S643" i="2"/>
  <c r="S647" i="2"/>
  <c r="S651" i="2"/>
  <c r="S655" i="2"/>
  <c r="S659" i="2"/>
  <c r="T660" i="2"/>
  <c r="U661" i="2"/>
  <c r="S663" i="2"/>
  <c r="T664" i="2"/>
  <c r="U665" i="2"/>
  <c r="S667" i="2"/>
  <c r="T668" i="2"/>
  <c r="U669" i="2"/>
  <c r="S671" i="2"/>
  <c r="T672" i="2"/>
  <c r="U673" i="2"/>
  <c r="S675" i="2"/>
  <c r="T676" i="2"/>
  <c r="U677" i="2"/>
  <c r="S679" i="2"/>
  <c r="T680" i="2"/>
  <c r="U681" i="2"/>
  <c r="S683" i="2"/>
  <c r="T684" i="2"/>
  <c r="U685" i="2"/>
  <c r="S687" i="2"/>
  <c r="T688" i="2"/>
  <c r="U689" i="2"/>
  <c r="S691" i="2"/>
  <c r="T692" i="2"/>
  <c r="U693" i="2"/>
  <c r="S695" i="2"/>
  <c r="T696" i="2"/>
  <c r="U697" i="2"/>
  <c r="S699" i="2"/>
  <c r="T700" i="2"/>
  <c r="U701" i="2"/>
  <c r="S703" i="2"/>
  <c r="T704" i="2"/>
  <c r="U705" i="2"/>
  <c r="S707" i="2"/>
  <c r="T708" i="2"/>
  <c r="U709" i="2"/>
  <c r="S711" i="2"/>
  <c r="T712" i="2"/>
  <c r="U713" i="2"/>
  <c r="S715" i="2"/>
  <c r="T716" i="2"/>
  <c r="U717" i="2"/>
  <c r="S719" i="2"/>
  <c r="T720" i="2"/>
  <c r="U721" i="2"/>
  <c r="S723" i="2"/>
  <c r="T724" i="2"/>
  <c r="U725" i="2"/>
  <c r="S727" i="2"/>
  <c r="T728" i="2"/>
  <c r="U729" i="2"/>
  <c r="S731" i="2"/>
  <c r="T732" i="2"/>
  <c r="U733" i="2"/>
  <c r="S735" i="2"/>
  <c r="T736" i="2"/>
  <c r="U737" i="2"/>
  <c r="S739" i="2"/>
  <c r="T740" i="2"/>
  <c r="U741" i="2"/>
  <c r="S743" i="2"/>
  <c r="T744" i="2"/>
  <c r="U745" i="2"/>
  <c r="S747" i="2"/>
  <c r="T748" i="2"/>
  <c r="U749" i="2"/>
  <c r="S751" i="2"/>
  <c r="T752" i="2"/>
  <c r="U753" i="2"/>
  <c r="S755" i="2"/>
  <c r="T756" i="2"/>
  <c r="U757" i="2"/>
  <c r="S759" i="2"/>
  <c r="T760" i="2"/>
  <c r="U761" i="2"/>
  <c r="S763" i="2"/>
  <c r="T764" i="2"/>
  <c r="U765" i="2"/>
  <c r="S767" i="2"/>
  <c r="T768" i="2"/>
  <c r="U769" i="2"/>
  <c r="S771" i="2"/>
  <c r="T772" i="2"/>
  <c r="U773" i="2"/>
  <c r="S775" i="2"/>
  <c r="T776" i="2"/>
  <c r="U777" i="2"/>
  <c r="S779" i="2"/>
  <c r="T780" i="2"/>
  <c r="U781" i="2"/>
  <c r="S783" i="2"/>
  <c r="T784" i="2"/>
  <c r="U785" i="2"/>
  <c r="S787" i="2"/>
  <c r="T788" i="2"/>
  <c r="U789" i="2"/>
  <c r="S791" i="2"/>
  <c r="T792" i="2"/>
  <c r="U793" i="2"/>
  <c r="S795" i="2"/>
  <c r="T796" i="2"/>
  <c r="U797" i="2"/>
  <c r="S799" i="2"/>
  <c r="T800" i="2"/>
  <c r="U801" i="2"/>
  <c r="S803" i="2"/>
  <c r="T804" i="2"/>
  <c r="U805" i="2"/>
  <c r="S807" i="2"/>
  <c r="T808" i="2"/>
  <c r="U809" i="2"/>
  <c r="S811" i="2"/>
  <c r="T812" i="2"/>
  <c r="U813" i="2"/>
  <c r="S815" i="2"/>
  <c r="T816" i="2"/>
  <c r="U817" i="2"/>
  <c r="S819" i="2"/>
  <c r="T820" i="2"/>
  <c r="U821" i="2"/>
  <c r="S823" i="2"/>
  <c r="T824" i="2"/>
  <c r="U825" i="2"/>
  <c r="S827" i="2"/>
  <c r="T828" i="2"/>
  <c r="U829" i="2"/>
  <c r="S831" i="2"/>
  <c r="T832" i="2"/>
  <c r="U833" i="2"/>
  <c r="S835" i="2"/>
  <c r="T836" i="2"/>
  <c r="U837" i="2"/>
  <c r="S839" i="2"/>
  <c r="T840" i="2"/>
  <c r="U841" i="2"/>
  <c r="S843" i="2"/>
  <c r="T844" i="2"/>
  <c r="U845" i="2"/>
  <c r="S847" i="2"/>
  <c r="T848" i="2"/>
  <c r="U849" i="2"/>
  <c r="S851" i="2"/>
  <c r="T852" i="2"/>
  <c r="U853" i="2"/>
  <c r="S855" i="2"/>
  <c r="T856" i="2"/>
  <c r="U857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V246" i="2"/>
  <c r="S332" i="2"/>
  <c r="T367" i="2"/>
  <c r="U388" i="2"/>
  <c r="V409" i="2"/>
  <c r="T431" i="2"/>
  <c r="U452" i="2"/>
  <c r="V473" i="2"/>
  <c r="T495" i="2"/>
  <c r="U508" i="2"/>
  <c r="V515" i="2"/>
  <c r="V522" i="2"/>
  <c r="V529" i="2"/>
  <c r="U536" i="2"/>
  <c r="V541" i="2"/>
  <c r="T547" i="2"/>
  <c r="U552" i="2"/>
  <c r="V557" i="2"/>
  <c r="T563" i="2"/>
  <c r="S568" i="2"/>
  <c r="S572" i="2"/>
  <c r="S576" i="2"/>
  <c r="S580" i="2"/>
  <c r="S584" i="2"/>
  <c r="S588" i="2"/>
  <c r="S592" i="2"/>
  <c r="S596" i="2"/>
  <c r="S600" i="2"/>
  <c r="S604" i="2"/>
  <c r="S608" i="2"/>
  <c r="S612" i="2"/>
  <c r="S616" i="2"/>
  <c r="S620" i="2"/>
  <c r="S624" i="2"/>
  <c r="S628" i="2"/>
  <c r="S632" i="2"/>
  <c r="S636" i="2"/>
  <c r="S640" i="2"/>
  <c r="S644" i="2"/>
  <c r="S648" i="2"/>
  <c r="S652" i="2"/>
  <c r="S656" i="2"/>
  <c r="T659" i="2"/>
  <c r="U660" i="2"/>
  <c r="S662" i="2"/>
  <c r="T663" i="2"/>
  <c r="U664" i="2"/>
  <c r="S666" i="2"/>
  <c r="T667" i="2"/>
  <c r="U668" i="2"/>
  <c r="S670" i="2"/>
  <c r="T671" i="2"/>
  <c r="U672" i="2"/>
  <c r="S674" i="2"/>
  <c r="T675" i="2"/>
  <c r="U676" i="2"/>
  <c r="S678" i="2"/>
  <c r="T679" i="2"/>
  <c r="U680" i="2"/>
  <c r="S682" i="2"/>
  <c r="T683" i="2"/>
  <c r="U684" i="2"/>
  <c r="S686" i="2"/>
  <c r="T687" i="2"/>
  <c r="U688" i="2"/>
  <c r="S690" i="2"/>
  <c r="T691" i="2"/>
  <c r="U692" i="2"/>
  <c r="S694" i="2"/>
  <c r="T695" i="2"/>
  <c r="U696" i="2"/>
  <c r="S698" i="2"/>
  <c r="T699" i="2"/>
  <c r="U700" i="2"/>
  <c r="S702" i="2"/>
  <c r="T703" i="2"/>
  <c r="U704" i="2"/>
  <c r="S706" i="2"/>
  <c r="T707" i="2"/>
  <c r="U708" i="2"/>
  <c r="S710" i="2"/>
  <c r="T711" i="2"/>
  <c r="U712" i="2"/>
  <c r="S714" i="2"/>
  <c r="T715" i="2"/>
  <c r="U716" i="2"/>
  <c r="S718" i="2"/>
  <c r="T719" i="2"/>
  <c r="U720" i="2"/>
  <c r="S722" i="2"/>
  <c r="T723" i="2"/>
  <c r="U724" i="2"/>
  <c r="S726" i="2"/>
  <c r="T727" i="2"/>
  <c r="U728" i="2"/>
  <c r="S730" i="2"/>
  <c r="T731" i="2"/>
  <c r="U732" i="2"/>
  <c r="S734" i="2"/>
  <c r="T735" i="2"/>
  <c r="U736" i="2"/>
  <c r="S738" i="2"/>
  <c r="T739" i="2"/>
  <c r="U740" i="2"/>
  <c r="S742" i="2"/>
  <c r="T743" i="2"/>
  <c r="U744" i="2"/>
  <c r="S746" i="2"/>
  <c r="T747" i="2"/>
  <c r="U748" i="2"/>
  <c r="S750" i="2"/>
  <c r="T751" i="2"/>
  <c r="U752" i="2"/>
  <c r="S754" i="2"/>
  <c r="T755" i="2"/>
  <c r="U756" i="2"/>
  <c r="S758" i="2"/>
  <c r="T759" i="2"/>
  <c r="U760" i="2"/>
  <c r="S762" i="2"/>
  <c r="T763" i="2"/>
  <c r="U764" i="2"/>
  <c r="S766" i="2"/>
  <c r="T767" i="2"/>
  <c r="U768" i="2"/>
  <c r="S770" i="2"/>
  <c r="T771" i="2"/>
  <c r="U772" i="2"/>
  <c r="S774" i="2"/>
  <c r="T775" i="2"/>
  <c r="U776" i="2"/>
  <c r="S778" i="2"/>
  <c r="T779" i="2"/>
  <c r="U780" i="2"/>
  <c r="S782" i="2"/>
  <c r="T783" i="2"/>
  <c r="U784" i="2"/>
  <c r="S786" i="2"/>
  <c r="T787" i="2"/>
  <c r="U788" i="2"/>
  <c r="S790" i="2"/>
  <c r="T791" i="2"/>
  <c r="U792" i="2"/>
  <c r="S794" i="2"/>
  <c r="T795" i="2"/>
  <c r="U796" i="2"/>
  <c r="S798" i="2"/>
  <c r="T799" i="2"/>
  <c r="U800" i="2"/>
  <c r="S802" i="2"/>
  <c r="T803" i="2"/>
  <c r="U804" i="2"/>
  <c r="S806" i="2"/>
  <c r="T807" i="2"/>
  <c r="U808" i="2"/>
  <c r="S810" i="2"/>
  <c r="T811" i="2"/>
  <c r="U812" i="2"/>
  <c r="S814" i="2"/>
  <c r="T815" i="2"/>
  <c r="U816" i="2"/>
  <c r="S818" i="2"/>
  <c r="T819" i="2"/>
  <c r="U820" i="2"/>
  <c r="S822" i="2"/>
  <c r="T823" i="2"/>
  <c r="U824" i="2"/>
  <c r="S826" i="2"/>
  <c r="T827" i="2"/>
  <c r="U828" i="2"/>
  <c r="S830" i="2"/>
  <c r="T831" i="2"/>
  <c r="U832" i="2"/>
  <c r="S834" i="2"/>
  <c r="T835" i="2"/>
  <c r="U836" i="2"/>
  <c r="S838" i="2"/>
  <c r="T839" i="2"/>
  <c r="U840" i="2"/>
  <c r="S842" i="2"/>
  <c r="T843" i="2"/>
  <c r="U844" i="2"/>
  <c r="S846" i="2"/>
  <c r="T847" i="2"/>
  <c r="U848" i="2"/>
  <c r="S850" i="2"/>
  <c r="T851" i="2"/>
  <c r="U852" i="2"/>
  <c r="S854" i="2"/>
  <c r="T855" i="2"/>
  <c r="U856" i="2"/>
  <c r="S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V350" i="2"/>
  <c r="U436" i="2"/>
  <c r="U510" i="2"/>
  <c r="V537" i="2"/>
  <c r="T559" i="2"/>
  <c r="S577" i="2"/>
  <c r="S593" i="2"/>
  <c r="S609" i="2"/>
  <c r="S625" i="2"/>
  <c r="S641" i="2"/>
  <c r="S657" i="2"/>
  <c r="U663" i="2"/>
  <c r="S669" i="2"/>
  <c r="T674" i="2"/>
  <c r="U679" i="2"/>
  <c r="S685" i="2"/>
  <c r="T690" i="2"/>
  <c r="U695" i="2"/>
  <c r="S701" i="2"/>
  <c r="T706" i="2"/>
  <c r="U711" i="2"/>
  <c r="S717" i="2"/>
  <c r="T722" i="2"/>
  <c r="U727" i="2"/>
  <c r="S733" i="2"/>
  <c r="T738" i="2"/>
  <c r="U743" i="2"/>
  <c r="S749" i="2"/>
  <c r="T754" i="2"/>
  <c r="U759" i="2"/>
  <c r="S765" i="2"/>
  <c r="T770" i="2"/>
  <c r="U775" i="2"/>
  <c r="S781" i="2"/>
  <c r="T786" i="2"/>
  <c r="U791" i="2"/>
  <c r="S797" i="2"/>
  <c r="T802" i="2"/>
  <c r="U807" i="2"/>
  <c r="S813" i="2"/>
  <c r="T818" i="2"/>
  <c r="U823" i="2"/>
  <c r="S829" i="2"/>
  <c r="T834" i="2"/>
  <c r="U839" i="2"/>
  <c r="S845" i="2"/>
  <c r="T850" i="2"/>
  <c r="U855" i="2"/>
  <c r="U860" i="2"/>
  <c r="U864" i="2"/>
  <c r="U868" i="2"/>
  <c r="U872" i="2"/>
  <c r="U876" i="2"/>
  <c r="U880" i="2"/>
  <c r="U884" i="2"/>
  <c r="U888" i="2"/>
  <c r="U892" i="2"/>
  <c r="U896" i="2"/>
  <c r="U900" i="2"/>
  <c r="U904" i="2"/>
  <c r="U908" i="2"/>
  <c r="U912" i="2"/>
  <c r="U916" i="2"/>
  <c r="U920" i="2"/>
  <c r="U924" i="2"/>
  <c r="U928" i="2"/>
  <c r="U932" i="2"/>
  <c r="U936" i="2"/>
  <c r="U940" i="2"/>
  <c r="U944" i="2"/>
  <c r="U948" i="2"/>
  <c r="U952" i="2"/>
  <c r="U956" i="2"/>
  <c r="U960" i="2"/>
  <c r="U964" i="2"/>
  <c r="U968" i="2"/>
  <c r="U972" i="2"/>
  <c r="U976" i="2"/>
  <c r="U980" i="2"/>
  <c r="U984" i="2"/>
  <c r="U988" i="2"/>
  <c r="U992" i="2"/>
  <c r="U996" i="2"/>
  <c r="U1000" i="2"/>
  <c r="U1002" i="2"/>
  <c r="S1004" i="2"/>
  <c r="T1005" i="2"/>
  <c r="U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U372" i="2"/>
  <c r="V457" i="2"/>
  <c r="U517" i="2"/>
  <c r="T543" i="2"/>
  <c r="U564" i="2"/>
  <c r="S581" i="2"/>
  <c r="S597" i="2"/>
  <c r="S613" i="2"/>
  <c r="S629" i="2"/>
  <c r="S645" i="2"/>
  <c r="U659" i="2"/>
  <c r="S665" i="2"/>
  <c r="T670" i="2"/>
  <c r="U675" i="2"/>
  <c r="S681" i="2"/>
  <c r="T686" i="2"/>
  <c r="U691" i="2"/>
  <c r="S697" i="2"/>
  <c r="T702" i="2"/>
  <c r="U707" i="2"/>
  <c r="S713" i="2"/>
  <c r="T718" i="2"/>
  <c r="U723" i="2"/>
  <c r="S729" i="2"/>
  <c r="T734" i="2"/>
  <c r="U739" i="2"/>
  <c r="S745" i="2"/>
  <c r="T750" i="2"/>
  <c r="U755" i="2"/>
  <c r="S761" i="2"/>
  <c r="T766" i="2"/>
  <c r="U771" i="2"/>
  <c r="S777" i="2"/>
  <c r="T782" i="2"/>
  <c r="U787" i="2"/>
  <c r="S793" i="2"/>
  <c r="T798" i="2"/>
  <c r="U803" i="2"/>
  <c r="S809" i="2"/>
  <c r="T814" i="2"/>
  <c r="U819" i="2"/>
  <c r="S825" i="2"/>
  <c r="T830" i="2"/>
  <c r="U835" i="2"/>
  <c r="S841" i="2"/>
  <c r="T846" i="2"/>
  <c r="U851" i="2"/>
  <c r="S857" i="2"/>
  <c r="U861" i="2"/>
  <c r="U865" i="2"/>
  <c r="U869" i="2"/>
  <c r="U873" i="2"/>
  <c r="U877" i="2"/>
  <c r="U881" i="2"/>
  <c r="U885" i="2"/>
  <c r="U889" i="2"/>
  <c r="U893" i="2"/>
  <c r="U897" i="2"/>
  <c r="U901" i="2"/>
  <c r="U905" i="2"/>
  <c r="U909" i="2"/>
  <c r="U913" i="2"/>
  <c r="U917" i="2"/>
  <c r="U921" i="2"/>
  <c r="U925" i="2"/>
  <c r="U929" i="2"/>
  <c r="U933" i="2"/>
  <c r="U937" i="2"/>
  <c r="U941" i="2"/>
  <c r="U945" i="2"/>
  <c r="U949" i="2"/>
  <c r="U953" i="2"/>
  <c r="U957" i="2"/>
  <c r="U961" i="2"/>
  <c r="U965" i="2"/>
  <c r="U969" i="2"/>
  <c r="U973" i="2"/>
  <c r="U977" i="2"/>
  <c r="U981" i="2"/>
  <c r="U985" i="2"/>
  <c r="U989" i="2"/>
  <c r="U993" i="2"/>
  <c r="U997" i="2"/>
  <c r="U1001" i="2"/>
  <c r="S1003" i="2"/>
  <c r="T1004" i="2"/>
  <c r="U1005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F572" i="2"/>
  <c r="F749" i="2"/>
  <c r="F752" i="2"/>
  <c r="F764" i="2"/>
  <c r="F780" i="2"/>
  <c r="S72" i="2"/>
  <c r="V1646" i="2"/>
  <c r="V1645" i="2"/>
  <c r="V1644" i="2"/>
  <c r="V1643" i="2"/>
  <c r="V1642" i="2"/>
  <c r="V1641" i="2"/>
  <c r="V1640" i="2"/>
  <c r="V1639" i="2"/>
  <c r="V1638" i="2"/>
  <c r="V1637" i="2"/>
  <c r="V1636" i="2"/>
  <c r="V1635" i="2"/>
  <c r="V1634" i="2"/>
  <c r="V1633" i="2"/>
  <c r="V1632" i="2"/>
  <c r="V1631" i="2"/>
  <c r="V1630" i="2"/>
  <c r="V1629" i="2"/>
  <c r="V1628" i="2"/>
  <c r="V1627" i="2"/>
  <c r="V1626" i="2"/>
  <c r="V1625" i="2"/>
  <c r="V1624" i="2"/>
  <c r="V1623" i="2"/>
  <c r="V1622" i="2"/>
  <c r="V1621" i="2"/>
  <c r="V1620" i="2"/>
  <c r="V1619" i="2"/>
  <c r="V1618" i="2"/>
  <c r="V1617" i="2"/>
  <c r="V1616" i="2"/>
  <c r="V1615" i="2"/>
  <c r="V1614" i="2"/>
  <c r="V1613" i="2"/>
  <c r="V1612" i="2"/>
  <c r="V1611" i="2"/>
  <c r="V1610" i="2"/>
  <c r="V1609" i="2"/>
  <c r="V1608" i="2"/>
  <c r="V1607" i="2"/>
  <c r="V1606" i="2"/>
  <c r="V1605" i="2"/>
  <c r="V1604" i="2"/>
  <c r="V1603" i="2"/>
  <c r="V1602" i="2"/>
  <c r="V1601" i="2"/>
  <c r="V1600" i="2"/>
  <c r="V1599" i="2"/>
  <c r="V1598" i="2"/>
  <c r="V1597" i="2"/>
  <c r="V1596" i="2"/>
  <c r="V1595" i="2"/>
  <c r="V1594" i="2"/>
  <c r="V1593" i="2"/>
  <c r="V1592" i="2"/>
  <c r="V1591" i="2"/>
  <c r="V1590" i="2"/>
  <c r="V1589" i="2"/>
  <c r="V1588" i="2"/>
  <c r="V1587" i="2"/>
  <c r="V1586" i="2"/>
  <c r="V1585" i="2"/>
  <c r="V1584" i="2"/>
  <c r="V1583" i="2"/>
  <c r="V1582" i="2"/>
  <c r="V1581" i="2"/>
  <c r="V1580" i="2"/>
  <c r="V1579" i="2"/>
  <c r="V1578" i="2"/>
  <c r="V1577" i="2"/>
  <c r="V1576" i="2"/>
  <c r="V1575" i="2"/>
  <c r="V1574" i="2"/>
  <c r="V1573" i="2"/>
  <c r="V1572" i="2"/>
  <c r="V1571" i="2"/>
  <c r="V1570" i="2"/>
  <c r="V1569" i="2"/>
  <c r="V1568" i="2"/>
  <c r="V1567" i="2"/>
  <c r="V1566" i="2"/>
  <c r="V1565" i="2"/>
  <c r="V1564" i="2"/>
  <c r="V1563" i="2"/>
  <c r="V1562" i="2"/>
  <c r="V1561" i="2"/>
  <c r="V1560" i="2"/>
  <c r="V1559" i="2"/>
  <c r="V1558" i="2"/>
  <c r="V1557" i="2"/>
  <c r="V1556" i="2"/>
  <c r="V1555" i="2"/>
  <c r="V1554" i="2"/>
  <c r="V1553" i="2"/>
  <c r="V1552" i="2"/>
  <c r="V1551" i="2"/>
  <c r="V1550" i="2"/>
  <c r="V1549" i="2"/>
  <c r="V1548" i="2"/>
  <c r="V1547" i="2"/>
  <c r="V1546" i="2"/>
  <c r="V1545" i="2"/>
  <c r="V1544" i="2"/>
  <c r="V1543" i="2"/>
  <c r="V1542" i="2"/>
  <c r="V1541" i="2"/>
  <c r="V1540" i="2"/>
  <c r="V1539" i="2"/>
  <c r="V1538" i="2"/>
  <c r="V1537" i="2"/>
  <c r="V1536" i="2"/>
  <c r="V1535" i="2"/>
  <c r="V1534" i="2"/>
  <c r="V1533" i="2"/>
  <c r="V1532" i="2"/>
  <c r="V1531" i="2"/>
  <c r="V1530" i="2"/>
  <c r="V1529" i="2"/>
  <c r="V1528" i="2"/>
  <c r="V1527" i="2"/>
  <c r="V1526" i="2"/>
  <c r="V1525" i="2"/>
  <c r="V1524" i="2"/>
  <c r="V1523" i="2"/>
  <c r="V1522" i="2"/>
  <c r="V1521" i="2"/>
  <c r="V1520" i="2"/>
  <c r="V1519" i="2"/>
  <c r="V1518" i="2"/>
  <c r="V1517" i="2"/>
  <c r="V1516" i="2"/>
  <c r="V1515" i="2"/>
  <c r="V1514" i="2"/>
  <c r="V1513" i="2"/>
  <c r="V1512" i="2"/>
  <c r="V1511" i="2"/>
  <c r="V1510" i="2"/>
  <c r="V1509" i="2"/>
  <c r="V1508" i="2"/>
  <c r="V1507" i="2"/>
  <c r="V1506" i="2"/>
  <c r="V1505" i="2"/>
  <c r="V1504" i="2"/>
  <c r="V1503" i="2"/>
  <c r="V1502" i="2"/>
  <c r="V1501" i="2"/>
  <c r="V1500" i="2"/>
  <c r="V1499" i="2"/>
  <c r="V1498" i="2"/>
  <c r="V1497" i="2"/>
  <c r="V1496" i="2"/>
  <c r="V1495" i="2"/>
  <c r="V1494" i="2"/>
  <c r="V1493" i="2"/>
  <c r="V1492" i="2"/>
  <c r="V1491" i="2"/>
  <c r="V1490" i="2"/>
  <c r="V1489" i="2"/>
  <c r="V1488" i="2"/>
  <c r="V1487" i="2"/>
  <c r="V1486" i="2"/>
  <c r="V1485" i="2"/>
  <c r="V1484" i="2"/>
  <c r="V1483" i="2"/>
  <c r="V1482" i="2"/>
  <c r="V1481" i="2"/>
  <c r="V1480" i="2"/>
  <c r="V1479" i="2"/>
  <c r="V1478" i="2"/>
  <c r="V1477" i="2"/>
  <c r="V1476" i="2"/>
  <c r="V1475" i="2"/>
  <c r="V1474" i="2"/>
  <c r="V1473" i="2"/>
  <c r="V1472" i="2"/>
  <c r="V1471" i="2"/>
  <c r="V1470" i="2"/>
  <c r="V1469" i="2"/>
  <c r="V1468" i="2"/>
  <c r="V1467" i="2"/>
  <c r="V1466" i="2"/>
  <c r="V1465" i="2"/>
  <c r="V1464" i="2"/>
  <c r="V1463" i="2"/>
  <c r="V1462" i="2"/>
  <c r="V1461" i="2"/>
  <c r="V1460" i="2"/>
  <c r="V1459" i="2"/>
  <c r="V1458" i="2"/>
  <c r="V1457" i="2"/>
  <c r="V1456" i="2"/>
  <c r="V1455" i="2"/>
  <c r="V1454" i="2"/>
  <c r="V1453" i="2"/>
  <c r="V1452" i="2"/>
  <c r="V1451" i="2"/>
  <c r="V1450" i="2"/>
  <c r="V1449" i="2"/>
  <c r="V1448" i="2"/>
  <c r="V1447" i="2"/>
  <c r="V1446" i="2"/>
  <c r="V1445" i="2"/>
  <c r="V1444" i="2"/>
  <c r="V1443" i="2"/>
  <c r="V1442" i="2"/>
  <c r="V1441" i="2"/>
  <c r="V1440" i="2"/>
  <c r="V1439" i="2"/>
  <c r="V1438" i="2"/>
  <c r="V1437" i="2"/>
  <c r="V1436" i="2"/>
  <c r="V1435" i="2"/>
  <c r="V1434" i="2"/>
  <c r="V1433" i="2"/>
  <c r="V1432" i="2"/>
  <c r="V1431" i="2"/>
  <c r="V1430" i="2"/>
  <c r="V1429" i="2"/>
  <c r="V1428" i="2"/>
  <c r="V1427" i="2"/>
  <c r="V1426" i="2"/>
  <c r="V1425" i="2"/>
  <c r="V1424" i="2"/>
  <c r="V1423" i="2"/>
  <c r="V1422" i="2"/>
  <c r="V1421" i="2"/>
  <c r="V1420" i="2"/>
  <c r="V1419" i="2"/>
  <c r="V1418" i="2"/>
  <c r="V1417" i="2"/>
  <c r="V1416" i="2"/>
  <c r="V1415" i="2"/>
  <c r="V1414" i="2"/>
  <c r="V1413" i="2"/>
  <c r="V1412" i="2"/>
  <c r="V1411" i="2"/>
  <c r="V1410" i="2"/>
  <c r="V1409" i="2"/>
  <c r="V1408" i="2"/>
  <c r="V1407" i="2"/>
  <c r="V1406" i="2"/>
  <c r="V1405" i="2"/>
  <c r="V1404" i="2"/>
  <c r="V1403" i="2"/>
  <c r="V1402" i="2"/>
  <c r="V1401" i="2"/>
  <c r="V1400" i="2"/>
  <c r="V1399" i="2"/>
  <c r="V1398" i="2"/>
  <c r="V1397" i="2"/>
  <c r="V1396" i="2"/>
  <c r="V1395" i="2"/>
  <c r="V1394" i="2"/>
  <c r="V1393" i="2"/>
  <c r="V1392" i="2"/>
  <c r="V1391" i="2"/>
  <c r="V1390" i="2"/>
  <c r="V1389" i="2"/>
  <c r="V1388" i="2"/>
  <c r="V1387" i="2"/>
  <c r="V1386" i="2"/>
  <c r="V1385" i="2"/>
  <c r="V1384" i="2"/>
  <c r="V1383" i="2"/>
  <c r="V1382" i="2"/>
  <c r="V1381" i="2"/>
  <c r="V1380" i="2"/>
  <c r="V1379" i="2"/>
  <c r="V1378" i="2"/>
  <c r="V1377" i="2"/>
  <c r="V1376" i="2"/>
  <c r="V1375" i="2"/>
  <c r="V1374" i="2"/>
  <c r="V1373" i="2"/>
  <c r="V1372" i="2"/>
  <c r="V1371" i="2"/>
  <c r="V1370" i="2"/>
  <c r="V1369" i="2"/>
  <c r="V1368" i="2"/>
  <c r="V1367" i="2"/>
  <c r="V1366" i="2"/>
  <c r="V1365" i="2"/>
  <c r="V1364" i="2"/>
  <c r="V1363" i="2"/>
  <c r="V1362" i="2"/>
  <c r="V1361" i="2"/>
  <c r="V1360" i="2"/>
  <c r="V1359" i="2"/>
  <c r="V1358" i="2"/>
  <c r="V1357" i="2"/>
  <c r="V1356" i="2"/>
  <c r="V1355" i="2"/>
  <c r="V1354" i="2"/>
  <c r="V1353" i="2"/>
  <c r="V1352" i="2"/>
  <c r="V1351" i="2"/>
  <c r="V1350" i="2"/>
  <c r="V1349" i="2"/>
  <c r="V1348" i="2"/>
  <c r="V1347" i="2"/>
  <c r="V1346" i="2"/>
  <c r="V1345" i="2"/>
  <c r="V1344" i="2"/>
  <c r="V1343" i="2"/>
  <c r="V1342" i="2"/>
  <c r="V1341" i="2"/>
  <c r="V1340" i="2"/>
  <c r="V1339" i="2"/>
  <c r="V1338" i="2"/>
  <c r="V1337" i="2"/>
  <c r="V1336" i="2"/>
  <c r="V1335" i="2"/>
  <c r="V1334" i="2"/>
  <c r="V1333" i="2"/>
  <c r="V1332" i="2"/>
  <c r="V1331" i="2"/>
  <c r="V1330" i="2"/>
  <c r="V1329" i="2"/>
  <c r="V1328" i="2"/>
  <c r="V1327" i="2"/>
  <c r="V1326" i="2"/>
  <c r="V1325" i="2"/>
  <c r="V1324" i="2"/>
  <c r="V1323" i="2"/>
  <c r="V1322" i="2"/>
  <c r="V1321" i="2"/>
  <c r="V1320" i="2"/>
  <c r="V1319" i="2"/>
  <c r="V1318" i="2"/>
  <c r="V1317" i="2"/>
  <c r="V1316" i="2"/>
  <c r="V1315" i="2"/>
  <c r="V1314" i="2"/>
  <c r="V1313" i="2"/>
  <c r="V1312" i="2"/>
  <c r="V1311" i="2"/>
  <c r="V1310" i="2"/>
  <c r="V1309" i="2"/>
  <c r="V1308" i="2"/>
  <c r="V1307" i="2"/>
  <c r="V1306" i="2"/>
  <c r="V1305" i="2"/>
  <c r="V1304" i="2"/>
  <c r="V1303" i="2"/>
  <c r="V1302" i="2"/>
  <c r="V1301" i="2"/>
  <c r="V1300" i="2"/>
  <c r="V1299" i="2"/>
  <c r="V1298" i="2"/>
  <c r="V1297" i="2"/>
  <c r="V1296" i="2"/>
  <c r="V1295" i="2"/>
  <c r="V1294" i="2"/>
  <c r="V1293" i="2"/>
  <c r="V1292" i="2"/>
  <c r="V1291" i="2"/>
  <c r="V1290" i="2"/>
  <c r="V1289" i="2"/>
  <c r="V1288" i="2"/>
  <c r="V1287" i="2"/>
  <c r="V1286" i="2"/>
  <c r="V1285" i="2"/>
  <c r="V1284" i="2"/>
  <c r="V1283" i="2"/>
  <c r="V1282" i="2"/>
  <c r="V1281" i="2"/>
  <c r="V1280" i="2"/>
  <c r="V1279" i="2"/>
  <c r="V1278" i="2"/>
  <c r="V1277" i="2"/>
  <c r="V1276" i="2"/>
  <c r="V1275" i="2"/>
  <c r="V1274" i="2"/>
  <c r="V1273" i="2"/>
  <c r="V1272" i="2"/>
  <c r="V1271" i="2"/>
  <c r="V1270" i="2"/>
  <c r="V1269" i="2"/>
  <c r="V1268" i="2"/>
  <c r="V1267" i="2"/>
  <c r="U1266" i="2"/>
  <c r="T1265" i="2"/>
  <c r="V1263" i="2"/>
  <c r="U1262" i="2"/>
  <c r="T1261" i="2"/>
  <c r="U1259" i="2"/>
  <c r="U1257" i="2"/>
  <c r="U1255" i="2"/>
  <c r="U1253" i="2"/>
  <c r="U1251" i="2"/>
  <c r="U1249" i="2"/>
  <c r="U1247" i="2"/>
  <c r="U1245" i="2"/>
  <c r="U1243" i="2"/>
  <c r="U1241" i="2"/>
  <c r="U1239" i="2"/>
  <c r="U1237" i="2"/>
  <c r="U1235" i="2"/>
  <c r="U1233" i="2"/>
  <c r="U1231" i="2"/>
  <c r="U1229" i="2"/>
  <c r="U1227" i="2"/>
  <c r="U1225" i="2"/>
  <c r="U1223" i="2"/>
  <c r="U1221" i="2"/>
  <c r="U1219" i="2"/>
  <c r="U1217" i="2"/>
  <c r="U1215" i="2"/>
  <c r="U1213" i="2"/>
  <c r="U1211" i="2"/>
  <c r="U1209" i="2"/>
  <c r="U1207" i="2"/>
  <c r="U1205" i="2"/>
  <c r="U1203" i="2"/>
  <c r="U1201" i="2"/>
  <c r="U1199" i="2"/>
  <c r="U1197" i="2"/>
  <c r="U1195" i="2"/>
  <c r="U1193" i="2"/>
  <c r="U1191" i="2"/>
  <c r="U1189" i="2"/>
  <c r="U1187" i="2"/>
  <c r="U1185" i="2"/>
  <c r="U1183" i="2"/>
  <c r="U1181" i="2"/>
  <c r="U1179" i="2"/>
  <c r="U1177" i="2"/>
  <c r="U1175" i="2"/>
  <c r="U1173" i="2"/>
  <c r="U1171" i="2"/>
  <c r="U1169" i="2"/>
  <c r="U1167" i="2"/>
  <c r="U1165" i="2"/>
  <c r="U1163" i="2"/>
  <c r="U1161" i="2"/>
  <c r="U1159" i="2"/>
  <c r="U1157" i="2"/>
  <c r="U1155" i="2"/>
  <c r="U1153" i="2"/>
  <c r="U1151" i="2"/>
  <c r="U1149" i="2"/>
  <c r="U1147" i="2"/>
  <c r="U1145" i="2"/>
  <c r="U1143" i="2"/>
  <c r="U1141" i="2"/>
  <c r="U1139" i="2"/>
  <c r="U1137" i="2"/>
  <c r="U1135" i="2"/>
  <c r="U1133" i="2"/>
  <c r="U1131" i="2"/>
  <c r="U1129" i="2"/>
  <c r="U1127" i="2"/>
  <c r="U1125" i="2"/>
  <c r="U1123" i="2"/>
  <c r="U1121" i="2"/>
  <c r="U1119" i="2"/>
  <c r="U1117" i="2"/>
  <c r="U1115" i="2"/>
  <c r="U1113" i="2"/>
  <c r="U1111" i="2"/>
  <c r="U1109" i="2"/>
  <c r="U1107" i="2"/>
  <c r="U1105" i="2"/>
  <c r="U1103" i="2"/>
  <c r="U1101" i="2"/>
  <c r="U1099" i="2"/>
  <c r="U1097" i="2"/>
  <c r="U1095" i="2"/>
  <c r="U1093" i="2"/>
  <c r="U1091" i="2"/>
  <c r="U1089" i="2"/>
  <c r="U1087" i="2"/>
  <c r="U1085" i="2"/>
  <c r="U1083" i="2"/>
  <c r="U1081" i="2"/>
  <c r="U1079" i="2"/>
  <c r="U1077" i="2"/>
  <c r="U1075" i="2"/>
  <c r="U1073" i="2"/>
  <c r="U1071" i="2"/>
  <c r="U1069" i="2"/>
  <c r="U1067" i="2"/>
  <c r="U1065" i="2"/>
  <c r="U1063" i="2"/>
  <c r="U1061" i="2"/>
  <c r="U1059" i="2"/>
  <c r="U1057" i="2"/>
  <c r="U1055" i="2"/>
  <c r="U1053" i="2"/>
  <c r="U1051" i="2"/>
  <c r="U1049" i="2"/>
  <c r="U1047" i="2"/>
  <c r="U1045" i="2"/>
  <c r="U1043" i="2"/>
  <c r="U1041" i="2"/>
  <c r="U1039" i="2"/>
  <c r="U1037" i="2"/>
  <c r="U1035" i="2"/>
  <c r="U1033" i="2"/>
  <c r="U1031" i="2"/>
  <c r="U1029" i="2"/>
  <c r="U1027" i="2"/>
  <c r="U1025" i="2"/>
  <c r="U1023" i="2"/>
  <c r="U1021" i="2"/>
  <c r="U1019" i="2"/>
  <c r="U1017" i="2"/>
  <c r="U1015" i="2"/>
  <c r="U1013" i="2"/>
  <c r="U1011" i="2"/>
  <c r="U1009" i="2"/>
  <c r="U1007" i="2"/>
  <c r="S1005" i="2"/>
  <c r="T1002" i="2"/>
  <c r="U995" i="2"/>
  <c r="U987" i="2"/>
  <c r="U979" i="2"/>
  <c r="U971" i="2"/>
  <c r="U963" i="2"/>
  <c r="U955" i="2"/>
  <c r="U947" i="2"/>
  <c r="U939" i="2"/>
  <c r="U931" i="2"/>
  <c r="U923" i="2"/>
  <c r="U915" i="2"/>
  <c r="U907" i="2"/>
  <c r="U899" i="2"/>
  <c r="U891" i="2"/>
  <c r="U883" i="2"/>
  <c r="U875" i="2"/>
  <c r="U867" i="2"/>
  <c r="U859" i="2"/>
  <c r="S849" i="2"/>
  <c r="T838" i="2"/>
  <c r="U827" i="2"/>
  <c r="S817" i="2"/>
  <c r="T806" i="2"/>
  <c r="U795" i="2"/>
  <c r="S785" i="2"/>
  <c r="T774" i="2"/>
  <c r="U763" i="2"/>
  <c r="S753" i="2"/>
  <c r="T742" i="2"/>
  <c r="U731" i="2"/>
  <c r="S721" i="2"/>
  <c r="T710" i="2"/>
  <c r="U699" i="2"/>
  <c r="S689" i="2"/>
  <c r="T678" i="2"/>
  <c r="U667" i="2"/>
  <c r="S653" i="2"/>
  <c r="S621" i="2"/>
  <c r="S589" i="2"/>
  <c r="V553" i="2"/>
  <c r="U500" i="2"/>
  <c r="S268" i="2"/>
  <c r="F669" i="2"/>
  <c r="F672" i="2"/>
  <c r="F684" i="2"/>
  <c r="F688" i="2"/>
  <c r="F765" i="2"/>
  <c r="F768" i="2"/>
  <c r="F922" i="2"/>
  <c r="F927" i="2"/>
  <c r="F573" i="2"/>
  <c r="F574" i="2"/>
  <c r="F588" i="2"/>
  <c r="F592" i="2"/>
  <c r="F701" i="2"/>
  <c r="F704" i="2"/>
  <c r="F716" i="2"/>
  <c r="F720" i="2"/>
  <c r="F781" i="2"/>
  <c r="F784" i="2"/>
  <c r="F1031" i="2"/>
  <c r="F608" i="2"/>
  <c r="F620" i="2"/>
  <c r="F624" i="2"/>
  <c r="F736" i="2"/>
  <c r="F898" i="2"/>
  <c r="Q1639" i="2"/>
  <c r="Q1631" i="2"/>
  <c r="Q1623" i="2"/>
  <c r="R1593" i="2"/>
  <c r="R1561" i="2"/>
  <c r="R1529" i="2"/>
  <c r="R1497" i="2"/>
  <c r="R1465" i="2"/>
  <c r="R1433" i="2"/>
  <c r="R73" i="2"/>
  <c r="R75" i="2"/>
  <c r="R77" i="2"/>
  <c r="R79" i="2"/>
  <c r="R81" i="2"/>
  <c r="R83" i="2"/>
  <c r="R85" i="2"/>
  <c r="R87" i="2"/>
  <c r="R89" i="2"/>
  <c r="R91" i="2"/>
  <c r="R93" i="2"/>
  <c r="R95" i="2"/>
  <c r="R97" i="2"/>
  <c r="R99" i="2"/>
  <c r="R101" i="2"/>
  <c r="R103" i="2"/>
  <c r="R105" i="2"/>
  <c r="R107" i="2"/>
  <c r="R109" i="2"/>
  <c r="R111" i="2"/>
  <c r="R113" i="2"/>
  <c r="R115" i="2"/>
  <c r="R117" i="2"/>
  <c r="R119" i="2"/>
  <c r="R121" i="2"/>
  <c r="R123" i="2"/>
  <c r="R125" i="2"/>
  <c r="R127" i="2"/>
  <c r="R129" i="2"/>
  <c r="Q74" i="2"/>
  <c r="Q76" i="2"/>
  <c r="Q78" i="2"/>
  <c r="Q80" i="2"/>
  <c r="Q82" i="2"/>
  <c r="Q84" i="2"/>
  <c r="Q86" i="2"/>
  <c r="Q88" i="2"/>
  <c r="Q90" i="2"/>
  <c r="Q92" i="2"/>
  <c r="Q94" i="2"/>
  <c r="Q96" i="2"/>
  <c r="Q98" i="2"/>
  <c r="Q100" i="2"/>
  <c r="Q102" i="2"/>
  <c r="Q104" i="2"/>
  <c r="Q106" i="2"/>
  <c r="Q108" i="2"/>
  <c r="Q110" i="2"/>
  <c r="Q112" i="2"/>
  <c r="Q114" i="2"/>
  <c r="Q116" i="2"/>
  <c r="Q118" i="2"/>
  <c r="Q120" i="2"/>
  <c r="Q122" i="2"/>
  <c r="Q124" i="2"/>
  <c r="Q126" i="2"/>
  <c r="Q128" i="2"/>
  <c r="Q73" i="2"/>
  <c r="Q77" i="2"/>
  <c r="Q81" i="2"/>
  <c r="Q85" i="2"/>
  <c r="Q89" i="2"/>
  <c r="Q93" i="2"/>
  <c r="Q97" i="2"/>
  <c r="Q101" i="2"/>
  <c r="Q105" i="2"/>
  <c r="Q109" i="2"/>
  <c r="Q113" i="2"/>
  <c r="Q117" i="2"/>
  <c r="Q121" i="2"/>
  <c r="Q125" i="2"/>
  <c r="Q131" i="2"/>
  <c r="Q133" i="2"/>
  <c r="Q135" i="2"/>
  <c r="Q137" i="2"/>
  <c r="Q139" i="2"/>
  <c r="Q141" i="2"/>
  <c r="Q143" i="2"/>
  <c r="Q145" i="2"/>
  <c r="Q147" i="2"/>
  <c r="Q149" i="2"/>
  <c r="Q151" i="2"/>
  <c r="Q153" i="2"/>
  <c r="Q155" i="2"/>
  <c r="Q157" i="2"/>
  <c r="R76" i="2"/>
  <c r="R80" i="2"/>
  <c r="R84" i="2"/>
  <c r="R88" i="2"/>
  <c r="R92" i="2"/>
  <c r="R96" i="2"/>
  <c r="R100" i="2"/>
  <c r="R104" i="2"/>
  <c r="R108" i="2"/>
  <c r="R112" i="2"/>
  <c r="R116" i="2"/>
  <c r="R120" i="2"/>
  <c r="R124" i="2"/>
  <c r="R128" i="2"/>
  <c r="Q129" i="2"/>
  <c r="R131" i="2"/>
  <c r="R133" i="2"/>
  <c r="R135" i="2"/>
  <c r="R137" i="2"/>
  <c r="R139" i="2"/>
  <c r="R141" i="2"/>
  <c r="R143" i="2"/>
  <c r="R145" i="2"/>
  <c r="R147" i="2"/>
  <c r="R149" i="2"/>
  <c r="R151" i="2"/>
  <c r="R153" i="2"/>
  <c r="R155" i="2"/>
  <c r="R157" i="2"/>
  <c r="R159" i="2"/>
  <c r="R161" i="2"/>
  <c r="R163" i="2"/>
  <c r="R165" i="2"/>
  <c r="R167" i="2"/>
  <c r="R169" i="2"/>
  <c r="R171" i="2"/>
  <c r="Q79" i="2"/>
  <c r="Q87" i="2"/>
  <c r="Q95" i="2"/>
  <c r="Q103" i="2"/>
  <c r="Q111" i="2"/>
  <c r="Q119" i="2"/>
  <c r="Q127" i="2"/>
  <c r="Q132" i="2"/>
  <c r="Q136" i="2"/>
  <c r="Q140" i="2"/>
  <c r="Q144" i="2"/>
  <c r="Q148" i="2"/>
  <c r="Q152" i="2"/>
  <c r="Q156" i="2"/>
  <c r="R158" i="2"/>
  <c r="Q159" i="2"/>
  <c r="Q160" i="2"/>
  <c r="R166" i="2"/>
  <c r="Q167" i="2"/>
  <c r="Q168" i="2"/>
  <c r="Q173" i="2"/>
  <c r="Q175" i="2"/>
  <c r="Q177" i="2"/>
  <c r="Q179" i="2"/>
  <c r="Q181" i="2"/>
  <c r="Q183" i="2"/>
  <c r="Q185" i="2"/>
  <c r="Q187" i="2"/>
  <c r="Q189" i="2"/>
  <c r="Q191" i="2"/>
  <c r="Q193" i="2"/>
  <c r="Q195" i="2"/>
  <c r="Q197" i="2"/>
  <c r="Q199" i="2"/>
  <c r="Q201" i="2"/>
  <c r="Q203" i="2"/>
  <c r="Q205" i="2"/>
  <c r="Q207" i="2"/>
  <c r="Q209" i="2"/>
  <c r="Q211" i="2"/>
  <c r="Q213" i="2"/>
  <c r="Q215" i="2"/>
  <c r="R74" i="2"/>
  <c r="R82" i="2"/>
  <c r="R90" i="2"/>
  <c r="R98" i="2"/>
  <c r="R106" i="2"/>
  <c r="R114" i="2"/>
  <c r="R122" i="2"/>
  <c r="R132" i="2"/>
  <c r="R136" i="2"/>
  <c r="R140" i="2"/>
  <c r="R144" i="2"/>
  <c r="R148" i="2"/>
  <c r="R152" i="2"/>
  <c r="R156" i="2"/>
  <c r="R160" i="2"/>
  <c r="Q161" i="2"/>
  <c r="Q162" i="2"/>
  <c r="R168" i="2"/>
  <c r="Q169" i="2"/>
  <c r="Q170" i="2"/>
  <c r="R173" i="2"/>
  <c r="R175" i="2"/>
  <c r="R177" i="2"/>
  <c r="R179" i="2"/>
  <c r="R181" i="2"/>
  <c r="R183" i="2"/>
  <c r="R185" i="2"/>
  <c r="R187" i="2"/>
  <c r="R189" i="2"/>
  <c r="R191" i="2"/>
  <c r="R193" i="2"/>
  <c r="R195" i="2"/>
  <c r="R197" i="2"/>
  <c r="R199" i="2"/>
  <c r="R201" i="2"/>
  <c r="R203" i="2"/>
  <c r="R205" i="2"/>
  <c r="R207" i="2"/>
  <c r="R209" i="2"/>
  <c r="R211" i="2"/>
  <c r="R213" i="2"/>
  <c r="R215" i="2"/>
  <c r="R217" i="2"/>
  <c r="R219" i="2"/>
  <c r="R221" i="2"/>
  <c r="R223" i="2"/>
  <c r="R225" i="2"/>
  <c r="R227" i="2"/>
  <c r="R229" i="2"/>
  <c r="R231" i="2"/>
  <c r="R233" i="2"/>
  <c r="R235" i="2"/>
  <c r="R237" i="2"/>
  <c r="R239" i="2"/>
  <c r="R241" i="2"/>
  <c r="R243" i="2"/>
  <c r="R245" i="2"/>
  <c r="Q75" i="2"/>
  <c r="Q91" i="2"/>
  <c r="Q107" i="2"/>
  <c r="Q123" i="2"/>
  <c r="Q134" i="2"/>
  <c r="Q142" i="2"/>
  <c r="Q150" i="2"/>
  <c r="Q163" i="2"/>
  <c r="R170" i="2"/>
  <c r="Q172" i="2"/>
  <c r="Q176" i="2"/>
  <c r="Q180" i="2"/>
  <c r="Q184" i="2"/>
  <c r="Q188" i="2"/>
  <c r="Q192" i="2"/>
  <c r="Q196" i="2"/>
  <c r="Q200" i="2"/>
  <c r="Q204" i="2"/>
  <c r="Q208" i="2"/>
  <c r="Q212" i="2"/>
  <c r="R220" i="2"/>
  <c r="Q221" i="2"/>
  <c r="Q222" i="2"/>
  <c r="R228" i="2"/>
  <c r="Q229" i="2"/>
  <c r="Q230" i="2"/>
  <c r="R236" i="2"/>
  <c r="Q237" i="2"/>
  <c r="Q238" i="2"/>
  <c r="R244" i="2"/>
  <c r="Q245" i="2"/>
  <c r="Q246" i="2"/>
  <c r="Q248" i="2"/>
  <c r="Q250" i="2"/>
  <c r="Q252" i="2"/>
  <c r="Q254" i="2"/>
  <c r="Q256" i="2"/>
  <c r="Q258" i="2"/>
  <c r="Q260" i="2"/>
  <c r="Q262" i="2"/>
  <c r="Q264" i="2"/>
  <c r="Q266" i="2"/>
  <c r="Q268" i="2"/>
  <c r="Q270" i="2"/>
  <c r="Q272" i="2"/>
  <c r="Q274" i="2"/>
  <c r="Q276" i="2"/>
  <c r="Q278" i="2"/>
  <c r="Q280" i="2"/>
  <c r="Q282" i="2"/>
  <c r="Q284" i="2"/>
  <c r="Q286" i="2"/>
  <c r="Q288" i="2"/>
  <c r="Q290" i="2"/>
  <c r="Q292" i="2"/>
  <c r="Q294" i="2"/>
  <c r="R86" i="2"/>
  <c r="R102" i="2"/>
  <c r="R118" i="2"/>
  <c r="R134" i="2"/>
  <c r="R142" i="2"/>
  <c r="R150" i="2"/>
  <c r="Q158" i="2"/>
  <c r="Q165" i="2"/>
  <c r="R172" i="2"/>
  <c r="R176" i="2"/>
  <c r="R180" i="2"/>
  <c r="R184" i="2"/>
  <c r="R188" i="2"/>
  <c r="R192" i="2"/>
  <c r="R196" i="2"/>
  <c r="R200" i="2"/>
  <c r="R204" i="2"/>
  <c r="R208" i="2"/>
  <c r="R212" i="2"/>
  <c r="Q216" i="2"/>
  <c r="R222" i="2"/>
  <c r="Q223" i="2"/>
  <c r="Q224" i="2"/>
  <c r="R230" i="2"/>
  <c r="Q231" i="2"/>
  <c r="Q232" i="2"/>
  <c r="R238" i="2"/>
  <c r="Q239" i="2"/>
  <c r="Q240" i="2"/>
  <c r="R246" i="2"/>
  <c r="R248" i="2"/>
  <c r="R250" i="2"/>
  <c r="R252" i="2"/>
  <c r="R254" i="2"/>
  <c r="R256" i="2"/>
  <c r="R258" i="2"/>
  <c r="R260" i="2"/>
  <c r="R262" i="2"/>
  <c r="R264" i="2"/>
  <c r="R266" i="2"/>
  <c r="R268" i="2"/>
  <c r="R270" i="2"/>
  <c r="R272" i="2"/>
  <c r="R274" i="2"/>
  <c r="R276" i="2"/>
  <c r="R278" i="2"/>
  <c r="R280" i="2"/>
  <c r="R282" i="2"/>
  <c r="R284" i="2"/>
  <c r="R286" i="2"/>
  <c r="R288" i="2"/>
  <c r="R290" i="2"/>
  <c r="R292" i="2"/>
  <c r="R294" i="2"/>
  <c r="R296" i="2"/>
  <c r="R298" i="2"/>
  <c r="R300" i="2"/>
  <c r="R302" i="2"/>
  <c r="R304" i="2"/>
  <c r="R306" i="2"/>
  <c r="R308" i="2"/>
  <c r="R310" i="2"/>
  <c r="R312" i="2"/>
  <c r="R314" i="2"/>
  <c r="R316" i="2"/>
  <c r="R318" i="2"/>
  <c r="R320" i="2"/>
  <c r="R322" i="2"/>
  <c r="R324" i="2"/>
  <c r="R326" i="2"/>
  <c r="R328" i="2"/>
  <c r="R330" i="2"/>
  <c r="R332" i="2"/>
  <c r="R334" i="2"/>
  <c r="Q99" i="2"/>
  <c r="Q130" i="2"/>
  <c r="Q146" i="2"/>
  <c r="Q164" i="2"/>
  <c r="Q171" i="2"/>
  <c r="Q174" i="2"/>
  <c r="Q182" i="2"/>
  <c r="Q190" i="2"/>
  <c r="Q198" i="2"/>
  <c r="Q206" i="2"/>
  <c r="Q214" i="2"/>
  <c r="R216" i="2"/>
  <c r="Q218" i="2"/>
  <c r="Q225" i="2"/>
  <c r="R232" i="2"/>
  <c r="Q234" i="2"/>
  <c r="Q241" i="2"/>
  <c r="Q249" i="2"/>
  <c r="Q253" i="2"/>
  <c r="Q257" i="2"/>
  <c r="Q261" i="2"/>
  <c r="Q265" i="2"/>
  <c r="Q269" i="2"/>
  <c r="Q273" i="2"/>
  <c r="Q277" i="2"/>
  <c r="Q281" i="2"/>
  <c r="Q285" i="2"/>
  <c r="Q289" i="2"/>
  <c r="Q293" i="2"/>
  <c r="R297" i="2"/>
  <c r="Q298" i="2"/>
  <c r="Q299" i="2"/>
  <c r="R305" i="2"/>
  <c r="Q306" i="2"/>
  <c r="Q307" i="2"/>
  <c r="R313" i="2"/>
  <c r="Q314" i="2"/>
  <c r="Q315" i="2"/>
  <c r="R321" i="2"/>
  <c r="Q322" i="2"/>
  <c r="Q323" i="2"/>
  <c r="R329" i="2"/>
  <c r="Q330" i="2"/>
  <c r="Q331" i="2"/>
  <c r="R335" i="2"/>
  <c r="R337" i="2"/>
  <c r="R339" i="2"/>
  <c r="R341" i="2"/>
  <c r="R343" i="2"/>
  <c r="R345" i="2"/>
  <c r="R347" i="2"/>
  <c r="R349" i="2"/>
  <c r="R351" i="2"/>
  <c r="R353" i="2"/>
  <c r="R355" i="2"/>
  <c r="R357" i="2"/>
  <c r="R359" i="2"/>
  <c r="R361" i="2"/>
  <c r="R363" i="2"/>
  <c r="R365" i="2"/>
  <c r="R367" i="2"/>
  <c r="R369" i="2"/>
  <c r="R371" i="2"/>
  <c r="R373" i="2"/>
  <c r="R375" i="2"/>
  <c r="R377" i="2"/>
  <c r="R379" i="2"/>
  <c r="R381" i="2"/>
  <c r="R383" i="2"/>
  <c r="R385" i="2"/>
  <c r="R387" i="2"/>
  <c r="R389" i="2"/>
  <c r="R391" i="2"/>
  <c r="R393" i="2"/>
  <c r="R395" i="2"/>
  <c r="R397" i="2"/>
  <c r="R399" i="2"/>
  <c r="R401" i="2"/>
  <c r="R403" i="2"/>
  <c r="R405" i="2"/>
  <c r="R407" i="2"/>
  <c r="R409" i="2"/>
  <c r="R411" i="2"/>
  <c r="R413" i="2"/>
  <c r="R415" i="2"/>
  <c r="R417" i="2"/>
  <c r="R419" i="2"/>
  <c r="R421" i="2"/>
  <c r="R423" i="2"/>
  <c r="R425" i="2"/>
  <c r="R427" i="2"/>
  <c r="R429" i="2"/>
  <c r="R78" i="2"/>
  <c r="R110" i="2"/>
  <c r="R130" i="2"/>
  <c r="R146" i="2"/>
  <c r="R164" i="2"/>
  <c r="R174" i="2"/>
  <c r="R182" i="2"/>
  <c r="R190" i="2"/>
  <c r="R198" i="2"/>
  <c r="R206" i="2"/>
  <c r="R214" i="2"/>
  <c r="R218" i="2"/>
  <c r="Q220" i="2"/>
  <c r="Q227" i="2"/>
  <c r="R234" i="2"/>
  <c r="Q236" i="2"/>
  <c r="Q243" i="2"/>
  <c r="R249" i="2"/>
  <c r="R253" i="2"/>
  <c r="R257" i="2"/>
  <c r="R261" i="2"/>
  <c r="R265" i="2"/>
  <c r="R269" i="2"/>
  <c r="R273" i="2"/>
  <c r="R277" i="2"/>
  <c r="R281" i="2"/>
  <c r="R285" i="2"/>
  <c r="R289" i="2"/>
  <c r="R293" i="2"/>
  <c r="R299" i="2"/>
  <c r="Q300" i="2"/>
  <c r="Q301" i="2"/>
  <c r="R307" i="2"/>
  <c r="Q308" i="2"/>
  <c r="Q309" i="2"/>
  <c r="R315" i="2"/>
  <c r="Q316" i="2"/>
  <c r="Q317" i="2"/>
  <c r="R323" i="2"/>
  <c r="Q324" i="2"/>
  <c r="Q325" i="2"/>
  <c r="R331" i="2"/>
  <c r="Q332" i="2"/>
  <c r="Q333" i="2"/>
  <c r="Q336" i="2"/>
  <c r="Q338" i="2"/>
  <c r="Q340" i="2"/>
  <c r="Q342" i="2"/>
  <c r="Q344" i="2"/>
  <c r="Q346" i="2"/>
  <c r="Q348" i="2"/>
  <c r="Q350" i="2"/>
  <c r="Q352" i="2"/>
  <c r="Q354" i="2"/>
  <c r="Q356" i="2"/>
  <c r="Q358" i="2"/>
  <c r="Q360" i="2"/>
  <c r="Q362" i="2"/>
  <c r="Q364" i="2"/>
  <c r="Q366" i="2"/>
  <c r="Q368" i="2"/>
  <c r="Q370" i="2"/>
  <c r="Q372" i="2"/>
  <c r="Q374" i="2"/>
  <c r="Q376" i="2"/>
  <c r="Q378" i="2"/>
  <c r="Q380" i="2"/>
  <c r="Q382" i="2"/>
  <c r="Q384" i="2"/>
  <c r="Q386" i="2"/>
  <c r="Q388" i="2"/>
  <c r="Q390" i="2"/>
  <c r="Q392" i="2"/>
  <c r="Q394" i="2"/>
  <c r="Q396" i="2"/>
  <c r="Q398" i="2"/>
  <c r="Q400" i="2"/>
  <c r="Q402" i="2"/>
  <c r="Q404" i="2"/>
  <c r="Q406" i="2"/>
  <c r="Q408" i="2"/>
  <c r="Q410" i="2"/>
  <c r="Q412" i="2"/>
  <c r="Q414" i="2"/>
  <c r="Q416" i="2"/>
  <c r="Q418" i="2"/>
  <c r="Q420" i="2"/>
  <c r="Q422" i="2"/>
  <c r="Q424" i="2"/>
  <c r="Q426" i="2"/>
  <c r="Q428" i="2"/>
  <c r="Q430" i="2"/>
  <c r="Q432" i="2"/>
  <c r="Q434" i="2"/>
  <c r="Q436" i="2"/>
  <c r="Q438" i="2"/>
  <c r="Q440" i="2"/>
  <c r="Q442" i="2"/>
  <c r="Q444" i="2"/>
  <c r="Q446" i="2"/>
  <c r="Q448" i="2"/>
  <c r="Q450" i="2"/>
  <c r="Q452" i="2"/>
  <c r="Q454" i="2"/>
  <c r="Q456" i="2"/>
  <c r="Q458" i="2"/>
  <c r="Q460" i="2"/>
  <c r="Q462" i="2"/>
  <c r="Q464" i="2"/>
  <c r="Q466" i="2"/>
  <c r="Q468" i="2"/>
  <c r="Q470" i="2"/>
  <c r="Q472" i="2"/>
  <c r="Q474" i="2"/>
  <c r="Q83" i="2"/>
  <c r="Q138" i="2"/>
  <c r="Q178" i="2"/>
  <c r="Q194" i="2"/>
  <c r="Q210" i="2"/>
  <c r="Q226" i="2"/>
  <c r="Q233" i="2"/>
  <c r="R240" i="2"/>
  <c r="Q247" i="2"/>
  <c r="Q255" i="2"/>
  <c r="Q263" i="2"/>
  <c r="Q271" i="2"/>
  <c r="Q279" i="2"/>
  <c r="Q287" i="2"/>
  <c r="Q295" i="2"/>
  <c r="Q302" i="2"/>
  <c r="R309" i="2"/>
  <c r="Q311" i="2"/>
  <c r="Q318" i="2"/>
  <c r="R325" i="2"/>
  <c r="Q327" i="2"/>
  <c r="Q334" i="2"/>
  <c r="R338" i="2"/>
  <c r="R342" i="2"/>
  <c r="R346" i="2"/>
  <c r="R350" i="2"/>
  <c r="R354" i="2"/>
  <c r="R358" i="2"/>
  <c r="R362" i="2"/>
  <c r="R366" i="2"/>
  <c r="R370" i="2"/>
  <c r="R374" i="2"/>
  <c r="R378" i="2"/>
  <c r="R382" i="2"/>
  <c r="R386" i="2"/>
  <c r="R390" i="2"/>
  <c r="R394" i="2"/>
  <c r="R398" i="2"/>
  <c r="R402" i="2"/>
  <c r="R406" i="2"/>
  <c r="R410" i="2"/>
  <c r="R414" i="2"/>
  <c r="R418" i="2"/>
  <c r="R422" i="2"/>
  <c r="R426" i="2"/>
  <c r="R126" i="2"/>
  <c r="R138" i="2"/>
  <c r="Q166" i="2"/>
  <c r="R178" i="2"/>
  <c r="R194" i="2"/>
  <c r="R210" i="2"/>
  <c r="Q219" i="2"/>
  <c r="R226" i="2"/>
  <c r="Q244" i="2"/>
  <c r="R247" i="2"/>
  <c r="R255" i="2"/>
  <c r="R263" i="2"/>
  <c r="R271" i="2"/>
  <c r="R279" i="2"/>
  <c r="R287" i="2"/>
  <c r="R295" i="2"/>
  <c r="Q297" i="2"/>
  <c r="Q304" i="2"/>
  <c r="R311" i="2"/>
  <c r="Q313" i="2"/>
  <c r="Q320" i="2"/>
  <c r="R327" i="2"/>
  <c r="Q329" i="2"/>
  <c r="Q337" i="2"/>
  <c r="Q341" i="2"/>
  <c r="Q345" i="2"/>
  <c r="Q349" i="2"/>
  <c r="Q353" i="2"/>
  <c r="Q357" i="2"/>
  <c r="Q361" i="2"/>
  <c r="Q365" i="2"/>
  <c r="Q369" i="2"/>
  <c r="Q373" i="2"/>
  <c r="Q377" i="2"/>
  <c r="Q381" i="2"/>
  <c r="Q385" i="2"/>
  <c r="Q389" i="2"/>
  <c r="Q393" i="2"/>
  <c r="Q397" i="2"/>
  <c r="Q401" i="2"/>
  <c r="Q405" i="2"/>
  <c r="Q409" i="2"/>
  <c r="Q413" i="2"/>
  <c r="Q417" i="2"/>
  <c r="Q421" i="2"/>
  <c r="Q425" i="2"/>
  <c r="Q429" i="2"/>
  <c r="R433" i="2"/>
  <c r="R434" i="2"/>
  <c r="Q435" i="2"/>
  <c r="R441" i="2"/>
  <c r="R442" i="2"/>
  <c r="Q443" i="2"/>
  <c r="R449" i="2"/>
  <c r="R450" i="2"/>
  <c r="Q451" i="2"/>
  <c r="R457" i="2"/>
  <c r="R458" i="2"/>
  <c r="Q459" i="2"/>
  <c r="R465" i="2"/>
  <c r="R466" i="2"/>
  <c r="Q467" i="2"/>
  <c r="R473" i="2"/>
  <c r="R474" i="2"/>
  <c r="Q475" i="2"/>
  <c r="R477" i="2"/>
  <c r="R479" i="2"/>
  <c r="R481" i="2"/>
  <c r="R483" i="2"/>
  <c r="R485" i="2"/>
  <c r="R487" i="2"/>
  <c r="R489" i="2"/>
  <c r="R491" i="2"/>
  <c r="R493" i="2"/>
  <c r="R495" i="2"/>
  <c r="R497" i="2"/>
  <c r="R499" i="2"/>
  <c r="R501" i="2"/>
  <c r="R503" i="2"/>
  <c r="R505" i="2"/>
  <c r="R507" i="2"/>
  <c r="R509" i="2"/>
  <c r="R511" i="2"/>
  <c r="R513" i="2"/>
  <c r="R515" i="2"/>
  <c r="R517" i="2"/>
  <c r="R519" i="2"/>
  <c r="R521" i="2"/>
  <c r="R523" i="2"/>
  <c r="R525" i="2"/>
  <c r="R527" i="2"/>
  <c r="R529" i="2"/>
  <c r="R531" i="2"/>
  <c r="R533" i="2"/>
  <c r="R535" i="2"/>
  <c r="R537" i="2"/>
  <c r="R539" i="2"/>
  <c r="R541" i="2"/>
  <c r="R543" i="2"/>
  <c r="R545" i="2"/>
  <c r="R547" i="2"/>
  <c r="R549" i="2"/>
  <c r="R551" i="2"/>
  <c r="R553" i="2"/>
  <c r="R555" i="2"/>
  <c r="R557" i="2"/>
  <c r="R559" i="2"/>
  <c r="R561" i="2"/>
  <c r="R563" i="2"/>
  <c r="R565" i="2"/>
  <c r="R567" i="2"/>
  <c r="R569" i="2"/>
  <c r="R571" i="2"/>
  <c r="R573" i="2"/>
  <c r="R575" i="2"/>
  <c r="R577" i="2"/>
  <c r="R579" i="2"/>
  <c r="R581" i="2"/>
  <c r="R583" i="2"/>
  <c r="R585" i="2"/>
  <c r="R587" i="2"/>
  <c r="R589" i="2"/>
  <c r="R591" i="2"/>
  <c r="R593" i="2"/>
  <c r="R595" i="2"/>
  <c r="Q115" i="2"/>
  <c r="Q154" i="2"/>
  <c r="R162" i="2"/>
  <c r="Q186" i="2"/>
  <c r="Q202" i="2"/>
  <c r="Q217" i="2"/>
  <c r="R224" i="2"/>
  <c r="Q242" i="2"/>
  <c r="Q251" i="2"/>
  <c r="Q259" i="2"/>
  <c r="Q267" i="2"/>
  <c r="Q275" i="2"/>
  <c r="Q283" i="2"/>
  <c r="Q291" i="2"/>
  <c r="R301" i="2"/>
  <c r="Q303" i="2"/>
  <c r="Q310" i="2"/>
  <c r="R317" i="2"/>
  <c r="Q319" i="2"/>
  <c r="Q326" i="2"/>
  <c r="R333" i="2"/>
  <c r="R336" i="2"/>
  <c r="R340" i="2"/>
  <c r="R344" i="2"/>
  <c r="R348" i="2"/>
  <c r="R352" i="2"/>
  <c r="R356" i="2"/>
  <c r="R360" i="2"/>
  <c r="R94" i="2"/>
  <c r="R154" i="2"/>
  <c r="R202" i="2"/>
  <c r="Q235" i="2"/>
  <c r="R259" i="2"/>
  <c r="R291" i="2"/>
  <c r="Q321" i="2"/>
  <c r="Q328" i="2"/>
  <c r="Q335" i="2"/>
  <c r="Q351" i="2"/>
  <c r="Q367" i="2"/>
  <c r="Q375" i="2"/>
  <c r="Q383" i="2"/>
  <c r="Q391" i="2"/>
  <c r="Q399" i="2"/>
  <c r="Q407" i="2"/>
  <c r="Q415" i="2"/>
  <c r="Q423" i="2"/>
  <c r="R428" i="2"/>
  <c r="R431" i="2"/>
  <c r="R436" i="2"/>
  <c r="R437" i="2"/>
  <c r="R443" i="2"/>
  <c r="Q449" i="2"/>
  <c r="Q455" i="2"/>
  <c r="R456" i="2"/>
  <c r="Q461" i="2"/>
  <c r="R462" i="2"/>
  <c r="R463" i="2"/>
  <c r="R468" i="2"/>
  <c r="R469" i="2"/>
  <c r="R475" i="2"/>
  <c r="R476" i="2"/>
  <c r="Q477" i="2"/>
  <c r="Q478" i="2"/>
  <c r="R484" i="2"/>
  <c r="Q485" i="2"/>
  <c r="Q486" i="2"/>
  <c r="R492" i="2"/>
  <c r="Q493" i="2"/>
  <c r="Q494" i="2"/>
  <c r="R500" i="2"/>
  <c r="Q501" i="2"/>
  <c r="Q502" i="2"/>
  <c r="R508" i="2"/>
  <c r="Q509" i="2"/>
  <c r="Q510" i="2"/>
  <c r="R516" i="2"/>
  <c r="Q517" i="2"/>
  <c r="Q518" i="2"/>
  <c r="R524" i="2"/>
  <c r="Q525" i="2"/>
  <c r="Q526" i="2"/>
  <c r="R532" i="2"/>
  <c r="Q533" i="2"/>
  <c r="Q534" i="2"/>
  <c r="R540" i="2"/>
  <c r="Q541" i="2"/>
  <c r="Q542" i="2"/>
  <c r="R548" i="2"/>
  <c r="Q549" i="2"/>
  <c r="Q550" i="2"/>
  <c r="R556" i="2"/>
  <c r="Q557" i="2"/>
  <c r="Q558" i="2"/>
  <c r="R186" i="2"/>
  <c r="R251" i="2"/>
  <c r="R283" i="2"/>
  <c r="Q347" i="2"/>
  <c r="R368" i="2"/>
  <c r="R376" i="2"/>
  <c r="R384" i="2"/>
  <c r="R392" i="2"/>
  <c r="R400" i="2"/>
  <c r="R408" i="2"/>
  <c r="R416" i="2"/>
  <c r="R424" i="2"/>
  <c r="R430" i="2"/>
  <c r="R435" i="2"/>
  <c r="Q441" i="2"/>
  <c r="Q447" i="2"/>
  <c r="R448" i="2"/>
  <c r="Q453" i="2"/>
  <c r="R454" i="2"/>
  <c r="R455" i="2"/>
  <c r="R460" i="2"/>
  <c r="R461" i="2"/>
  <c r="R467" i="2"/>
  <c r="Q473" i="2"/>
  <c r="R478" i="2"/>
  <c r="Q479" i="2"/>
  <c r="Q480" i="2"/>
  <c r="R486" i="2"/>
  <c r="Q487" i="2"/>
  <c r="Q488" i="2"/>
  <c r="R494" i="2"/>
  <c r="Q495" i="2"/>
  <c r="Q496" i="2"/>
  <c r="R502" i="2"/>
  <c r="Q503" i="2"/>
  <c r="Q504" i="2"/>
  <c r="R510" i="2"/>
  <c r="Q511" i="2"/>
  <c r="Q512" i="2"/>
  <c r="R518" i="2"/>
  <c r="Q519" i="2"/>
  <c r="Q520" i="2"/>
  <c r="R526" i="2"/>
  <c r="Q527" i="2"/>
  <c r="Q528" i="2"/>
  <c r="R534" i="2"/>
  <c r="Q535" i="2"/>
  <c r="Q536" i="2"/>
  <c r="R542" i="2"/>
  <c r="Q543" i="2"/>
  <c r="Q544" i="2"/>
  <c r="R550" i="2"/>
  <c r="Q551" i="2"/>
  <c r="Q228" i="2"/>
  <c r="R242" i="2"/>
  <c r="R275" i="2"/>
  <c r="Q296" i="2"/>
  <c r="R303" i="2"/>
  <c r="Q343" i="2"/>
  <c r="Q359" i="2"/>
  <c r="Q363" i="2"/>
  <c r="Q371" i="2"/>
  <c r="Q379" i="2"/>
  <c r="Q387" i="2"/>
  <c r="Q395" i="2"/>
  <c r="Q403" i="2"/>
  <c r="Q411" i="2"/>
  <c r="Q419" i="2"/>
  <c r="Q427" i="2"/>
  <c r="Q433" i="2"/>
  <c r="Q439" i="2"/>
  <c r="R440" i="2"/>
  <c r="Q445" i="2"/>
  <c r="R446" i="2"/>
  <c r="R447" i="2"/>
  <c r="R452" i="2"/>
  <c r="R453" i="2"/>
  <c r="R459" i="2"/>
  <c r="Q465" i="2"/>
  <c r="Q471" i="2"/>
  <c r="R472" i="2"/>
  <c r="R480" i="2"/>
  <c r="Q481" i="2"/>
  <c r="Q482" i="2"/>
  <c r="R488" i="2"/>
  <c r="Q489" i="2"/>
  <c r="Q490" i="2"/>
  <c r="R496" i="2"/>
  <c r="Q497" i="2"/>
  <c r="Q498" i="2"/>
  <c r="R504" i="2"/>
  <c r="Q505" i="2"/>
  <c r="Q506" i="2"/>
  <c r="R512" i="2"/>
  <c r="Q513" i="2"/>
  <c r="Q514" i="2"/>
  <c r="R520" i="2"/>
  <c r="Q521" i="2"/>
  <c r="Q522" i="2"/>
  <c r="R528" i="2"/>
  <c r="Q529" i="2"/>
  <c r="Q530" i="2"/>
  <c r="R536" i="2"/>
  <c r="Q537" i="2"/>
  <c r="Q538" i="2"/>
  <c r="R544" i="2"/>
  <c r="Q545" i="2"/>
  <c r="Q546" i="2"/>
  <c r="Q312" i="2"/>
  <c r="Q339" i="2"/>
  <c r="R372" i="2"/>
  <c r="R404" i="2"/>
  <c r="R432" i="2"/>
  <c r="Q437" i="2"/>
  <c r="R451" i="2"/>
  <c r="R470" i="2"/>
  <c r="R482" i="2"/>
  <c r="Q500" i="2"/>
  <c r="Q507" i="2"/>
  <c r="R514" i="2"/>
  <c r="Q532" i="2"/>
  <c r="Q539" i="2"/>
  <c r="R546" i="2"/>
  <c r="Q552" i="2"/>
  <c r="Q553" i="2"/>
  <c r="R554" i="2"/>
  <c r="Q559" i="2"/>
  <c r="R560" i="2"/>
  <c r="R564" i="2"/>
  <c r="Q565" i="2"/>
  <c r="Q566" i="2"/>
  <c r="R572" i="2"/>
  <c r="Q573" i="2"/>
  <c r="Q574" i="2"/>
  <c r="R580" i="2"/>
  <c r="Q581" i="2"/>
  <c r="Q582" i="2"/>
  <c r="R588" i="2"/>
  <c r="Q589" i="2"/>
  <c r="Q590" i="2"/>
  <c r="R596" i="2"/>
  <c r="R598" i="2"/>
  <c r="R600" i="2"/>
  <c r="R602" i="2"/>
  <c r="R604" i="2"/>
  <c r="R606" i="2"/>
  <c r="R608" i="2"/>
  <c r="R610" i="2"/>
  <c r="R612" i="2"/>
  <c r="R614" i="2"/>
  <c r="R616" i="2"/>
  <c r="R618" i="2"/>
  <c r="R620" i="2"/>
  <c r="R622" i="2"/>
  <c r="R624" i="2"/>
  <c r="R626" i="2"/>
  <c r="R628" i="2"/>
  <c r="R630" i="2"/>
  <c r="R632" i="2"/>
  <c r="R634" i="2"/>
  <c r="R636" i="2"/>
  <c r="R638" i="2"/>
  <c r="R640" i="2"/>
  <c r="R642" i="2"/>
  <c r="R644" i="2"/>
  <c r="R646" i="2"/>
  <c r="R648" i="2"/>
  <c r="R650" i="2"/>
  <c r="R652" i="2"/>
  <c r="R654" i="2"/>
  <c r="R656" i="2"/>
  <c r="R658" i="2"/>
  <c r="R660" i="2"/>
  <c r="R662" i="2"/>
  <c r="R664" i="2"/>
  <c r="R666" i="2"/>
  <c r="R668" i="2"/>
  <c r="R670" i="2"/>
  <c r="R672" i="2"/>
  <c r="R674" i="2"/>
  <c r="R676" i="2"/>
  <c r="R678" i="2"/>
  <c r="R680" i="2"/>
  <c r="R682" i="2"/>
  <c r="R684" i="2"/>
  <c r="R686" i="2"/>
  <c r="R688" i="2"/>
  <c r="R690" i="2"/>
  <c r="R692" i="2"/>
  <c r="R694" i="2"/>
  <c r="R696" i="2"/>
  <c r="R698" i="2"/>
  <c r="R700" i="2"/>
  <c r="R702" i="2"/>
  <c r="R704" i="2"/>
  <c r="R706" i="2"/>
  <c r="R708" i="2"/>
  <c r="R710" i="2"/>
  <c r="R712" i="2"/>
  <c r="R714" i="2"/>
  <c r="R716" i="2"/>
  <c r="R718" i="2"/>
  <c r="R720" i="2"/>
  <c r="R722" i="2"/>
  <c r="R724" i="2"/>
  <c r="R726" i="2"/>
  <c r="R728" i="2"/>
  <c r="R730" i="2"/>
  <c r="R732" i="2"/>
  <c r="R734" i="2"/>
  <c r="R736" i="2"/>
  <c r="R738" i="2"/>
  <c r="R740" i="2"/>
  <c r="R742" i="2"/>
  <c r="R744" i="2"/>
  <c r="R746" i="2"/>
  <c r="R748" i="2"/>
  <c r="R750" i="2"/>
  <c r="R752" i="2"/>
  <c r="R319" i="2"/>
  <c r="R364" i="2"/>
  <c r="R396" i="2"/>
  <c r="R438" i="2"/>
  <c r="Q457" i="2"/>
  <c r="R471" i="2"/>
  <c r="Q476" i="2"/>
  <c r="Q483" i="2"/>
  <c r="R490" i="2"/>
  <c r="Q508" i="2"/>
  <c r="Q515" i="2"/>
  <c r="R522" i="2"/>
  <c r="Q540" i="2"/>
  <c r="Q547" i="2"/>
  <c r="R552" i="2"/>
  <c r="R558" i="2"/>
  <c r="R566" i="2"/>
  <c r="Q567" i="2"/>
  <c r="Q568" i="2"/>
  <c r="R574" i="2"/>
  <c r="Q575" i="2"/>
  <c r="Q576" i="2"/>
  <c r="R582" i="2"/>
  <c r="Q583" i="2"/>
  <c r="Q584" i="2"/>
  <c r="R590" i="2"/>
  <c r="Q591" i="2"/>
  <c r="Q592" i="2"/>
  <c r="Q597" i="2"/>
  <c r="Q599" i="2"/>
  <c r="Q601" i="2"/>
  <c r="Q603" i="2"/>
  <c r="Q605" i="2"/>
  <c r="Q607" i="2"/>
  <c r="Q609" i="2"/>
  <c r="Q611" i="2"/>
  <c r="Q613" i="2"/>
  <c r="Q615" i="2"/>
  <c r="Q617" i="2"/>
  <c r="Q619" i="2"/>
  <c r="Q621" i="2"/>
  <c r="Q623" i="2"/>
  <c r="Q625" i="2"/>
  <c r="Q627" i="2"/>
  <c r="Q629" i="2"/>
  <c r="Q631" i="2"/>
  <c r="Q633" i="2"/>
  <c r="Q635" i="2"/>
  <c r="Q637" i="2"/>
  <c r="Q639" i="2"/>
  <c r="Q641" i="2"/>
  <c r="Q643" i="2"/>
  <c r="Q645" i="2"/>
  <c r="Q647" i="2"/>
  <c r="Q649" i="2"/>
  <c r="Q651" i="2"/>
  <c r="Q653" i="2"/>
  <c r="Q655" i="2"/>
  <c r="Q657" i="2"/>
  <c r="Q659" i="2"/>
  <c r="Q661" i="2"/>
  <c r="Q663" i="2"/>
  <c r="Q665" i="2"/>
  <c r="Q667" i="2"/>
  <c r="Q669" i="2"/>
  <c r="Q671" i="2"/>
  <c r="Q673" i="2"/>
  <c r="Q675" i="2"/>
  <c r="Q677" i="2"/>
  <c r="Q679" i="2"/>
  <c r="Q681" i="2"/>
  <c r="Q683" i="2"/>
  <c r="Q685" i="2"/>
  <c r="Q687" i="2"/>
  <c r="Q689" i="2"/>
  <c r="Q691" i="2"/>
  <c r="Q693" i="2"/>
  <c r="Q695" i="2"/>
  <c r="Q697" i="2"/>
  <c r="Q699" i="2"/>
  <c r="Q701" i="2"/>
  <c r="Q703" i="2"/>
  <c r="Q705" i="2"/>
  <c r="Q707" i="2"/>
  <c r="Q709" i="2"/>
  <c r="Q711" i="2"/>
  <c r="Q713" i="2"/>
  <c r="Q715" i="2"/>
  <c r="Q717" i="2"/>
  <c r="Q719" i="2"/>
  <c r="Q721" i="2"/>
  <c r="Q723" i="2"/>
  <c r="Q725" i="2"/>
  <c r="Q727" i="2"/>
  <c r="Q729" i="2"/>
  <c r="Q731" i="2"/>
  <c r="Q733" i="2"/>
  <c r="Q735" i="2"/>
  <c r="Q737" i="2"/>
  <c r="Q739" i="2"/>
  <c r="Q741" i="2"/>
  <c r="Q743" i="2"/>
  <c r="Q745" i="2"/>
  <c r="Q747" i="2"/>
  <c r="Q749" i="2"/>
  <c r="Q751" i="2"/>
  <c r="R388" i="2"/>
  <c r="R420" i="2"/>
  <c r="R439" i="2"/>
  <c r="R444" i="2"/>
  <c r="Q463" i="2"/>
  <c r="Q484" i="2"/>
  <c r="Q491" i="2"/>
  <c r="R498" i="2"/>
  <c r="Q516" i="2"/>
  <c r="Q523" i="2"/>
  <c r="R530" i="2"/>
  <c r="Q548" i="2"/>
  <c r="Q556" i="2"/>
  <c r="Q562" i="2"/>
  <c r="R568" i="2"/>
  <c r="Q569" i="2"/>
  <c r="Q570" i="2"/>
  <c r="R576" i="2"/>
  <c r="Q577" i="2"/>
  <c r="Q578" i="2"/>
  <c r="R584" i="2"/>
  <c r="Q585" i="2"/>
  <c r="Q586" i="2"/>
  <c r="R592" i="2"/>
  <c r="Q593" i="2"/>
  <c r="Q594" i="2"/>
  <c r="R597" i="2"/>
  <c r="R599" i="2"/>
  <c r="R601" i="2"/>
  <c r="R603" i="2"/>
  <c r="R605" i="2"/>
  <c r="R607" i="2"/>
  <c r="R609" i="2"/>
  <c r="R611" i="2"/>
  <c r="R613" i="2"/>
  <c r="R615" i="2"/>
  <c r="R617" i="2"/>
  <c r="R619" i="2"/>
  <c r="R621" i="2"/>
  <c r="R623" i="2"/>
  <c r="R625" i="2"/>
  <c r="R627" i="2"/>
  <c r="R629" i="2"/>
  <c r="R631" i="2"/>
  <c r="R633" i="2"/>
  <c r="R635" i="2"/>
  <c r="R637" i="2"/>
  <c r="R639" i="2"/>
  <c r="R641" i="2"/>
  <c r="R643" i="2"/>
  <c r="R645" i="2"/>
  <c r="R647" i="2"/>
  <c r="R649" i="2"/>
  <c r="R651" i="2"/>
  <c r="R653" i="2"/>
  <c r="R655" i="2"/>
  <c r="R657" i="2"/>
  <c r="R659" i="2"/>
  <c r="R661" i="2"/>
  <c r="R663" i="2"/>
  <c r="R665" i="2"/>
  <c r="R667" i="2"/>
  <c r="R669" i="2"/>
  <c r="R671" i="2"/>
  <c r="R673" i="2"/>
  <c r="R675" i="2"/>
  <c r="R677" i="2"/>
  <c r="R679" i="2"/>
  <c r="R681" i="2"/>
  <c r="R683" i="2"/>
  <c r="R685" i="2"/>
  <c r="R687" i="2"/>
  <c r="R689" i="2"/>
  <c r="R691" i="2"/>
  <c r="R693" i="2"/>
  <c r="R695" i="2"/>
  <c r="R697" i="2"/>
  <c r="R699" i="2"/>
  <c r="R701" i="2"/>
  <c r="R703" i="2"/>
  <c r="R705" i="2"/>
  <c r="R707" i="2"/>
  <c r="R709" i="2"/>
  <c r="R711" i="2"/>
  <c r="R713" i="2"/>
  <c r="R715" i="2"/>
  <c r="R717" i="2"/>
  <c r="R719" i="2"/>
  <c r="R721" i="2"/>
  <c r="R723" i="2"/>
  <c r="R725" i="2"/>
  <c r="R727" i="2"/>
  <c r="R729" i="2"/>
  <c r="R731" i="2"/>
  <c r="R733" i="2"/>
  <c r="R735" i="2"/>
  <c r="R737" i="2"/>
  <c r="R739" i="2"/>
  <c r="R741" i="2"/>
  <c r="R743" i="2"/>
  <c r="R745" i="2"/>
  <c r="R747" i="2"/>
  <c r="R749" i="2"/>
  <c r="R751" i="2"/>
  <c r="R753" i="2"/>
  <c r="R755" i="2"/>
  <c r="R757" i="2"/>
  <c r="R759" i="2"/>
  <c r="R761" i="2"/>
  <c r="R763" i="2"/>
  <c r="Q355" i="2"/>
  <c r="Q531" i="2"/>
  <c r="Q554" i="2"/>
  <c r="Q563" i="2"/>
  <c r="R570" i="2"/>
  <c r="Q588" i="2"/>
  <c r="Q595" i="2"/>
  <c r="Q598" i="2"/>
  <c r="Q606" i="2"/>
  <c r="Q614" i="2"/>
  <c r="Q622" i="2"/>
  <c r="Q630" i="2"/>
  <c r="Q638" i="2"/>
  <c r="Q646" i="2"/>
  <c r="Q654" i="2"/>
  <c r="Q662" i="2"/>
  <c r="Q670" i="2"/>
  <c r="Q678" i="2"/>
  <c r="Q686" i="2"/>
  <c r="Q694" i="2"/>
  <c r="Q702" i="2"/>
  <c r="Q710" i="2"/>
  <c r="Q718" i="2"/>
  <c r="Q726" i="2"/>
  <c r="Q734" i="2"/>
  <c r="Q742" i="2"/>
  <c r="Q750" i="2"/>
  <c r="R758" i="2"/>
  <c r="Q759" i="2"/>
  <c r="Q760" i="2"/>
  <c r="R764" i="2"/>
  <c r="R766" i="2"/>
  <c r="R768" i="2"/>
  <c r="R770" i="2"/>
  <c r="R772" i="2"/>
  <c r="R774" i="2"/>
  <c r="R776" i="2"/>
  <c r="R778" i="2"/>
  <c r="R780" i="2"/>
  <c r="R782" i="2"/>
  <c r="R784" i="2"/>
  <c r="R786" i="2"/>
  <c r="R788" i="2"/>
  <c r="R790" i="2"/>
  <c r="R792" i="2"/>
  <c r="R794" i="2"/>
  <c r="R796" i="2"/>
  <c r="R798" i="2"/>
  <c r="R800" i="2"/>
  <c r="R802" i="2"/>
  <c r="R804" i="2"/>
  <c r="R806" i="2"/>
  <c r="R808" i="2"/>
  <c r="R810" i="2"/>
  <c r="R812" i="2"/>
  <c r="R814" i="2"/>
  <c r="R816" i="2"/>
  <c r="R818" i="2"/>
  <c r="R820" i="2"/>
  <c r="R822" i="2"/>
  <c r="R824" i="2"/>
  <c r="R826" i="2"/>
  <c r="R828" i="2"/>
  <c r="R830" i="2"/>
  <c r="R832" i="2"/>
  <c r="R834" i="2"/>
  <c r="R836" i="2"/>
  <c r="R838" i="2"/>
  <c r="R840" i="2"/>
  <c r="R842" i="2"/>
  <c r="R844" i="2"/>
  <c r="R846" i="2"/>
  <c r="R848" i="2"/>
  <c r="R850" i="2"/>
  <c r="R852" i="2"/>
  <c r="R854" i="2"/>
  <c r="R856" i="2"/>
  <c r="R858" i="2"/>
  <c r="R860" i="2"/>
  <c r="R862" i="2"/>
  <c r="R864" i="2"/>
  <c r="R866" i="2"/>
  <c r="R868" i="2"/>
  <c r="R870" i="2"/>
  <c r="R872" i="2"/>
  <c r="R874" i="2"/>
  <c r="R876" i="2"/>
  <c r="R878" i="2"/>
  <c r="R880" i="2"/>
  <c r="R882" i="2"/>
  <c r="R884" i="2"/>
  <c r="R886" i="2"/>
  <c r="R888" i="2"/>
  <c r="R890" i="2"/>
  <c r="R892" i="2"/>
  <c r="R894" i="2"/>
  <c r="R896" i="2"/>
  <c r="R898" i="2"/>
  <c r="R900" i="2"/>
  <c r="R902" i="2"/>
  <c r="R904" i="2"/>
  <c r="R906" i="2"/>
  <c r="R908" i="2"/>
  <c r="R910" i="2"/>
  <c r="R912" i="2"/>
  <c r="R914" i="2"/>
  <c r="R916" i="2"/>
  <c r="R918" i="2"/>
  <c r="R920" i="2"/>
  <c r="R922" i="2"/>
  <c r="R924" i="2"/>
  <c r="R926" i="2"/>
  <c r="R928" i="2"/>
  <c r="R267" i="2"/>
  <c r="R412" i="2"/>
  <c r="Q492" i="2"/>
  <c r="R506" i="2"/>
  <c r="Q555" i="2"/>
  <c r="Q560" i="2"/>
  <c r="Q564" i="2"/>
  <c r="Q571" i="2"/>
  <c r="R578" i="2"/>
  <c r="Q596" i="2"/>
  <c r="Q604" i="2"/>
  <c r="Q612" i="2"/>
  <c r="Q620" i="2"/>
  <c r="Q628" i="2"/>
  <c r="Q636" i="2"/>
  <c r="Q644" i="2"/>
  <c r="Q652" i="2"/>
  <c r="Q660" i="2"/>
  <c r="Q668" i="2"/>
  <c r="Q676" i="2"/>
  <c r="Q684" i="2"/>
  <c r="Q692" i="2"/>
  <c r="Q700" i="2"/>
  <c r="Q708" i="2"/>
  <c r="Q716" i="2"/>
  <c r="Q724" i="2"/>
  <c r="Q732" i="2"/>
  <c r="Q740" i="2"/>
  <c r="Q748" i="2"/>
  <c r="Q753" i="2"/>
  <c r="Q754" i="2"/>
  <c r="R760" i="2"/>
  <c r="Q761" i="2"/>
  <c r="Q762" i="2"/>
  <c r="Q765" i="2"/>
  <c r="Q767" i="2"/>
  <c r="Q769" i="2"/>
  <c r="Q771" i="2"/>
  <c r="Q773" i="2"/>
  <c r="Q775" i="2"/>
  <c r="Q777" i="2"/>
  <c r="Q779" i="2"/>
  <c r="Q781" i="2"/>
  <c r="Q783" i="2"/>
  <c r="Q785" i="2"/>
  <c r="Q787" i="2"/>
  <c r="Q789" i="2"/>
  <c r="Q791" i="2"/>
  <c r="Q793" i="2"/>
  <c r="Q795" i="2"/>
  <c r="Q797" i="2"/>
  <c r="Q799" i="2"/>
  <c r="Q801" i="2"/>
  <c r="Q803" i="2"/>
  <c r="Q805" i="2"/>
  <c r="Q807" i="2"/>
  <c r="Q809" i="2"/>
  <c r="Q811" i="2"/>
  <c r="Q813" i="2"/>
  <c r="Q815" i="2"/>
  <c r="Q817" i="2"/>
  <c r="Q819" i="2"/>
  <c r="Q821" i="2"/>
  <c r="Q823" i="2"/>
  <c r="Q825" i="2"/>
  <c r="Q827" i="2"/>
  <c r="Q829" i="2"/>
  <c r="Q831" i="2"/>
  <c r="Q833" i="2"/>
  <c r="Q835" i="2"/>
  <c r="Q837" i="2"/>
  <c r="Q839" i="2"/>
  <c r="Q841" i="2"/>
  <c r="Q843" i="2"/>
  <c r="Q845" i="2"/>
  <c r="Q847" i="2"/>
  <c r="Q849" i="2"/>
  <c r="Q851" i="2"/>
  <c r="Q853" i="2"/>
  <c r="Q855" i="2"/>
  <c r="Q857" i="2"/>
  <c r="Q859" i="2"/>
  <c r="Q861" i="2"/>
  <c r="Q863" i="2"/>
  <c r="Q865" i="2"/>
  <c r="Q867" i="2"/>
  <c r="Q869" i="2"/>
  <c r="Q871" i="2"/>
  <c r="Q873" i="2"/>
  <c r="Q875" i="2"/>
  <c r="Q877" i="2"/>
  <c r="Q879" i="2"/>
  <c r="Q881" i="2"/>
  <c r="Q883" i="2"/>
  <c r="Q885" i="2"/>
  <c r="Q887" i="2"/>
  <c r="Q889" i="2"/>
  <c r="Q891" i="2"/>
  <c r="Q893" i="2"/>
  <c r="Q895" i="2"/>
  <c r="Q897" i="2"/>
  <c r="Q899" i="2"/>
  <c r="Q901" i="2"/>
  <c r="Q903" i="2"/>
  <c r="Q905" i="2"/>
  <c r="Q907" i="2"/>
  <c r="Q909" i="2"/>
  <c r="Q911" i="2"/>
  <c r="Q913" i="2"/>
  <c r="Q915" i="2"/>
  <c r="Q917" i="2"/>
  <c r="Q919" i="2"/>
  <c r="Q921" i="2"/>
  <c r="Q923" i="2"/>
  <c r="Q925" i="2"/>
  <c r="Q927" i="2"/>
  <c r="Q929" i="2"/>
  <c r="Q931" i="2"/>
  <c r="Q933" i="2"/>
  <c r="Q935" i="2"/>
  <c r="Q937" i="2"/>
  <c r="Q939" i="2"/>
  <c r="Q941" i="2"/>
  <c r="Q943" i="2"/>
  <c r="Q945" i="2"/>
  <c r="Q947" i="2"/>
  <c r="Q949" i="2"/>
  <c r="Q951" i="2"/>
  <c r="Q953" i="2"/>
  <c r="Q955" i="2"/>
  <c r="Q957" i="2"/>
  <c r="Q959" i="2"/>
  <c r="Q961" i="2"/>
  <c r="Q963" i="2"/>
  <c r="Q965" i="2"/>
  <c r="Q967" i="2"/>
  <c r="Q969" i="2"/>
  <c r="Q971" i="2"/>
  <c r="Q973" i="2"/>
  <c r="Q975" i="2"/>
  <c r="Q977" i="2"/>
  <c r="Q979" i="2"/>
  <c r="Q981" i="2"/>
  <c r="Q983" i="2"/>
  <c r="Q985" i="2"/>
  <c r="Q987" i="2"/>
  <c r="Q989" i="2"/>
  <c r="Q991" i="2"/>
  <c r="Q993" i="2"/>
  <c r="Q995" i="2"/>
  <c r="Q997" i="2"/>
  <c r="Q999" i="2"/>
  <c r="Q1001" i="2"/>
  <c r="Q1003" i="2"/>
  <c r="Q1005" i="2"/>
  <c r="Q1007" i="2"/>
  <c r="Q1009" i="2"/>
  <c r="Q1011" i="2"/>
  <c r="Q1013" i="2"/>
  <c r="Q1015" i="2"/>
  <c r="Q1017" i="2"/>
  <c r="Q1019" i="2"/>
  <c r="Q1021" i="2"/>
  <c r="Q1023" i="2"/>
  <c r="Q1025" i="2"/>
  <c r="Q431" i="2"/>
  <c r="Q469" i="2"/>
  <c r="Q499" i="2"/>
  <c r="R562" i="2"/>
  <c r="Q580" i="2"/>
  <c r="Q587" i="2"/>
  <c r="R594" i="2"/>
  <c r="Q600" i="2"/>
  <c r="Q608" i="2"/>
  <c r="Q616" i="2"/>
  <c r="Q624" i="2"/>
  <c r="Q632" i="2"/>
  <c r="Q640" i="2"/>
  <c r="Q648" i="2"/>
  <c r="Q656" i="2"/>
  <c r="Q664" i="2"/>
  <c r="Q672" i="2"/>
  <c r="Q680" i="2"/>
  <c r="Q688" i="2"/>
  <c r="Q696" i="2"/>
  <c r="Q704" i="2"/>
  <c r="Q712" i="2"/>
  <c r="Q720" i="2"/>
  <c r="Q728" i="2"/>
  <c r="Q736" i="2"/>
  <c r="Q744" i="2"/>
  <c r="Q752" i="2"/>
  <c r="R756" i="2"/>
  <c r="Q305" i="2"/>
  <c r="R464" i="2"/>
  <c r="Q524" i="2"/>
  <c r="Q561" i="2"/>
  <c r="Q602" i="2"/>
  <c r="Q634" i="2"/>
  <c r="Q666" i="2"/>
  <c r="Q698" i="2"/>
  <c r="Q730" i="2"/>
  <c r="Q756" i="2"/>
  <c r="Q758" i="2"/>
  <c r="Q766" i="2"/>
  <c r="Q770" i="2"/>
  <c r="Q774" i="2"/>
  <c r="Q778" i="2"/>
  <c r="Q782" i="2"/>
  <c r="Q786" i="2"/>
  <c r="Q790" i="2"/>
  <c r="Q794" i="2"/>
  <c r="Q798" i="2"/>
  <c r="Q802" i="2"/>
  <c r="Q806" i="2"/>
  <c r="Q810" i="2"/>
  <c r="Q814" i="2"/>
  <c r="Q818" i="2"/>
  <c r="Q822" i="2"/>
  <c r="Q826" i="2"/>
  <c r="Q830" i="2"/>
  <c r="Q834" i="2"/>
  <c r="Q838" i="2"/>
  <c r="Q842" i="2"/>
  <c r="Q846" i="2"/>
  <c r="Q850" i="2"/>
  <c r="Q854" i="2"/>
  <c r="Q858" i="2"/>
  <c r="Q862" i="2"/>
  <c r="Q866" i="2"/>
  <c r="Q870" i="2"/>
  <c r="Q874" i="2"/>
  <c r="Q878" i="2"/>
  <c r="Q882" i="2"/>
  <c r="Q886" i="2"/>
  <c r="Q890" i="2"/>
  <c r="Q894" i="2"/>
  <c r="Q898" i="2"/>
  <c r="Q902" i="2"/>
  <c r="Q906" i="2"/>
  <c r="Q910" i="2"/>
  <c r="Q914" i="2"/>
  <c r="Q918" i="2"/>
  <c r="Q922" i="2"/>
  <c r="Q926" i="2"/>
  <c r="R932" i="2"/>
  <c r="R933" i="2"/>
  <c r="Q934" i="2"/>
  <c r="R940" i="2"/>
  <c r="R941" i="2"/>
  <c r="Q942" i="2"/>
  <c r="R948" i="2"/>
  <c r="R949" i="2"/>
  <c r="Q950" i="2"/>
  <c r="R956" i="2"/>
  <c r="R957" i="2"/>
  <c r="Q958" i="2"/>
  <c r="R964" i="2"/>
  <c r="R965" i="2"/>
  <c r="Q966" i="2"/>
  <c r="R972" i="2"/>
  <c r="R973" i="2"/>
  <c r="Q974" i="2"/>
  <c r="R980" i="2"/>
  <c r="R981" i="2"/>
  <c r="Q982" i="2"/>
  <c r="R988" i="2"/>
  <c r="R989" i="2"/>
  <c r="Q990" i="2"/>
  <c r="R996" i="2"/>
  <c r="R997" i="2"/>
  <c r="Q998" i="2"/>
  <c r="R1004" i="2"/>
  <c r="R1005" i="2"/>
  <c r="Q1006" i="2"/>
  <c r="R1012" i="2"/>
  <c r="R1013" i="2"/>
  <c r="Q1014" i="2"/>
  <c r="R1020" i="2"/>
  <c r="R1021" i="2"/>
  <c r="Q1022" i="2"/>
  <c r="Q1027" i="2"/>
  <c r="Q1029" i="2"/>
  <c r="Q1031" i="2"/>
  <c r="Q1033" i="2"/>
  <c r="Q1035" i="2"/>
  <c r="Q1037" i="2"/>
  <c r="Q1039" i="2"/>
  <c r="Q1041" i="2"/>
  <c r="Q1043" i="2"/>
  <c r="Q1045" i="2"/>
  <c r="Q1047" i="2"/>
  <c r="Q1049" i="2"/>
  <c r="Q1051" i="2"/>
  <c r="Q1053" i="2"/>
  <c r="Q1055" i="2"/>
  <c r="Q1057" i="2"/>
  <c r="Q1059" i="2"/>
  <c r="Q1061" i="2"/>
  <c r="Q1063" i="2"/>
  <c r="Q1065" i="2"/>
  <c r="Q1067" i="2"/>
  <c r="Q1069" i="2"/>
  <c r="Q1071" i="2"/>
  <c r="Q1073" i="2"/>
  <c r="Q1075" i="2"/>
  <c r="Q1077" i="2"/>
  <c r="Q1079" i="2"/>
  <c r="Q1081" i="2"/>
  <c r="Q1083" i="2"/>
  <c r="Q1085" i="2"/>
  <c r="Q1087" i="2"/>
  <c r="Q1089" i="2"/>
  <c r="Q1091" i="2"/>
  <c r="Q1093" i="2"/>
  <c r="Q1095" i="2"/>
  <c r="Q1097" i="2"/>
  <c r="Q1099" i="2"/>
  <c r="Q1101" i="2"/>
  <c r="Q1103" i="2"/>
  <c r="Q1105" i="2"/>
  <c r="Q1107" i="2"/>
  <c r="Q1109" i="2"/>
  <c r="Q1111" i="2"/>
  <c r="Q1113" i="2"/>
  <c r="Q1115" i="2"/>
  <c r="Q1117" i="2"/>
  <c r="Q1119" i="2"/>
  <c r="Q1121" i="2"/>
  <c r="Q1123" i="2"/>
  <c r="Q1125" i="2"/>
  <c r="Q1127" i="2"/>
  <c r="Q1129" i="2"/>
  <c r="Q1131" i="2"/>
  <c r="Q1133" i="2"/>
  <c r="Q1135" i="2"/>
  <c r="Q1137" i="2"/>
  <c r="Q1139" i="2"/>
  <c r="Q1141" i="2"/>
  <c r="Q1143" i="2"/>
  <c r="Q1145" i="2"/>
  <c r="Q1147" i="2"/>
  <c r="Q1149" i="2"/>
  <c r="Q1151" i="2"/>
  <c r="Q1153" i="2"/>
  <c r="Q1155" i="2"/>
  <c r="Q1157" i="2"/>
  <c r="Q1159" i="2"/>
  <c r="Q1161" i="2"/>
  <c r="Q1163" i="2"/>
  <c r="Q1165" i="2"/>
  <c r="Q1167" i="2"/>
  <c r="Q1169" i="2"/>
  <c r="Q1171" i="2"/>
  <c r="Q1173" i="2"/>
  <c r="Q1175" i="2"/>
  <c r="Q1177" i="2"/>
  <c r="Q1179" i="2"/>
  <c r="Q1181" i="2"/>
  <c r="Q1183" i="2"/>
  <c r="Q1185" i="2"/>
  <c r="Q1187" i="2"/>
  <c r="Q1189" i="2"/>
  <c r="Q1191" i="2"/>
  <c r="Q1193" i="2"/>
  <c r="Q1195" i="2"/>
  <c r="Q1197" i="2"/>
  <c r="Q1199" i="2"/>
  <c r="Q1201" i="2"/>
  <c r="Q1203" i="2"/>
  <c r="Q1205" i="2"/>
  <c r="Q1207" i="2"/>
  <c r="Q1209" i="2"/>
  <c r="Q1211" i="2"/>
  <c r="Q1213" i="2"/>
  <c r="Q1215" i="2"/>
  <c r="Q1217" i="2"/>
  <c r="Q1219" i="2"/>
  <c r="Q1221" i="2"/>
  <c r="Q1223" i="2"/>
  <c r="Q1225" i="2"/>
  <c r="Q1227" i="2"/>
  <c r="Q1229" i="2"/>
  <c r="Q1231" i="2"/>
  <c r="Q1233" i="2"/>
  <c r="Q1235" i="2"/>
  <c r="Q1237" i="2"/>
  <c r="Q1239" i="2"/>
  <c r="Q1241" i="2"/>
  <c r="Q1243" i="2"/>
  <c r="Q1245" i="2"/>
  <c r="Q1247" i="2"/>
  <c r="Q1249" i="2"/>
  <c r="Q1251" i="2"/>
  <c r="Q1253" i="2"/>
  <c r="Q1255" i="2"/>
  <c r="Q1257" i="2"/>
  <c r="Q1259" i="2"/>
  <c r="Q1261" i="2"/>
  <c r="Q1263" i="2"/>
  <c r="Q1265" i="2"/>
  <c r="Q1267" i="2"/>
  <c r="Q1269" i="2"/>
  <c r="Q1271" i="2"/>
  <c r="Q1273" i="2"/>
  <c r="Q1275" i="2"/>
  <c r="Q1277" i="2"/>
  <c r="Q1279" i="2"/>
  <c r="Q1281" i="2"/>
  <c r="Q1283" i="2"/>
  <c r="Q1285" i="2"/>
  <c r="Q1287" i="2"/>
  <c r="Q1289" i="2"/>
  <c r="Q1291" i="2"/>
  <c r="Q1293" i="2"/>
  <c r="Q1295" i="2"/>
  <c r="Q1297" i="2"/>
  <c r="Q1299" i="2"/>
  <c r="Q1301" i="2"/>
  <c r="Q1303" i="2"/>
  <c r="Q1305" i="2"/>
  <c r="Q1307" i="2"/>
  <c r="R380" i="2"/>
  <c r="R538" i="2"/>
  <c r="Q579" i="2"/>
  <c r="Q626" i="2"/>
  <c r="Q658" i="2"/>
  <c r="Q690" i="2"/>
  <c r="Q722" i="2"/>
  <c r="R762" i="2"/>
  <c r="R765" i="2"/>
  <c r="R769" i="2"/>
  <c r="R773" i="2"/>
  <c r="R777" i="2"/>
  <c r="R781" i="2"/>
  <c r="R785" i="2"/>
  <c r="R789" i="2"/>
  <c r="R793" i="2"/>
  <c r="R797" i="2"/>
  <c r="R801" i="2"/>
  <c r="R805" i="2"/>
  <c r="R809" i="2"/>
  <c r="R813" i="2"/>
  <c r="R817" i="2"/>
  <c r="R821" i="2"/>
  <c r="R825" i="2"/>
  <c r="R829" i="2"/>
  <c r="R833" i="2"/>
  <c r="R837" i="2"/>
  <c r="R841" i="2"/>
  <c r="R845" i="2"/>
  <c r="R849" i="2"/>
  <c r="R853" i="2"/>
  <c r="R857" i="2"/>
  <c r="R861" i="2"/>
  <c r="R865" i="2"/>
  <c r="R869" i="2"/>
  <c r="R873" i="2"/>
  <c r="R877" i="2"/>
  <c r="R881" i="2"/>
  <c r="R885" i="2"/>
  <c r="R889" i="2"/>
  <c r="R893" i="2"/>
  <c r="R897" i="2"/>
  <c r="R901" i="2"/>
  <c r="R905" i="2"/>
  <c r="R909" i="2"/>
  <c r="R913" i="2"/>
  <c r="R917" i="2"/>
  <c r="R921" i="2"/>
  <c r="R925" i="2"/>
  <c r="R934" i="2"/>
  <c r="R935" i="2"/>
  <c r="Q936" i="2"/>
  <c r="R942" i="2"/>
  <c r="R943" i="2"/>
  <c r="Q944" i="2"/>
  <c r="R950" i="2"/>
  <c r="R951" i="2"/>
  <c r="Q952" i="2"/>
  <c r="R958" i="2"/>
  <c r="R959" i="2"/>
  <c r="Q960" i="2"/>
  <c r="R966" i="2"/>
  <c r="R967" i="2"/>
  <c r="Q968" i="2"/>
  <c r="R974" i="2"/>
  <c r="R975" i="2"/>
  <c r="Q976" i="2"/>
  <c r="R982" i="2"/>
  <c r="R983" i="2"/>
  <c r="Q984" i="2"/>
  <c r="R990" i="2"/>
  <c r="R991" i="2"/>
  <c r="Q992" i="2"/>
  <c r="R998" i="2"/>
  <c r="R999" i="2"/>
  <c r="Q1000" i="2"/>
  <c r="R1006" i="2"/>
  <c r="R1007" i="2"/>
  <c r="Q1008" i="2"/>
  <c r="R1014" i="2"/>
  <c r="R1015" i="2"/>
  <c r="Q1016" i="2"/>
  <c r="R1022" i="2"/>
  <c r="R1023" i="2"/>
  <c r="Q1024" i="2"/>
  <c r="R1027" i="2"/>
  <c r="R1029" i="2"/>
  <c r="R1031" i="2"/>
  <c r="R1033" i="2"/>
  <c r="R1035" i="2"/>
  <c r="R1037" i="2"/>
  <c r="R1039" i="2"/>
  <c r="R1041" i="2"/>
  <c r="R1043" i="2"/>
  <c r="R1045" i="2"/>
  <c r="R1047" i="2"/>
  <c r="R1049" i="2"/>
  <c r="R1051" i="2"/>
  <c r="R1053" i="2"/>
  <c r="R1055" i="2"/>
  <c r="R1057" i="2"/>
  <c r="R1059" i="2"/>
  <c r="R1061" i="2"/>
  <c r="R1063" i="2"/>
  <c r="R1065" i="2"/>
  <c r="R1067" i="2"/>
  <c r="R1069" i="2"/>
  <c r="R1071" i="2"/>
  <c r="R1073" i="2"/>
  <c r="R1075" i="2"/>
  <c r="R1077" i="2"/>
  <c r="R1079" i="2"/>
  <c r="R1081" i="2"/>
  <c r="R1083" i="2"/>
  <c r="R1085" i="2"/>
  <c r="R1087" i="2"/>
  <c r="R1089" i="2"/>
  <c r="R1091" i="2"/>
  <c r="R1093" i="2"/>
  <c r="R1095" i="2"/>
  <c r="R1097" i="2"/>
  <c r="R1099" i="2"/>
  <c r="R1101" i="2"/>
  <c r="R1103" i="2"/>
  <c r="R1105" i="2"/>
  <c r="R1107" i="2"/>
  <c r="R1109" i="2"/>
  <c r="R1111" i="2"/>
  <c r="R1113" i="2"/>
  <c r="R1115" i="2"/>
  <c r="R1117" i="2"/>
  <c r="R1119" i="2"/>
  <c r="R1121" i="2"/>
  <c r="R1123" i="2"/>
  <c r="R1125" i="2"/>
  <c r="R1127" i="2"/>
  <c r="R1129" i="2"/>
  <c r="R1131" i="2"/>
  <c r="R1133" i="2"/>
  <c r="R1135" i="2"/>
  <c r="R1137" i="2"/>
  <c r="R1139" i="2"/>
  <c r="R1141" i="2"/>
  <c r="R1143" i="2"/>
  <c r="R1145" i="2"/>
  <c r="R1147" i="2"/>
  <c r="R1149" i="2"/>
  <c r="R1151" i="2"/>
  <c r="R1153" i="2"/>
  <c r="R1155" i="2"/>
  <c r="R1157" i="2"/>
  <c r="R1159" i="2"/>
  <c r="R1161" i="2"/>
  <c r="R1163" i="2"/>
  <c r="R1165" i="2"/>
  <c r="R1167" i="2"/>
  <c r="R1169" i="2"/>
  <c r="R1171" i="2"/>
  <c r="R1173" i="2"/>
  <c r="R1175" i="2"/>
  <c r="R1177" i="2"/>
  <c r="R1179" i="2"/>
  <c r="R1181" i="2"/>
  <c r="R1183" i="2"/>
  <c r="R1185" i="2"/>
  <c r="R1187" i="2"/>
  <c r="R1189" i="2"/>
  <c r="R1191" i="2"/>
  <c r="R1193" i="2"/>
  <c r="R1195" i="2"/>
  <c r="R1197" i="2"/>
  <c r="R1199" i="2"/>
  <c r="R1201" i="2"/>
  <c r="R1203" i="2"/>
  <c r="R1205" i="2"/>
  <c r="R1207" i="2"/>
  <c r="R1209" i="2"/>
  <c r="R1211" i="2"/>
  <c r="R1213" i="2"/>
  <c r="R1215" i="2"/>
  <c r="R1217" i="2"/>
  <c r="R1219" i="2"/>
  <c r="R1221" i="2"/>
  <c r="R1223" i="2"/>
  <c r="R1225" i="2"/>
  <c r="R1227" i="2"/>
  <c r="R1229" i="2"/>
  <c r="R1231" i="2"/>
  <c r="R1233" i="2"/>
  <c r="R1235" i="2"/>
  <c r="R1237" i="2"/>
  <c r="R1239" i="2"/>
  <c r="R1241" i="2"/>
  <c r="R1243" i="2"/>
  <c r="R1245" i="2"/>
  <c r="R1247" i="2"/>
  <c r="R1249" i="2"/>
  <c r="R1251" i="2"/>
  <c r="R1253" i="2"/>
  <c r="R1255" i="2"/>
  <c r="R1257" i="2"/>
  <c r="R1259" i="2"/>
  <c r="R1261" i="2"/>
  <c r="R1263" i="2"/>
  <c r="R1265" i="2"/>
  <c r="R1267" i="2"/>
  <c r="R1269" i="2"/>
  <c r="R1271" i="2"/>
  <c r="R1273" i="2"/>
  <c r="R1275" i="2"/>
  <c r="R1277" i="2"/>
  <c r="R1279" i="2"/>
  <c r="R1281" i="2"/>
  <c r="R1283" i="2"/>
  <c r="R1285" i="2"/>
  <c r="Q618" i="2"/>
  <c r="Q650" i="2"/>
  <c r="Q682" i="2"/>
  <c r="Q714" i="2"/>
  <c r="Q746" i="2"/>
  <c r="R754" i="2"/>
  <c r="Q757" i="2"/>
  <c r="Q764" i="2"/>
  <c r="Q768" i="2"/>
  <c r="Q772" i="2"/>
  <c r="Q776" i="2"/>
  <c r="Q780" i="2"/>
  <c r="Q784" i="2"/>
  <c r="Q788" i="2"/>
  <c r="Q792" i="2"/>
  <c r="Q796" i="2"/>
  <c r="Q800" i="2"/>
  <c r="Q804" i="2"/>
  <c r="Q808" i="2"/>
  <c r="Q812" i="2"/>
  <c r="Q816" i="2"/>
  <c r="Q820" i="2"/>
  <c r="Q824" i="2"/>
  <c r="Q828" i="2"/>
  <c r="Q832" i="2"/>
  <c r="Q836" i="2"/>
  <c r="Q840" i="2"/>
  <c r="Q844" i="2"/>
  <c r="Q848" i="2"/>
  <c r="Q852" i="2"/>
  <c r="Q856" i="2"/>
  <c r="Q860" i="2"/>
  <c r="Q864" i="2"/>
  <c r="Q868" i="2"/>
  <c r="Q872" i="2"/>
  <c r="Q876" i="2"/>
  <c r="Q880" i="2"/>
  <c r="Q884" i="2"/>
  <c r="Q888" i="2"/>
  <c r="Q892" i="2"/>
  <c r="Q896" i="2"/>
  <c r="Q900" i="2"/>
  <c r="Q904" i="2"/>
  <c r="Q908" i="2"/>
  <c r="Q912" i="2"/>
  <c r="Q916" i="2"/>
  <c r="Q920" i="2"/>
  <c r="Q924" i="2"/>
  <c r="Q928" i="2"/>
  <c r="R929" i="2"/>
  <c r="Q930" i="2"/>
  <c r="R936" i="2"/>
  <c r="R937" i="2"/>
  <c r="Q938" i="2"/>
  <c r="R944" i="2"/>
  <c r="R945" i="2"/>
  <c r="Q946" i="2"/>
  <c r="R952" i="2"/>
  <c r="R953" i="2"/>
  <c r="Q954" i="2"/>
  <c r="R960" i="2"/>
  <c r="R961" i="2"/>
  <c r="Q962" i="2"/>
  <c r="R968" i="2"/>
  <c r="R969" i="2"/>
  <c r="Q970" i="2"/>
  <c r="R976" i="2"/>
  <c r="R977" i="2"/>
  <c r="Q978" i="2"/>
  <c r="R984" i="2"/>
  <c r="R985" i="2"/>
  <c r="Q986" i="2"/>
  <c r="R992" i="2"/>
  <c r="R993" i="2"/>
  <c r="Q994" i="2"/>
  <c r="R1000" i="2"/>
  <c r="R1001" i="2"/>
  <c r="Q1002" i="2"/>
  <c r="R1008" i="2"/>
  <c r="R1009" i="2"/>
  <c r="Q1010" i="2"/>
  <c r="R1016" i="2"/>
  <c r="R1017" i="2"/>
  <c r="Q1018" i="2"/>
  <c r="R1024" i="2"/>
  <c r="R1025" i="2"/>
  <c r="Q1026" i="2"/>
  <c r="Q1028" i="2"/>
  <c r="Q1030" i="2"/>
  <c r="Q1032" i="2"/>
  <c r="Q1034" i="2"/>
  <c r="Q1036" i="2"/>
  <c r="Q1038" i="2"/>
  <c r="Q1040" i="2"/>
  <c r="Q1042" i="2"/>
  <c r="Q1044" i="2"/>
  <c r="Q1046" i="2"/>
  <c r="Q1048" i="2"/>
  <c r="Q1050" i="2"/>
  <c r="Q1052" i="2"/>
  <c r="Q1054" i="2"/>
  <c r="Q1056" i="2"/>
  <c r="Q1058" i="2"/>
  <c r="Q1060" i="2"/>
  <c r="Q1062" i="2"/>
  <c r="Q1064" i="2"/>
  <c r="Q1066" i="2"/>
  <c r="Q1068" i="2"/>
  <c r="Q1070" i="2"/>
  <c r="Q1072" i="2"/>
  <c r="Q1074" i="2"/>
  <c r="Q1076" i="2"/>
  <c r="Q1078" i="2"/>
  <c r="Q1080" i="2"/>
  <c r="Q1082" i="2"/>
  <c r="Q1084" i="2"/>
  <c r="Q1086" i="2"/>
  <c r="Q1088" i="2"/>
  <c r="Q1090" i="2"/>
  <c r="Q1092" i="2"/>
  <c r="Q1094" i="2"/>
  <c r="Q1096" i="2"/>
  <c r="Q1098" i="2"/>
  <c r="Q1100" i="2"/>
  <c r="Q1102" i="2"/>
  <c r="Q1104" i="2"/>
  <c r="Q1106" i="2"/>
  <c r="Q1108" i="2"/>
  <c r="Q1110" i="2"/>
  <c r="Q1112" i="2"/>
  <c r="Q1114" i="2"/>
  <c r="Q1116" i="2"/>
  <c r="Q1118" i="2"/>
  <c r="Q1120" i="2"/>
  <c r="Q1122" i="2"/>
  <c r="Q1124" i="2"/>
  <c r="Q1126" i="2"/>
  <c r="Q1128" i="2"/>
  <c r="Q1130" i="2"/>
  <c r="Q1132" i="2"/>
  <c r="Q1134" i="2"/>
  <c r="Q1136" i="2"/>
  <c r="Q1138" i="2"/>
  <c r="Q1140" i="2"/>
  <c r="Q1142" i="2"/>
  <c r="Q1144" i="2"/>
  <c r="Q1146" i="2"/>
  <c r="Q1148" i="2"/>
  <c r="Q1150" i="2"/>
  <c r="Q1152" i="2"/>
  <c r="Q1154" i="2"/>
  <c r="Q1156" i="2"/>
  <c r="Q1158" i="2"/>
  <c r="Q1160" i="2"/>
  <c r="Q1162" i="2"/>
  <c r="Q1164" i="2"/>
  <c r="Q1166" i="2"/>
  <c r="Q1168" i="2"/>
  <c r="Q1170" i="2"/>
  <c r="Q1172" i="2"/>
  <c r="Q1174" i="2"/>
  <c r="Q1176" i="2"/>
  <c r="Q1178" i="2"/>
  <c r="Q1180" i="2"/>
  <c r="Q1182" i="2"/>
  <c r="Q1184" i="2"/>
  <c r="Q1186" i="2"/>
  <c r="Q1188" i="2"/>
  <c r="Q1190" i="2"/>
  <c r="Q1192" i="2"/>
  <c r="Q1194" i="2"/>
  <c r="Q1196" i="2"/>
  <c r="Q1198" i="2"/>
  <c r="Q1200" i="2"/>
  <c r="Q1202" i="2"/>
  <c r="Q1204" i="2"/>
  <c r="Q1206" i="2"/>
  <c r="R445" i="2"/>
  <c r="R586" i="2"/>
  <c r="Q674" i="2"/>
  <c r="Q755" i="2"/>
  <c r="Q763" i="2"/>
  <c r="R779" i="2"/>
  <c r="R795" i="2"/>
  <c r="R811" i="2"/>
  <c r="R827" i="2"/>
  <c r="R843" i="2"/>
  <c r="R859" i="2"/>
  <c r="R875" i="2"/>
  <c r="R891" i="2"/>
  <c r="R907" i="2"/>
  <c r="R923" i="2"/>
  <c r="Q932" i="2"/>
  <c r="R939" i="2"/>
  <c r="R946" i="2"/>
  <c r="Q964" i="2"/>
  <c r="R971" i="2"/>
  <c r="R978" i="2"/>
  <c r="Q996" i="2"/>
  <c r="R1003" i="2"/>
  <c r="R1010" i="2"/>
  <c r="R1030" i="2"/>
  <c r="R1038" i="2"/>
  <c r="R1046" i="2"/>
  <c r="R1054" i="2"/>
  <c r="R1062" i="2"/>
  <c r="R1070" i="2"/>
  <c r="R1078" i="2"/>
  <c r="R1086" i="2"/>
  <c r="R1094" i="2"/>
  <c r="R1102" i="2"/>
  <c r="R1110" i="2"/>
  <c r="R1118" i="2"/>
  <c r="R1126" i="2"/>
  <c r="R1134" i="2"/>
  <c r="R1142" i="2"/>
  <c r="R1150" i="2"/>
  <c r="R1158" i="2"/>
  <c r="R1166" i="2"/>
  <c r="R1174" i="2"/>
  <c r="R1182" i="2"/>
  <c r="R1190" i="2"/>
  <c r="R1198" i="2"/>
  <c r="R1206" i="2"/>
  <c r="Q1208" i="2"/>
  <c r="Q1212" i="2"/>
  <c r="Q1216" i="2"/>
  <c r="Q1220" i="2"/>
  <c r="Q1224" i="2"/>
  <c r="Q1228" i="2"/>
  <c r="Q1232" i="2"/>
  <c r="Q1236" i="2"/>
  <c r="Q1240" i="2"/>
  <c r="Q1244" i="2"/>
  <c r="Q1248" i="2"/>
  <c r="Q1252" i="2"/>
  <c r="Q1256" i="2"/>
  <c r="Q1260" i="2"/>
  <c r="Q1264" i="2"/>
  <c r="Q1268" i="2"/>
  <c r="Q1272" i="2"/>
  <c r="Q1276" i="2"/>
  <c r="Q1280" i="2"/>
  <c r="Q1284" i="2"/>
  <c r="R1290" i="2"/>
  <c r="R1291" i="2"/>
  <c r="Q1292" i="2"/>
  <c r="R1298" i="2"/>
  <c r="R1299" i="2"/>
  <c r="Q1300" i="2"/>
  <c r="R1306" i="2"/>
  <c r="R1307" i="2"/>
  <c r="Q1308" i="2"/>
  <c r="Q1310" i="2"/>
  <c r="Q1312" i="2"/>
  <c r="Q1314" i="2"/>
  <c r="Q1316" i="2"/>
  <c r="Q1318" i="2"/>
  <c r="Q1320" i="2"/>
  <c r="Q1322" i="2"/>
  <c r="Q1324" i="2"/>
  <c r="Q1326" i="2"/>
  <c r="Q1328" i="2"/>
  <c r="Q1330" i="2"/>
  <c r="Q1332" i="2"/>
  <c r="Q1334" i="2"/>
  <c r="Q1336" i="2"/>
  <c r="Q1338" i="2"/>
  <c r="Q1340" i="2"/>
  <c r="Q1342" i="2"/>
  <c r="Q1344" i="2"/>
  <c r="Q1346" i="2"/>
  <c r="Q1348" i="2"/>
  <c r="Q1350" i="2"/>
  <c r="Q1352" i="2"/>
  <c r="Q1354" i="2"/>
  <c r="Q1356" i="2"/>
  <c r="Q1358" i="2"/>
  <c r="Q1360" i="2"/>
  <c r="Q1362" i="2"/>
  <c r="Q1364" i="2"/>
  <c r="Q1366" i="2"/>
  <c r="Q1368" i="2"/>
  <c r="Q1370" i="2"/>
  <c r="Q1372" i="2"/>
  <c r="Q1374" i="2"/>
  <c r="Q1376" i="2"/>
  <c r="Q1378" i="2"/>
  <c r="Q1380" i="2"/>
  <c r="Q1382" i="2"/>
  <c r="Q1384" i="2"/>
  <c r="Q1386" i="2"/>
  <c r="Q1388" i="2"/>
  <c r="Q1390" i="2"/>
  <c r="Q1392" i="2"/>
  <c r="Q1394" i="2"/>
  <c r="Q1396" i="2"/>
  <c r="Q1398" i="2"/>
  <c r="Q1400" i="2"/>
  <c r="Q1402" i="2"/>
  <c r="Q1404" i="2"/>
  <c r="Q1406" i="2"/>
  <c r="Q1408" i="2"/>
  <c r="Q1410" i="2"/>
  <c r="Q1412" i="2"/>
  <c r="Q1414" i="2"/>
  <c r="Q1416" i="2"/>
  <c r="Q1418" i="2"/>
  <c r="Q1420" i="2"/>
  <c r="Q1422" i="2"/>
  <c r="Q1424" i="2"/>
  <c r="Q1426" i="2"/>
  <c r="Q1428" i="2"/>
  <c r="Q1430" i="2"/>
  <c r="Q1432" i="2"/>
  <c r="Q1434" i="2"/>
  <c r="Q1436" i="2"/>
  <c r="Q1438" i="2"/>
  <c r="Q1440" i="2"/>
  <c r="Q1442" i="2"/>
  <c r="Q1444" i="2"/>
  <c r="Q1446" i="2"/>
  <c r="Q1448" i="2"/>
  <c r="Q1450" i="2"/>
  <c r="Q1452" i="2"/>
  <c r="Q1454" i="2"/>
  <c r="Q1456" i="2"/>
  <c r="Q1458" i="2"/>
  <c r="Q1460" i="2"/>
  <c r="Q1462" i="2"/>
  <c r="Q1464" i="2"/>
  <c r="Q1466" i="2"/>
  <c r="Q1468" i="2"/>
  <c r="Q1470" i="2"/>
  <c r="Q1472" i="2"/>
  <c r="Q1474" i="2"/>
  <c r="Q1476" i="2"/>
  <c r="Q1478" i="2"/>
  <c r="Q1480" i="2"/>
  <c r="Q1482" i="2"/>
  <c r="Q1484" i="2"/>
  <c r="Q1486" i="2"/>
  <c r="Q1488" i="2"/>
  <c r="Q1490" i="2"/>
  <c r="Q1492" i="2"/>
  <c r="Q1494" i="2"/>
  <c r="Q1496" i="2"/>
  <c r="Q1498" i="2"/>
  <c r="Q1500" i="2"/>
  <c r="Q1502" i="2"/>
  <c r="Q1504" i="2"/>
  <c r="Q1506" i="2"/>
  <c r="Q1508" i="2"/>
  <c r="Q1510" i="2"/>
  <c r="Q1512" i="2"/>
  <c r="Q1514" i="2"/>
  <c r="Q1516" i="2"/>
  <c r="Q1518" i="2"/>
  <c r="Q1520" i="2"/>
  <c r="Q1522" i="2"/>
  <c r="Q1524" i="2"/>
  <c r="Q1526" i="2"/>
  <c r="Q1528" i="2"/>
  <c r="Q1530" i="2"/>
  <c r="Q1532" i="2"/>
  <c r="Q1534" i="2"/>
  <c r="Q1536" i="2"/>
  <c r="Q1538" i="2"/>
  <c r="Q1540" i="2"/>
  <c r="Q1542" i="2"/>
  <c r="Q1544" i="2"/>
  <c r="Q1546" i="2"/>
  <c r="Q1548" i="2"/>
  <c r="Q1550" i="2"/>
  <c r="Q1552" i="2"/>
  <c r="Q1554" i="2"/>
  <c r="Q1556" i="2"/>
  <c r="Q1558" i="2"/>
  <c r="Q1560" i="2"/>
  <c r="Q1562" i="2"/>
  <c r="Q1564" i="2"/>
  <c r="Q1566" i="2"/>
  <c r="Q1568" i="2"/>
  <c r="Q1570" i="2"/>
  <c r="Q1572" i="2"/>
  <c r="Q1574" i="2"/>
  <c r="Q1576" i="2"/>
  <c r="Q1578" i="2"/>
  <c r="Q1580" i="2"/>
  <c r="Q1582" i="2"/>
  <c r="Q1584" i="2"/>
  <c r="Q1586" i="2"/>
  <c r="Q1588" i="2"/>
  <c r="Q1590" i="2"/>
  <c r="Q1592" i="2"/>
  <c r="Q1594" i="2"/>
  <c r="Q1596" i="2"/>
  <c r="Q1598" i="2"/>
  <c r="Q1600" i="2"/>
  <c r="Q1602" i="2"/>
  <c r="Q1604" i="2"/>
  <c r="Q1606" i="2"/>
  <c r="Q1608" i="2"/>
  <c r="Q1610" i="2"/>
  <c r="Q1612" i="2"/>
  <c r="Q1614" i="2"/>
  <c r="Q1616" i="2"/>
  <c r="Q1618" i="2"/>
  <c r="Q1620" i="2"/>
  <c r="Q642" i="2"/>
  <c r="R775" i="2"/>
  <c r="R791" i="2"/>
  <c r="R807" i="2"/>
  <c r="R823" i="2"/>
  <c r="R839" i="2"/>
  <c r="R855" i="2"/>
  <c r="R871" i="2"/>
  <c r="R887" i="2"/>
  <c r="R903" i="2"/>
  <c r="R919" i="2"/>
  <c r="Q940" i="2"/>
  <c r="R947" i="2"/>
  <c r="R954" i="2"/>
  <c r="Q972" i="2"/>
  <c r="R979" i="2"/>
  <c r="R986" i="2"/>
  <c r="Q1004" i="2"/>
  <c r="R1011" i="2"/>
  <c r="R1018" i="2"/>
  <c r="R1028" i="2"/>
  <c r="R1036" i="2"/>
  <c r="R1044" i="2"/>
  <c r="R1052" i="2"/>
  <c r="R1060" i="2"/>
  <c r="R1068" i="2"/>
  <c r="R1076" i="2"/>
  <c r="R1084" i="2"/>
  <c r="R1092" i="2"/>
  <c r="R1100" i="2"/>
  <c r="R1108" i="2"/>
  <c r="R1116" i="2"/>
  <c r="R1124" i="2"/>
  <c r="R1132" i="2"/>
  <c r="R1140" i="2"/>
  <c r="R1148" i="2"/>
  <c r="R1156" i="2"/>
  <c r="R1164" i="2"/>
  <c r="R1172" i="2"/>
  <c r="R1180" i="2"/>
  <c r="R1188" i="2"/>
  <c r="R1196" i="2"/>
  <c r="R1204" i="2"/>
  <c r="R1208" i="2"/>
  <c r="R1212" i="2"/>
  <c r="R1216" i="2"/>
  <c r="R1220" i="2"/>
  <c r="R1224" i="2"/>
  <c r="R1228" i="2"/>
  <c r="R1232" i="2"/>
  <c r="R1236" i="2"/>
  <c r="R1240" i="2"/>
  <c r="R1244" i="2"/>
  <c r="R1248" i="2"/>
  <c r="R1252" i="2"/>
  <c r="R1256" i="2"/>
  <c r="R1260" i="2"/>
  <c r="R1264" i="2"/>
  <c r="R1268" i="2"/>
  <c r="R1272" i="2"/>
  <c r="R1276" i="2"/>
  <c r="R1280" i="2"/>
  <c r="R1284" i="2"/>
  <c r="R1292" i="2"/>
  <c r="R1293" i="2"/>
  <c r="Q1294" i="2"/>
  <c r="R1300" i="2"/>
  <c r="R1301" i="2"/>
  <c r="Q1302" i="2"/>
  <c r="R1308" i="2"/>
  <c r="R1310" i="2"/>
  <c r="R1312" i="2"/>
  <c r="R1314" i="2"/>
  <c r="R1316" i="2"/>
  <c r="R1318" i="2"/>
  <c r="R1320" i="2"/>
  <c r="R1322" i="2"/>
  <c r="R1324" i="2"/>
  <c r="R1326" i="2"/>
  <c r="R1328" i="2"/>
  <c r="R1330" i="2"/>
  <c r="R1332" i="2"/>
  <c r="R1334" i="2"/>
  <c r="R1336" i="2"/>
  <c r="R1338" i="2"/>
  <c r="R1340" i="2"/>
  <c r="R1342" i="2"/>
  <c r="R1344" i="2"/>
  <c r="R1346" i="2"/>
  <c r="R1348" i="2"/>
  <c r="R1350" i="2"/>
  <c r="R1352" i="2"/>
  <c r="R1354" i="2"/>
  <c r="R1356" i="2"/>
  <c r="R1358" i="2"/>
  <c r="R1360" i="2"/>
  <c r="R1362" i="2"/>
  <c r="R1364" i="2"/>
  <c r="R1366" i="2"/>
  <c r="R1368" i="2"/>
  <c r="R1370" i="2"/>
  <c r="R1372" i="2"/>
  <c r="R1374" i="2"/>
  <c r="R1376" i="2"/>
  <c r="R1378" i="2"/>
  <c r="R1380" i="2"/>
  <c r="R1382" i="2"/>
  <c r="R1384" i="2"/>
  <c r="R1386" i="2"/>
  <c r="R1388" i="2"/>
  <c r="R1390" i="2"/>
  <c r="R1392" i="2"/>
  <c r="R1394" i="2"/>
  <c r="R1396" i="2"/>
  <c r="R1398" i="2"/>
  <c r="R1400" i="2"/>
  <c r="R1402" i="2"/>
  <c r="R1404" i="2"/>
  <c r="R1406" i="2"/>
  <c r="R1408" i="2"/>
  <c r="R1410" i="2"/>
  <c r="R1412" i="2"/>
  <c r="R1414" i="2"/>
  <c r="R1416" i="2"/>
  <c r="R1418" i="2"/>
  <c r="R1420" i="2"/>
  <c r="R1422" i="2"/>
  <c r="R1424" i="2"/>
  <c r="R1426" i="2"/>
  <c r="R1428" i="2"/>
  <c r="R1430" i="2"/>
  <c r="R1432" i="2"/>
  <c r="R1434" i="2"/>
  <c r="R1436" i="2"/>
  <c r="R1438" i="2"/>
  <c r="R1440" i="2"/>
  <c r="R1442" i="2"/>
  <c r="R1444" i="2"/>
  <c r="R1446" i="2"/>
  <c r="R1448" i="2"/>
  <c r="R1450" i="2"/>
  <c r="R1452" i="2"/>
  <c r="R1454" i="2"/>
  <c r="R1456" i="2"/>
  <c r="R1458" i="2"/>
  <c r="R1460" i="2"/>
  <c r="R1462" i="2"/>
  <c r="R1464" i="2"/>
  <c r="R1466" i="2"/>
  <c r="R1468" i="2"/>
  <c r="R1470" i="2"/>
  <c r="R1472" i="2"/>
  <c r="R1474" i="2"/>
  <c r="R1476" i="2"/>
  <c r="R1478" i="2"/>
  <c r="R1480" i="2"/>
  <c r="R1482" i="2"/>
  <c r="R1484" i="2"/>
  <c r="R1486" i="2"/>
  <c r="R1488" i="2"/>
  <c r="R1490" i="2"/>
  <c r="R1492" i="2"/>
  <c r="R1494" i="2"/>
  <c r="R1496" i="2"/>
  <c r="R1498" i="2"/>
  <c r="R1500" i="2"/>
  <c r="R1502" i="2"/>
  <c r="R1504" i="2"/>
  <c r="R1506" i="2"/>
  <c r="R1508" i="2"/>
  <c r="R1510" i="2"/>
  <c r="R1512" i="2"/>
  <c r="R1514" i="2"/>
  <c r="R1516" i="2"/>
  <c r="R1518" i="2"/>
  <c r="R1520" i="2"/>
  <c r="R1522" i="2"/>
  <c r="R1524" i="2"/>
  <c r="R1526" i="2"/>
  <c r="R1528" i="2"/>
  <c r="R1530" i="2"/>
  <c r="R1532" i="2"/>
  <c r="R1534" i="2"/>
  <c r="R1536" i="2"/>
  <c r="R1538" i="2"/>
  <c r="R1540" i="2"/>
  <c r="R1542" i="2"/>
  <c r="R1544" i="2"/>
  <c r="R1546" i="2"/>
  <c r="R1548" i="2"/>
  <c r="R1550" i="2"/>
  <c r="R1552" i="2"/>
  <c r="R1554" i="2"/>
  <c r="R1556" i="2"/>
  <c r="R1558" i="2"/>
  <c r="R1560" i="2"/>
  <c r="R1562" i="2"/>
  <c r="R1564" i="2"/>
  <c r="R1566" i="2"/>
  <c r="R1568" i="2"/>
  <c r="R1570" i="2"/>
  <c r="R1572" i="2"/>
  <c r="R1574" i="2"/>
  <c r="R1576" i="2"/>
  <c r="R1578" i="2"/>
  <c r="R1580" i="2"/>
  <c r="R1582" i="2"/>
  <c r="R1584" i="2"/>
  <c r="R1586" i="2"/>
  <c r="R1588" i="2"/>
  <c r="R1590" i="2"/>
  <c r="R1592" i="2"/>
  <c r="R1594" i="2"/>
  <c r="R1596" i="2"/>
  <c r="R1598" i="2"/>
  <c r="R1600" i="2"/>
  <c r="R1602" i="2"/>
  <c r="R1604" i="2"/>
  <c r="R1606" i="2"/>
  <c r="R1608" i="2"/>
  <c r="R1610" i="2"/>
  <c r="R1612" i="2"/>
  <c r="R1614" i="2"/>
  <c r="R1616" i="2"/>
  <c r="Q610" i="2"/>
  <c r="Q738" i="2"/>
  <c r="R771" i="2"/>
  <c r="R787" i="2"/>
  <c r="R803" i="2"/>
  <c r="R819" i="2"/>
  <c r="R835" i="2"/>
  <c r="R851" i="2"/>
  <c r="R867" i="2"/>
  <c r="R883" i="2"/>
  <c r="R899" i="2"/>
  <c r="R915" i="2"/>
  <c r="R930" i="2"/>
  <c r="Q948" i="2"/>
  <c r="R955" i="2"/>
  <c r="R962" i="2"/>
  <c r="Q980" i="2"/>
  <c r="R987" i="2"/>
  <c r="R994" i="2"/>
  <c r="Q1012" i="2"/>
  <c r="R1019" i="2"/>
  <c r="R1026" i="2"/>
  <c r="R1034" i="2"/>
  <c r="R1042" i="2"/>
  <c r="R1050" i="2"/>
  <c r="R1058" i="2"/>
  <c r="R1066" i="2"/>
  <c r="R1074" i="2"/>
  <c r="R1082" i="2"/>
  <c r="R1090" i="2"/>
  <c r="R1098" i="2"/>
  <c r="R1106" i="2"/>
  <c r="R1114" i="2"/>
  <c r="R1122" i="2"/>
  <c r="R1130" i="2"/>
  <c r="R1138" i="2"/>
  <c r="R1146" i="2"/>
  <c r="R1154" i="2"/>
  <c r="R1162" i="2"/>
  <c r="R1170" i="2"/>
  <c r="R1178" i="2"/>
  <c r="R1186" i="2"/>
  <c r="R1194" i="2"/>
  <c r="R1202" i="2"/>
  <c r="Q1210" i="2"/>
  <c r="Q1214" i="2"/>
  <c r="Q1218" i="2"/>
  <c r="Q1222" i="2"/>
  <c r="Q1226" i="2"/>
  <c r="Q1230" i="2"/>
  <c r="Q1234" i="2"/>
  <c r="Q1238" i="2"/>
  <c r="Q1242" i="2"/>
  <c r="Q1246" i="2"/>
  <c r="Q1250" i="2"/>
  <c r="Q1254" i="2"/>
  <c r="Q1258" i="2"/>
  <c r="Q1262" i="2"/>
  <c r="Q1266" i="2"/>
  <c r="Q1270" i="2"/>
  <c r="Q1274" i="2"/>
  <c r="Q1278" i="2"/>
  <c r="Q1282" i="2"/>
  <c r="Q1286" i="2"/>
  <c r="R1287" i="2"/>
  <c r="Q1288" i="2"/>
  <c r="R1294" i="2"/>
  <c r="R1295" i="2"/>
  <c r="Q1296" i="2"/>
  <c r="R1302" i="2"/>
  <c r="R1303" i="2"/>
  <c r="Q1304" i="2"/>
  <c r="Q1309" i="2"/>
  <c r="Q1311" i="2"/>
  <c r="Q1313" i="2"/>
  <c r="Q1315" i="2"/>
  <c r="Q1317" i="2"/>
  <c r="Q1319" i="2"/>
  <c r="Q1321" i="2"/>
  <c r="Q1323" i="2"/>
  <c r="Q1325" i="2"/>
  <c r="Q1327" i="2"/>
  <c r="Q1329" i="2"/>
  <c r="Q1331" i="2"/>
  <c r="Q1333" i="2"/>
  <c r="Q1335" i="2"/>
  <c r="Q1337" i="2"/>
  <c r="Q1339" i="2"/>
  <c r="Q1341" i="2"/>
  <c r="Q1343" i="2"/>
  <c r="Q1345" i="2"/>
  <c r="Q1347" i="2"/>
  <c r="Q1349" i="2"/>
  <c r="Q1351" i="2"/>
  <c r="Q1353" i="2"/>
  <c r="Q1355" i="2"/>
  <c r="Q1357" i="2"/>
  <c r="Q1359" i="2"/>
  <c r="Q1361" i="2"/>
  <c r="Q1363" i="2"/>
  <c r="Q1365" i="2"/>
  <c r="Q1367" i="2"/>
  <c r="Q1369" i="2"/>
  <c r="Q1371" i="2"/>
  <c r="Q1373" i="2"/>
  <c r="Q1375" i="2"/>
  <c r="Q1377" i="2"/>
  <c r="Q1379" i="2"/>
  <c r="Q1381" i="2"/>
  <c r="Q1383" i="2"/>
  <c r="Q1385" i="2"/>
  <c r="Q1387" i="2"/>
  <c r="Q1389" i="2"/>
  <c r="Q1391" i="2"/>
  <c r="Q1393" i="2"/>
  <c r="Q1395" i="2"/>
  <c r="Q1397" i="2"/>
  <c r="Q1399" i="2"/>
  <c r="Q1401" i="2"/>
  <c r="Q1403" i="2"/>
  <c r="Q1405" i="2"/>
  <c r="Q1407" i="2"/>
  <c r="Q1409" i="2"/>
  <c r="Q1411" i="2"/>
  <c r="Q1413" i="2"/>
  <c r="Q1415" i="2"/>
  <c r="Q1417" i="2"/>
  <c r="Q1419" i="2"/>
  <c r="Q1421" i="2"/>
  <c r="Q1423" i="2"/>
  <c r="Q1425" i="2"/>
  <c r="Q1427" i="2"/>
  <c r="Q1429" i="2"/>
  <c r="Q1431" i="2"/>
  <c r="Q1433" i="2"/>
  <c r="Q1435" i="2"/>
  <c r="Q1437" i="2"/>
  <c r="Q1439" i="2"/>
  <c r="Q1441" i="2"/>
  <c r="Q1443" i="2"/>
  <c r="Q1445" i="2"/>
  <c r="Q1447" i="2"/>
  <c r="Q1449" i="2"/>
  <c r="Q1451" i="2"/>
  <c r="Q1453" i="2"/>
  <c r="Q1455" i="2"/>
  <c r="Q1457" i="2"/>
  <c r="Q1459" i="2"/>
  <c r="Q1461" i="2"/>
  <c r="Q1463" i="2"/>
  <c r="Q1465" i="2"/>
  <c r="Q1467" i="2"/>
  <c r="Q1469" i="2"/>
  <c r="Q1471" i="2"/>
  <c r="Q1473" i="2"/>
  <c r="Q1475" i="2"/>
  <c r="Q1477" i="2"/>
  <c r="Q1479" i="2"/>
  <c r="Q1481" i="2"/>
  <c r="Q1483" i="2"/>
  <c r="Q1485" i="2"/>
  <c r="Q1487" i="2"/>
  <c r="Q1489" i="2"/>
  <c r="Q1491" i="2"/>
  <c r="Q1493" i="2"/>
  <c r="Q1495" i="2"/>
  <c r="Q1497" i="2"/>
  <c r="Q1499" i="2"/>
  <c r="Q1501" i="2"/>
  <c r="Q1503" i="2"/>
  <c r="Q1505" i="2"/>
  <c r="Q1507" i="2"/>
  <c r="Q1509" i="2"/>
  <c r="Q1511" i="2"/>
  <c r="Q1513" i="2"/>
  <c r="Q1515" i="2"/>
  <c r="Q1517" i="2"/>
  <c r="Q1519" i="2"/>
  <c r="Q1521" i="2"/>
  <c r="Q1523" i="2"/>
  <c r="Q1525" i="2"/>
  <c r="Q1527" i="2"/>
  <c r="Q1529" i="2"/>
  <c r="Q1531" i="2"/>
  <c r="Q1533" i="2"/>
  <c r="Q1535" i="2"/>
  <c r="Q1537" i="2"/>
  <c r="Q1539" i="2"/>
  <c r="Q1541" i="2"/>
  <c r="Q1543" i="2"/>
  <c r="Q1545" i="2"/>
  <c r="Q1547" i="2"/>
  <c r="Q1549" i="2"/>
  <c r="Q1551" i="2"/>
  <c r="Q1553" i="2"/>
  <c r="Q1555" i="2"/>
  <c r="Q1557" i="2"/>
  <c r="Q1559" i="2"/>
  <c r="Q1561" i="2"/>
  <c r="Q1563" i="2"/>
  <c r="Q1565" i="2"/>
  <c r="Q1567" i="2"/>
  <c r="Q1569" i="2"/>
  <c r="Q1571" i="2"/>
  <c r="Q1573" i="2"/>
  <c r="Q1575" i="2"/>
  <c r="Q1577" i="2"/>
  <c r="Q1579" i="2"/>
  <c r="Q1581" i="2"/>
  <c r="Q1583" i="2"/>
  <c r="Q1585" i="2"/>
  <c r="Q1587" i="2"/>
  <c r="Q1589" i="2"/>
  <c r="Q1591" i="2"/>
  <c r="Q1593" i="2"/>
  <c r="Q1595" i="2"/>
  <c r="Q1597" i="2"/>
  <c r="Q1599" i="2"/>
  <c r="Q1601" i="2"/>
  <c r="Q1603" i="2"/>
  <c r="Q1605" i="2"/>
  <c r="Q1607" i="2"/>
  <c r="Q1609" i="2"/>
  <c r="Q1611" i="2"/>
  <c r="Q1613" i="2"/>
  <c r="Q1615" i="2"/>
  <c r="Q1617" i="2"/>
  <c r="Q572" i="2"/>
  <c r="R799" i="2"/>
  <c r="R863" i="2"/>
  <c r="R927" i="2"/>
  <c r="Q956" i="2"/>
  <c r="R970" i="2"/>
  <c r="R1048" i="2"/>
  <c r="R1080" i="2"/>
  <c r="R1112" i="2"/>
  <c r="R1144" i="2"/>
  <c r="R1176" i="2"/>
  <c r="R1218" i="2"/>
  <c r="R1234" i="2"/>
  <c r="R1250" i="2"/>
  <c r="R1266" i="2"/>
  <c r="R1282" i="2"/>
  <c r="Q1298" i="2"/>
  <c r="R1305" i="2"/>
  <c r="R1311" i="2"/>
  <c r="R1319" i="2"/>
  <c r="R1327" i="2"/>
  <c r="R1335" i="2"/>
  <c r="R1343" i="2"/>
  <c r="R1351" i="2"/>
  <c r="R1359" i="2"/>
  <c r="R1367" i="2"/>
  <c r="R1375" i="2"/>
  <c r="R1383" i="2"/>
  <c r="R1391" i="2"/>
  <c r="R1399" i="2"/>
  <c r="R1407" i="2"/>
  <c r="R1415" i="2"/>
  <c r="R1423" i="2"/>
  <c r="R1431" i="2"/>
  <c r="R1439" i="2"/>
  <c r="R1447" i="2"/>
  <c r="R1455" i="2"/>
  <c r="R1463" i="2"/>
  <c r="R1471" i="2"/>
  <c r="R1479" i="2"/>
  <c r="R1487" i="2"/>
  <c r="R1495" i="2"/>
  <c r="R1503" i="2"/>
  <c r="R1511" i="2"/>
  <c r="R1519" i="2"/>
  <c r="R1527" i="2"/>
  <c r="R1535" i="2"/>
  <c r="R1543" i="2"/>
  <c r="R1551" i="2"/>
  <c r="R1559" i="2"/>
  <c r="R1567" i="2"/>
  <c r="R1575" i="2"/>
  <c r="R1583" i="2"/>
  <c r="R1591" i="2"/>
  <c r="R1599" i="2"/>
  <c r="R1607" i="2"/>
  <c r="R1615" i="2"/>
  <c r="R1621" i="2"/>
  <c r="R1623" i="2"/>
  <c r="R1625" i="2"/>
  <c r="R1627" i="2"/>
  <c r="R1629" i="2"/>
  <c r="R1631" i="2"/>
  <c r="R1633" i="2"/>
  <c r="R1635" i="2"/>
  <c r="R1637" i="2"/>
  <c r="R1639" i="2"/>
  <c r="R1641" i="2"/>
  <c r="R1643" i="2"/>
  <c r="R1645" i="2"/>
  <c r="R783" i="2"/>
  <c r="R847" i="2"/>
  <c r="R911" i="2"/>
  <c r="R931" i="2"/>
  <c r="Q988" i="2"/>
  <c r="R1002" i="2"/>
  <c r="R1040" i="2"/>
  <c r="R1072" i="2"/>
  <c r="R1104" i="2"/>
  <c r="R1136" i="2"/>
  <c r="R1168" i="2"/>
  <c r="R1200" i="2"/>
  <c r="R1214" i="2"/>
  <c r="R1230" i="2"/>
  <c r="R1246" i="2"/>
  <c r="R1262" i="2"/>
  <c r="R1278" i="2"/>
  <c r="R1288" i="2"/>
  <c r="Q1306" i="2"/>
  <c r="R1309" i="2"/>
  <c r="R1317" i="2"/>
  <c r="R1325" i="2"/>
  <c r="R1333" i="2"/>
  <c r="R1341" i="2"/>
  <c r="R1349" i="2"/>
  <c r="R1357" i="2"/>
  <c r="R1365" i="2"/>
  <c r="R1373" i="2"/>
  <c r="R1381" i="2"/>
  <c r="R1389" i="2"/>
  <c r="R1397" i="2"/>
  <c r="R1405" i="2"/>
  <c r="R1413" i="2"/>
  <c r="R1421" i="2"/>
  <c r="R1429" i="2"/>
  <c r="R1437" i="2"/>
  <c r="R1445" i="2"/>
  <c r="R1453" i="2"/>
  <c r="R1461" i="2"/>
  <c r="R1469" i="2"/>
  <c r="R1477" i="2"/>
  <c r="R1485" i="2"/>
  <c r="R1493" i="2"/>
  <c r="R1501" i="2"/>
  <c r="R1509" i="2"/>
  <c r="R1517" i="2"/>
  <c r="R1525" i="2"/>
  <c r="R1533" i="2"/>
  <c r="R1541" i="2"/>
  <c r="R1549" i="2"/>
  <c r="R1557" i="2"/>
  <c r="R1565" i="2"/>
  <c r="R1573" i="2"/>
  <c r="R1581" i="2"/>
  <c r="R1589" i="2"/>
  <c r="R1597" i="2"/>
  <c r="R1605" i="2"/>
  <c r="R1613" i="2"/>
  <c r="Q1619" i="2"/>
  <c r="Q1622" i="2"/>
  <c r="Q1624" i="2"/>
  <c r="Q1626" i="2"/>
  <c r="Q1628" i="2"/>
  <c r="Q1630" i="2"/>
  <c r="Q1632" i="2"/>
  <c r="Q1634" i="2"/>
  <c r="Q1636" i="2"/>
  <c r="Q1638" i="2"/>
  <c r="Q1640" i="2"/>
  <c r="Q1642" i="2"/>
  <c r="Q1644" i="2"/>
  <c r="Q1646" i="2"/>
  <c r="R767" i="2"/>
  <c r="R831" i="2"/>
  <c r="R895" i="2"/>
  <c r="R963" i="2"/>
  <c r="Q1020" i="2"/>
  <c r="R1032" i="2"/>
  <c r="R1064" i="2"/>
  <c r="R1096" i="2"/>
  <c r="R1128" i="2"/>
  <c r="R1160" i="2"/>
  <c r="R1192" i="2"/>
  <c r="R1210" i="2"/>
  <c r="R1226" i="2"/>
  <c r="R1242" i="2"/>
  <c r="R1258" i="2"/>
  <c r="R1274" i="2"/>
  <c r="R1289" i="2"/>
  <c r="R1296" i="2"/>
  <c r="R1315" i="2"/>
  <c r="R1323" i="2"/>
  <c r="R1331" i="2"/>
  <c r="R1339" i="2"/>
  <c r="R1347" i="2"/>
  <c r="R1355" i="2"/>
  <c r="R1363" i="2"/>
  <c r="R1371" i="2"/>
  <c r="R1379" i="2"/>
  <c r="R1387" i="2"/>
  <c r="R1395" i="2"/>
  <c r="R1403" i="2"/>
  <c r="R1411" i="2"/>
  <c r="R1419" i="2"/>
  <c r="R1427" i="2"/>
  <c r="R1435" i="2"/>
  <c r="R1443" i="2"/>
  <c r="R1451" i="2"/>
  <c r="R1459" i="2"/>
  <c r="R1467" i="2"/>
  <c r="R1475" i="2"/>
  <c r="R1483" i="2"/>
  <c r="R1491" i="2"/>
  <c r="R1499" i="2"/>
  <c r="R1507" i="2"/>
  <c r="R1515" i="2"/>
  <c r="R1523" i="2"/>
  <c r="R1531" i="2"/>
  <c r="R1539" i="2"/>
  <c r="R1547" i="2"/>
  <c r="R1555" i="2"/>
  <c r="R1563" i="2"/>
  <c r="R1571" i="2"/>
  <c r="R1579" i="2"/>
  <c r="R1587" i="2"/>
  <c r="R1595" i="2"/>
  <c r="R1603" i="2"/>
  <c r="R1611" i="2"/>
  <c r="R1618" i="2"/>
  <c r="R1619" i="2"/>
  <c r="R1620" i="2"/>
  <c r="R1622" i="2"/>
  <c r="R1624" i="2"/>
  <c r="R1626" i="2"/>
  <c r="R1628" i="2"/>
  <c r="R1630" i="2"/>
  <c r="R1632" i="2"/>
  <c r="R1634" i="2"/>
  <c r="R1636" i="2"/>
  <c r="R1638" i="2"/>
  <c r="R1640" i="2"/>
  <c r="R1642" i="2"/>
  <c r="R1644" i="2"/>
  <c r="R1646" i="2"/>
  <c r="Q706" i="2"/>
  <c r="R815" i="2"/>
  <c r="R879" i="2"/>
  <c r="R938" i="2"/>
  <c r="R995" i="2"/>
  <c r="R1056" i="2"/>
  <c r="R1088" i="2"/>
  <c r="R1120" i="2"/>
  <c r="R1152" i="2"/>
  <c r="R1184" i="2"/>
  <c r="R1222" i="2"/>
  <c r="R1238" i="2"/>
  <c r="R1254" i="2"/>
  <c r="R1270" i="2"/>
  <c r="R1286" i="2"/>
  <c r="Q1290" i="2"/>
  <c r="R1297" i="2"/>
  <c r="R1304" i="2"/>
  <c r="R1313" i="2"/>
  <c r="R1321" i="2"/>
  <c r="R1329" i="2"/>
  <c r="R1337" i="2"/>
  <c r="R1345" i="2"/>
  <c r="R1353" i="2"/>
  <c r="R1361" i="2"/>
  <c r="R1369" i="2"/>
  <c r="R1377" i="2"/>
  <c r="R1385" i="2"/>
  <c r="F575" i="2"/>
  <c r="F584" i="2"/>
  <c r="F609" i="2"/>
  <c r="F616" i="2"/>
  <c r="F641" i="2"/>
  <c r="F648" i="2"/>
  <c r="F673" i="2"/>
  <c r="F680" i="2"/>
  <c r="F705" i="2"/>
  <c r="F712" i="2"/>
  <c r="F737" i="2"/>
  <c r="F740" i="2"/>
  <c r="F744" i="2"/>
  <c r="F769" i="2"/>
  <c r="F776" i="2"/>
  <c r="Q1641" i="2"/>
  <c r="Q1633" i="2"/>
  <c r="Q1625" i="2"/>
  <c r="R1601" i="2"/>
  <c r="R1569" i="2"/>
  <c r="R1537" i="2"/>
  <c r="R1505" i="2"/>
  <c r="R1473" i="2"/>
  <c r="R1441" i="2"/>
  <c r="R1409" i="2"/>
  <c r="F73" i="2"/>
  <c r="F589" i="2"/>
  <c r="F621" i="2"/>
  <c r="F653" i="2"/>
  <c r="F685" i="2"/>
  <c r="F717" i="2"/>
  <c r="F904" i="2"/>
  <c r="F928" i="2"/>
  <c r="F930" i="2"/>
  <c r="F1022" i="2"/>
  <c r="F1026" i="2"/>
  <c r="Q1643" i="2"/>
  <c r="Q1635" i="2"/>
  <c r="Q1627" i="2"/>
  <c r="R1609" i="2"/>
  <c r="R1577" i="2"/>
  <c r="R1545" i="2"/>
  <c r="R1513" i="2"/>
  <c r="R1481" i="2"/>
  <c r="R1449" i="2"/>
  <c r="R1417" i="2"/>
  <c r="F558" i="2"/>
  <c r="F593" i="2"/>
  <c r="F600" i="2"/>
  <c r="F625" i="2"/>
  <c r="F632" i="2"/>
  <c r="F657" i="2"/>
  <c r="F664" i="2"/>
  <c r="F689" i="2"/>
  <c r="F696" i="2"/>
  <c r="F721" i="2"/>
  <c r="F728" i="2"/>
  <c r="F753" i="2"/>
  <c r="F760" i="2"/>
  <c r="F785" i="2"/>
  <c r="F792" i="2"/>
  <c r="F912" i="2"/>
  <c r="F914" i="2"/>
  <c r="Q1645" i="2"/>
  <c r="Q1637" i="2"/>
  <c r="Q1629" i="2"/>
  <c r="Q1621" i="2"/>
  <c r="R1617" i="2"/>
  <c r="R1585" i="2"/>
  <c r="R1553" i="2"/>
  <c r="R1521" i="2"/>
  <c r="R1489" i="2"/>
  <c r="R1457" i="2"/>
  <c r="R1425" i="2"/>
  <c r="R1393" i="2"/>
  <c r="F899" i="2"/>
  <c r="F915" i="2"/>
  <c r="F1027" i="2"/>
  <c r="F1043" i="2"/>
  <c r="F580" i="2"/>
  <c r="F612" i="2"/>
  <c r="F772" i="2"/>
  <c r="F1035" i="2"/>
  <c r="F644" i="2"/>
  <c r="F676" i="2"/>
  <c r="F708" i="2"/>
  <c r="F770" i="2"/>
  <c r="F74" i="2"/>
  <c r="F75" i="2"/>
  <c r="F77" i="2"/>
  <c r="F78" i="2"/>
  <c r="F80" i="2"/>
  <c r="F81" i="2"/>
  <c r="F83" i="2"/>
  <c r="F84" i="2"/>
  <c r="F86" i="2"/>
  <c r="F87" i="2"/>
  <c r="F92" i="2"/>
  <c r="F94" i="2"/>
  <c r="F95" i="2"/>
  <c r="F97" i="2"/>
  <c r="F98" i="2"/>
  <c r="F103" i="2"/>
  <c r="F105" i="2"/>
  <c r="F106" i="2"/>
  <c r="F108" i="2"/>
  <c r="F111" i="2"/>
  <c r="F114" i="2"/>
  <c r="F117" i="2"/>
  <c r="F118" i="2"/>
  <c r="F120" i="2"/>
  <c r="F123" i="2"/>
  <c r="F125" i="2"/>
  <c r="F128" i="2"/>
  <c r="F129" i="2"/>
  <c r="F131" i="2"/>
  <c r="F132" i="2"/>
  <c r="F134" i="2"/>
  <c r="F136" i="2"/>
  <c r="F906" i="2"/>
  <c r="R72" i="2"/>
  <c r="Q72" i="2"/>
  <c r="F894" i="2"/>
  <c r="F895" i="2"/>
  <c r="Q7" i="2"/>
  <c r="Q8" i="2" s="1"/>
  <c r="F590" i="2"/>
  <c r="F931" i="2"/>
  <c r="F932" i="2"/>
  <c r="F137" i="2"/>
  <c r="F139" i="2"/>
  <c r="F140" i="2"/>
  <c r="F142" i="2"/>
  <c r="F143" i="2"/>
  <c r="F145" i="2"/>
  <c r="F146" i="2"/>
  <c r="F148" i="2"/>
  <c r="F149" i="2"/>
  <c r="F151" i="2"/>
  <c r="F152" i="2"/>
  <c r="F156" i="2"/>
  <c r="F158" i="2"/>
  <c r="F161" i="2"/>
  <c r="F162" i="2"/>
  <c r="F164" i="2"/>
  <c r="F166" i="2"/>
  <c r="F169" i="2"/>
  <c r="F171" i="2"/>
  <c r="F172" i="2"/>
  <c r="F174" i="2"/>
  <c r="F175" i="2"/>
  <c r="F177" i="2"/>
  <c r="F178" i="2"/>
  <c r="F180" i="2"/>
  <c r="F182" i="2"/>
  <c r="F183" i="2"/>
  <c r="F185" i="2"/>
  <c r="F186" i="2"/>
  <c r="F188" i="2"/>
  <c r="F189" i="2"/>
  <c r="F192" i="2"/>
  <c r="F195" i="2"/>
  <c r="F198" i="2"/>
  <c r="F199" i="2"/>
  <c r="F202" i="2"/>
  <c r="F206" i="2"/>
  <c r="F210" i="2"/>
  <c r="F213" i="2"/>
  <c r="F214" i="2"/>
  <c r="F216" i="2"/>
  <c r="F217" i="2"/>
  <c r="F219" i="2"/>
  <c r="F221" i="2"/>
  <c r="F222" i="2"/>
  <c r="F224" i="2"/>
  <c r="F225" i="2"/>
  <c r="F227" i="2"/>
  <c r="F228" i="2"/>
  <c r="F230" i="2"/>
  <c r="F231" i="2"/>
  <c r="F233" i="2"/>
  <c r="F235" i="2"/>
  <c r="F236" i="2"/>
  <c r="F238" i="2"/>
  <c r="F240" i="2"/>
  <c r="F243" i="2"/>
  <c r="F244" i="2"/>
  <c r="F246" i="2"/>
  <c r="F247" i="2"/>
  <c r="F249" i="2"/>
  <c r="F250" i="2"/>
  <c r="F252" i="2"/>
  <c r="F254" i="2"/>
  <c r="F255" i="2"/>
  <c r="F257" i="2"/>
  <c r="F258" i="2"/>
  <c r="F260" i="2"/>
  <c r="F262" i="2"/>
  <c r="F263" i="2"/>
  <c r="F265" i="2"/>
  <c r="F267" i="2"/>
  <c r="F268" i="2"/>
  <c r="F272" i="2"/>
  <c r="F276" i="2"/>
  <c r="F596" i="2"/>
  <c r="F628" i="2"/>
  <c r="F660" i="2"/>
  <c r="F692" i="2"/>
  <c r="F724" i="2"/>
  <c r="F754" i="2"/>
  <c r="F756" i="2"/>
  <c r="F786" i="2"/>
  <c r="F919" i="2"/>
  <c r="F280" i="2"/>
  <c r="F283" i="2"/>
  <c r="F284" i="2"/>
  <c r="F286" i="2"/>
  <c r="F288" i="2"/>
  <c r="F289" i="2"/>
  <c r="F291" i="2"/>
  <c r="F293" i="2"/>
  <c r="F295" i="2"/>
  <c r="F296" i="2"/>
  <c r="F298" i="2"/>
  <c r="F300" i="2"/>
  <c r="F306" i="2"/>
  <c r="F308" i="2"/>
  <c r="F311" i="2"/>
  <c r="F319" i="2"/>
  <c r="F323" i="2"/>
  <c r="F327" i="2"/>
  <c r="F332" i="2"/>
  <c r="F351" i="2"/>
  <c r="F353" i="2"/>
  <c r="F355" i="2"/>
  <c r="F364" i="2"/>
  <c r="F367" i="2"/>
  <c r="F370" i="2"/>
  <c r="F372" i="2"/>
  <c r="F376" i="2"/>
  <c r="F378" i="2"/>
  <c r="F581" i="2"/>
  <c r="F582" i="2"/>
  <c r="F597" i="2"/>
  <c r="F598" i="2"/>
  <c r="F613" i="2"/>
  <c r="F614" i="2"/>
  <c r="F629" i="2"/>
  <c r="F630" i="2"/>
  <c r="F645" i="2"/>
  <c r="F646" i="2"/>
  <c r="F661" i="2"/>
  <c r="F662" i="2"/>
  <c r="F677" i="2"/>
  <c r="F678" i="2"/>
  <c r="F693" i="2"/>
  <c r="F694" i="2"/>
  <c r="F709" i="2"/>
  <c r="F710" i="2"/>
  <c r="F725" i="2"/>
  <c r="F726" i="2"/>
  <c r="F741" i="2"/>
  <c r="F742" i="2"/>
  <c r="F757" i="2"/>
  <c r="F758" i="2"/>
  <c r="F773" i="2"/>
  <c r="F774" i="2"/>
  <c r="F787" i="2"/>
  <c r="F788" i="2"/>
  <c r="F896" i="2"/>
  <c r="F909" i="2"/>
  <c r="F920" i="2"/>
  <c r="F933" i="2"/>
  <c r="F1036" i="2"/>
  <c r="F1038" i="2"/>
  <c r="F1041" i="2"/>
  <c r="Q9" i="2"/>
  <c r="F559" i="2"/>
  <c r="F566" i="2"/>
  <c r="F585" i="2"/>
  <c r="F601" i="2"/>
  <c r="F617" i="2"/>
  <c r="F633" i="2"/>
  <c r="F649" i="2"/>
  <c r="F665" i="2"/>
  <c r="F681" i="2"/>
  <c r="F697" i="2"/>
  <c r="F713" i="2"/>
  <c r="F729" i="2"/>
  <c r="F745" i="2"/>
  <c r="F746" i="2"/>
  <c r="F761" i="2"/>
  <c r="F762" i="2"/>
  <c r="F777" i="2"/>
  <c r="F778" i="2"/>
  <c r="F793" i="2"/>
  <c r="F925" i="2"/>
  <c r="F1023" i="2"/>
  <c r="F1044" i="2"/>
  <c r="F76" i="2"/>
  <c r="F89" i="2"/>
  <c r="F93" i="2"/>
  <c r="F96" i="2"/>
  <c r="F99" i="2"/>
  <c r="F101" i="2"/>
  <c r="F104" i="2"/>
  <c r="F107" i="2"/>
  <c r="F110" i="2"/>
  <c r="F113" i="2"/>
  <c r="F116" i="2"/>
  <c r="F119" i="2"/>
  <c r="F122" i="2"/>
  <c r="F124" i="2"/>
  <c r="F127" i="2"/>
  <c r="F130" i="2"/>
  <c r="F133" i="2"/>
  <c r="F147" i="2"/>
  <c r="F150" i="2"/>
  <c r="F153" i="2"/>
  <c r="F181" i="2"/>
  <c r="F191" i="2"/>
  <c r="F194" i="2"/>
  <c r="F197" i="2"/>
  <c r="F200" i="2"/>
  <c r="F203" i="2"/>
  <c r="F205" i="2"/>
  <c r="F208" i="2"/>
  <c r="F211" i="2"/>
  <c r="F234" i="2"/>
  <c r="F237" i="2"/>
  <c r="F239" i="2"/>
  <c r="F242" i="2"/>
  <c r="F245" i="2"/>
  <c r="F248" i="2"/>
  <c r="F251" i="2"/>
  <c r="F253" i="2"/>
  <c r="F261" i="2"/>
  <c r="F264" i="2"/>
  <c r="F266" i="2"/>
  <c r="F269" i="2"/>
  <c r="F271" i="2"/>
  <c r="F274" i="2"/>
  <c r="F277" i="2"/>
  <c r="F279" i="2"/>
  <c r="F287" i="2"/>
  <c r="F290" i="2"/>
  <c r="F292" i="2"/>
  <c r="F294" i="2"/>
  <c r="F297" i="2"/>
  <c r="F299" i="2"/>
  <c r="F301" i="2"/>
  <c r="F303" i="2"/>
  <c r="F305" i="2"/>
  <c r="F307" i="2"/>
  <c r="F310" i="2"/>
  <c r="F312" i="2"/>
  <c r="F325" i="2"/>
  <c r="F329" i="2"/>
  <c r="F331" i="2"/>
  <c r="F333" i="2"/>
  <c r="F335" i="2"/>
  <c r="F337" i="2"/>
  <c r="F339" i="2"/>
  <c r="F341" i="2"/>
  <c r="F343" i="2"/>
  <c r="F345" i="2"/>
  <c r="F347" i="2"/>
  <c r="F349" i="2"/>
  <c r="F357" i="2"/>
  <c r="F359" i="2"/>
  <c r="F361" i="2"/>
  <c r="F363" i="2"/>
  <c r="F365" i="2"/>
  <c r="F368" i="2"/>
  <c r="F374" i="2"/>
  <c r="F1037" i="2"/>
  <c r="F1039" i="2"/>
  <c r="F79" i="2"/>
  <c r="F82" i="2"/>
  <c r="F85" i="2"/>
  <c r="F88" i="2"/>
  <c r="F91" i="2"/>
  <c r="F100" i="2"/>
  <c r="F102" i="2"/>
  <c r="F126" i="2"/>
  <c r="F141" i="2"/>
  <c r="F144" i="2"/>
  <c r="F154" i="2"/>
  <c r="F157" i="2"/>
  <c r="F160" i="2"/>
  <c r="F163" i="2"/>
  <c r="F165" i="2"/>
  <c r="F168" i="2"/>
  <c r="F170" i="2"/>
  <c r="F173" i="2"/>
  <c r="F176" i="2"/>
  <c r="F179" i="2"/>
  <c r="F184" i="2"/>
  <c r="F187" i="2"/>
  <c r="F190" i="2"/>
  <c r="F193" i="2"/>
  <c r="F196" i="2"/>
  <c r="F201" i="2"/>
  <c r="F204" i="2"/>
  <c r="F207" i="2"/>
  <c r="F209" i="2"/>
  <c r="F212" i="2"/>
  <c r="F215" i="2"/>
  <c r="F218" i="2"/>
  <c r="F220" i="2"/>
  <c r="F223" i="2"/>
  <c r="F226" i="2"/>
  <c r="F229" i="2"/>
  <c r="F232" i="2"/>
  <c r="F241" i="2"/>
  <c r="F256" i="2"/>
  <c r="F259" i="2"/>
  <c r="F270" i="2"/>
  <c r="F273" i="2"/>
  <c r="F275" i="2"/>
  <c r="F278" i="2"/>
  <c r="F281" i="2"/>
  <c r="F282" i="2"/>
  <c r="F285" i="2"/>
  <c r="F302" i="2"/>
  <c r="F304" i="2"/>
  <c r="F309" i="2"/>
  <c r="F313" i="2"/>
  <c r="F317" i="2"/>
  <c r="F321" i="2"/>
  <c r="F334" i="2"/>
  <c r="F336" i="2"/>
  <c r="F338" i="2"/>
  <c r="F340" i="2"/>
  <c r="F342" i="2"/>
  <c r="F344" i="2"/>
  <c r="F346" i="2"/>
  <c r="F348" i="2"/>
  <c r="F350" i="2"/>
  <c r="F352" i="2"/>
  <c r="F354" i="2"/>
  <c r="F356" i="2"/>
  <c r="F358" i="2"/>
  <c r="F360" i="2"/>
  <c r="F362" i="2"/>
  <c r="F366" i="2"/>
  <c r="F369" i="2"/>
  <c r="F371" i="2"/>
  <c r="F373" i="2"/>
  <c r="F375" i="2"/>
  <c r="F377" i="2"/>
  <c r="F908" i="2"/>
  <c r="F907" i="2"/>
  <c r="F560" i="2"/>
  <c r="F562" i="2"/>
  <c r="F586" i="2"/>
  <c r="F90" i="2"/>
  <c r="F109" i="2"/>
  <c r="F112" i="2"/>
  <c r="F115" i="2"/>
  <c r="F121" i="2"/>
  <c r="F135" i="2"/>
  <c r="F138" i="2"/>
  <c r="F159" i="2"/>
  <c r="F167" i="2"/>
  <c r="F576" i="2"/>
  <c r="F563" i="2"/>
  <c r="F564" i="2"/>
  <c r="F577" i="2"/>
  <c r="F578" i="2"/>
  <c r="F602" i="2"/>
  <c r="F618" i="2"/>
  <c r="F634" i="2"/>
  <c r="F650" i="2"/>
  <c r="F666" i="2"/>
  <c r="F682" i="2"/>
  <c r="F698" i="2"/>
  <c r="F714" i="2"/>
  <c r="F730" i="2"/>
  <c r="F794" i="2"/>
  <c r="F924" i="2"/>
  <c r="F923" i="2"/>
  <c r="K73" i="2"/>
  <c r="F567" i="2"/>
  <c r="F569" i="2"/>
  <c r="F570" i="2"/>
  <c r="F591" i="2"/>
  <c r="F606" i="2"/>
  <c r="F622" i="2"/>
  <c r="F638" i="2"/>
  <c r="F654" i="2"/>
  <c r="F670" i="2"/>
  <c r="F686" i="2"/>
  <c r="F702" i="2"/>
  <c r="F718" i="2"/>
  <c r="F734" i="2"/>
  <c r="F750" i="2"/>
  <c r="F766" i="2"/>
  <c r="F782" i="2"/>
  <c r="F901" i="2"/>
  <c r="F902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83" i="2"/>
  <c r="F594" i="2"/>
  <c r="F610" i="2"/>
  <c r="F626" i="2"/>
  <c r="F642" i="2"/>
  <c r="F658" i="2"/>
  <c r="F674" i="2"/>
  <c r="F690" i="2"/>
  <c r="F706" i="2"/>
  <c r="F722" i="2"/>
  <c r="F738" i="2"/>
  <c r="F917" i="2"/>
  <c r="F918" i="2"/>
  <c r="F599" i="2"/>
  <c r="F607" i="2"/>
  <c r="F615" i="2"/>
  <c r="F623" i="2"/>
  <c r="F631" i="2"/>
  <c r="F639" i="2"/>
  <c r="F647" i="2"/>
  <c r="F655" i="2"/>
  <c r="F663" i="2"/>
  <c r="F671" i="2"/>
  <c r="F679" i="2"/>
  <c r="F687" i="2"/>
  <c r="F695" i="2"/>
  <c r="F703" i="2"/>
  <c r="F711" i="2"/>
  <c r="F719" i="2"/>
  <c r="F727" i="2"/>
  <c r="F735" i="2"/>
  <c r="F743" i="2"/>
  <c r="F751" i="2"/>
  <c r="F759" i="2"/>
  <c r="F767" i="2"/>
  <c r="F775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97" i="2"/>
  <c r="F913" i="2"/>
  <c r="F929" i="2"/>
  <c r="F1024" i="2"/>
  <c r="F1045" i="2"/>
  <c r="F1046" i="2"/>
  <c r="F1047" i="2"/>
  <c r="F1049" i="2"/>
  <c r="F821" i="2"/>
  <c r="F823" i="2"/>
  <c r="F102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71" i="2"/>
  <c r="F579" i="2"/>
  <c r="F587" i="2"/>
  <c r="F595" i="2"/>
  <c r="F603" i="2"/>
  <c r="F611" i="2"/>
  <c r="F619" i="2"/>
  <c r="F627" i="2"/>
  <c r="F635" i="2"/>
  <c r="F643" i="2"/>
  <c r="F651" i="2"/>
  <c r="F659" i="2"/>
  <c r="F667" i="2"/>
  <c r="F675" i="2"/>
  <c r="F683" i="2"/>
  <c r="F691" i="2"/>
  <c r="F699" i="2"/>
  <c r="F707" i="2"/>
  <c r="F715" i="2"/>
  <c r="F723" i="2"/>
  <c r="F731" i="2"/>
  <c r="F739" i="2"/>
  <c r="F747" i="2"/>
  <c r="F755" i="2"/>
  <c r="F763" i="2"/>
  <c r="F771" i="2"/>
  <c r="F779" i="2"/>
  <c r="F789" i="2"/>
  <c r="F790" i="2"/>
  <c r="F905" i="2"/>
  <c r="F910" i="2"/>
  <c r="F921" i="2"/>
  <c r="F926" i="2"/>
  <c r="F1033" i="2"/>
  <c r="F1025" i="2"/>
  <c r="F783" i="2"/>
  <c r="F791" i="2"/>
  <c r="F824" i="2"/>
  <c r="F827" i="2"/>
  <c r="F829" i="2"/>
  <c r="F830" i="2"/>
  <c r="F892" i="2"/>
  <c r="F935" i="2"/>
  <c r="F937" i="2"/>
  <c r="F939" i="2"/>
  <c r="F941" i="2"/>
  <c r="F943" i="2"/>
  <c r="F945" i="2"/>
  <c r="F948" i="2"/>
  <c r="F949" i="2"/>
  <c r="F950" i="2"/>
  <c r="F952" i="2"/>
  <c r="F953" i="2"/>
  <c r="F954" i="2"/>
  <c r="F956" i="2"/>
  <c r="F957" i="2"/>
  <c r="F958" i="2"/>
  <c r="F960" i="2"/>
  <c r="F961" i="2"/>
  <c r="F962" i="2"/>
  <c r="F964" i="2"/>
  <c r="F965" i="2"/>
  <c r="F966" i="2"/>
  <c r="F968" i="2"/>
  <c r="F969" i="2"/>
  <c r="F970" i="2"/>
  <c r="F972" i="2"/>
  <c r="F973" i="2"/>
  <c r="F974" i="2"/>
  <c r="F976" i="2"/>
  <c r="F977" i="2"/>
  <c r="F978" i="2"/>
  <c r="F980" i="2"/>
  <c r="F981" i="2"/>
  <c r="F982" i="2"/>
  <c r="F984" i="2"/>
  <c r="F985" i="2"/>
  <c r="F986" i="2"/>
  <c r="F988" i="2"/>
  <c r="F989" i="2"/>
  <c r="F990" i="2"/>
  <c r="F992" i="2"/>
  <c r="F993" i="2"/>
  <c r="F994" i="2"/>
  <c r="F996" i="2"/>
  <c r="F997" i="2"/>
  <c r="F998" i="2"/>
  <c r="F1000" i="2"/>
  <c r="F1001" i="2"/>
  <c r="F1002" i="2"/>
  <c r="F1004" i="2"/>
  <c r="F1005" i="2"/>
  <c r="F1006" i="2"/>
  <c r="F1008" i="2"/>
  <c r="F1009" i="2"/>
  <c r="F1010" i="2"/>
  <c r="F1012" i="2"/>
  <c r="F1013" i="2"/>
  <c r="F1014" i="2"/>
  <c r="F1016" i="2"/>
  <c r="F1017" i="2"/>
  <c r="F1018" i="2"/>
  <c r="F1020" i="2"/>
  <c r="F1021" i="2"/>
  <c r="F1029" i="2"/>
  <c r="F72" i="2"/>
  <c r="F155" i="2"/>
  <c r="F316" i="2"/>
  <c r="F320" i="2"/>
  <c r="F324" i="2"/>
  <c r="F328" i="2"/>
  <c r="I72" i="2"/>
  <c r="J72" i="2" s="1"/>
  <c r="F314" i="2"/>
  <c r="F318" i="2"/>
  <c r="F322" i="2"/>
  <c r="F326" i="2"/>
  <c r="F330" i="2"/>
  <c r="F391" i="2"/>
  <c r="F411" i="2"/>
  <c r="F557" i="2"/>
  <c r="F565" i="2"/>
  <c r="F561" i="2"/>
  <c r="F568" i="2"/>
  <c r="F838" i="2"/>
  <c r="F839" i="2"/>
  <c r="F846" i="2"/>
  <c r="F847" i="2"/>
  <c r="F854" i="2"/>
  <c r="F855" i="2"/>
  <c r="F862" i="2"/>
  <c r="F863" i="2"/>
  <c r="F870" i="2"/>
  <c r="F871" i="2"/>
  <c r="F878" i="2"/>
  <c r="F879" i="2"/>
  <c r="F886" i="2"/>
  <c r="F887" i="2"/>
  <c r="F822" i="2"/>
  <c r="F832" i="2"/>
  <c r="F833" i="2"/>
  <c r="F840" i="2"/>
  <c r="F841" i="2"/>
  <c r="F848" i="2"/>
  <c r="F849" i="2"/>
  <c r="F856" i="2"/>
  <c r="F857" i="2"/>
  <c r="F864" i="2"/>
  <c r="F865" i="2"/>
  <c r="F872" i="2"/>
  <c r="F873" i="2"/>
  <c r="F880" i="2"/>
  <c r="F881" i="2"/>
  <c r="F888" i="2"/>
  <c r="F889" i="2"/>
  <c r="F825" i="2"/>
  <c r="F834" i="2"/>
  <c r="F835" i="2"/>
  <c r="F842" i="2"/>
  <c r="F843" i="2"/>
  <c r="F850" i="2"/>
  <c r="F851" i="2"/>
  <c r="F858" i="2"/>
  <c r="F859" i="2"/>
  <c r="F866" i="2"/>
  <c r="F867" i="2"/>
  <c r="F874" i="2"/>
  <c r="F875" i="2"/>
  <c r="F882" i="2"/>
  <c r="F883" i="2"/>
  <c r="F890" i="2"/>
  <c r="F891" i="2"/>
  <c r="F818" i="2"/>
  <c r="F826" i="2"/>
  <c r="F828" i="2"/>
  <c r="F831" i="2"/>
  <c r="F836" i="2"/>
  <c r="F837" i="2"/>
  <c r="F844" i="2"/>
  <c r="F845" i="2"/>
  <c r="F852" i="2"/>
  <c r="F853" i="2"/>
  <c r="F860" i="2"/>
  <c r="F861" i="2"/>
  <c r="F868" i="2"/>
  <c r="F869" i="2"/>
  <c r="F876" i="2"/>
  <c r="F877" i="2"/>
  <c r="F884" i="2"/>
  <c r="F885" i="2"/>
  <c r="F893" i="2"/>
  <c r="F934" i="2"/>
  <c r="F938" i="2"/>
  <c r="F942" i="2"/>
  <c r="F946" i="2"/>
  <c r="F947" i="2"/>
  <c r="F955" i="2"/>
  <c r="F963" i="2"/>
  <c r="F971" i="2"/>
  <c r="F979" i="2"/>
  <c r="F987" i="2"/>
  <c r="F995" i="2"/>
  <c r="F1003" i="2"/>
  <c r="F1011" i="2"/>
  <c r="F1019" i="2"/>
  <c r="F936" i="2"/>
  <c r="F940" i="2"/>
  <c r="F944" i="2"/>
  <c r="F951" i="2"/>
  <c r="F959" i="2"/>
  <c r="F967" i="2"/>
  <c r="F975" i="2"/>
  <c r="F983" i="2"/>
  <c r="F991" i="2"/>
  <c r="F999" i="2"/>
  <c r="F1007" i="2"/>
  <c r="F1015" i="2"/>
  <c r="F1057" i="2"/>
  <c r="F1056" i="2"/>
  <c r="F1065" i="2"/>
  <c r="F1064" i="2"/>
  <c r="F1073" i="2"/>
  <c r="F1072" i="2"/>
  <c r="F1081" i="2"/>
  <c r="F1080" i="2"/>
  <c r="F1089" i="2"/>
  <c r="F1088" i="2"/>
  <c r="F1097" i="2"/>
  <c r="F1096" i="2"/>
  <c r="F1105" i="2"/>
  <c r="F1104" i="2"/>
  <c r="F1113" i="2"/>
  <c r="F1112" i="2"/>
  <c r="F1059" i="2"/>
  <c r="F1058" i="2"/>
  <c r="F1067" i="2"/>
  <c r="F1066" i="2"/>
  <c r="F1075" i="2"/>
  <c r="F1074" i="2"/>
  <c r="F1083" i="2"/>
  <c r="F1082" i="2"/>
  <c r="F1091" i="2"/>
  <c r="F1090" i="2"/>
  <c r="F1099" i="2"/>
  <c r="F1098" i="2"/>
  <c r="F1107" i="2"/>
  <c r="F1106" i="2"/>
  <c r="F1034" i="2"/>
  <c r="F1042" i="2"/>
  <c r="F1051" i="2"/>
  <c r="F1050" i="2"/>
  <c r="F1053" i="2"/>
  <c r="F1052" i="2"/>
  <c r="F1061" i="2"/>
  <c r="F1060" i="2"/>
  <c r="F1069" i="2"/>
  <c r="F1068" i="2"/>
  <c r="F1077" i="2"/>
  <c r="F1076" i="2"/>
  <c r="F1085" i="2"/>
  <c r="F1084" i="2"/>
  <c r="F1093" i="2"/>
  <c r="F1092" i="2"/>
  <c r="F1101" i="2"/>
  <c r="F1100" i="2"/>
  <c r="F1109" i="2"/>
  <c r="F1108" i="2"/>
  <c r="F1032" i="2"/>
  <c r="F1040" i="2"/>
  <c r="F1048" i="2"/>
  <c r="F1055" i="2"/>
  <c r="F1054" i="2"/>
  <c r="F1063" i="2"/>
  <c r="F1062" i="2"/>
  <c r="F1071" i="2"/>
  <c r="F1070" i="2"/>
  <c r="F1079" i="2"/>
  <c r="F1078" i="2"/>
  <c r="F1087" i="2"/>
  <c r="F1086" i="2"/>
  <c r="F1095" i="2"/>
  <c r="F1094" i="2"/>
  <c r="F1103" i="2"/>
  <c r="F1102" i="2"/>
  <c r="F1111" i="2"/>
  <c r="F1110" i="2"/>
  <c r="Q10" i="2" l="1"/>
  <c r="K74" i="2"/>
  <c r="I73" i="2"/>
  <c r="J73" i="2" s="1"/>
  <c r="K75" i="2" l="1"/>
  <c r="I74" i="2"/>
  <c r="J74" i="2" s="1"/>
  <c r="K76" i="2" l="1"/>
  <c r="I75" i="2"/>
  <c r="J75" i="2" s="1"/>
  <c r="K77" i="2" l="1"/>
  <c r="I76" i="2"/>
  <c r="J76" i="2" s="1"/>
  <c r="K78" i="2" l="1"/>
  <c r="I77" i="2"/>
  <c r="J77" i="2" s="1"/>
  <c r="K79" i="2" l="1"/>
  <c r="I78" i="2"/>
  <c r="J78" i="2" s="1"/>
  <c r="K80" i="2" l="1"/>
  <c r="I79" i="2"/>
  <c r="J79" i="2" s="1"/>
  <c r="K81" i="2" l="1"/>
  <c r="I80" i="2"/>
  <c r="J80" i="2" s="1"/>
  <c r="K82" i="2" l="1"/>
  <c r="I81" i="2"/>
  <c r="J81" i="2" s="1"/>
  <c r="K83" i="2" l="1"/>
  <c r="I82" i="2"/>
  <c r="J82" i="2" s="1"/>
  <c r="K84" i="2" l="1"/>
  <c r="I83" i="2"/>
  <c r="J83" i="2" s="1"/>
  <c r="K85" i="2" l="1"/>
  <c r="I84" i="2"/>
  <c r="J84" i="2" s="1"/>
  <c r="K86" i="2" l="1"/>
  <c r="I85" i="2"/>
  <c r="J85" i="2" s="1"/>
  <c r="K87" i="2" l="1"/>
  <c r="I86" i="2"/>
  <c r="J86" i="2" s="1"/>
  <c r="K88" i="2" l="1"/>
  <c r="I87" i="2"/>
  <c r="J87" i="2" s="1"/>
  <c r="K89" i="2" l="1"/>
  <c r="I88" i="2"/>
  <c r="J88" i="2" s="1"/>
  <c r="K90" i="2" l="1"/>
  <c r="I89" i="2"/>
  <c r="J89" i="2" s="1"/>
  <c r="K91" i="2" l="1"/>
  <c r="I90" i="2"/>
  <c r="J90" i="2" s="1"/>
  <c r="K92" i="2" l="1"/>
  <c r="I91" i="2"/>
  <c r="J91" i="2" s="1"/>
  <c r="K93" i="2" l="1"/>
  <c r="I92" i="2"/>
  <c r="J92" i="2" s="1"/>
  <c r="K94" i="2" l="1"/>
  <c r="I93" i="2"/>
  <c r="J93" i="2" s="1"/>
  <c r="K95" i="2" l="1"/>
  <c r="I94" i="2"/>
  <c r="J94" i="2" s="1"/>
  <c r="K96" i="2" l="1"/>
  <c r="I95" i="2"/>
  <c r="J95" i="2" s="1"/>
  <c r="K97" i="2" l="1"/>
  <c r="I96" i="2"/>
  <c r="J96" i="2" s="1"/>
  <c r="K98" i="2" l="1"/>
  <c r="I97" i="2"/>
  <c r="J97" i="2" s="1"/>
  <c r="K99" i="2" l="1"/>
  <c r="I98" i="2"/>
  <c r="J98" i="2" s="1"/>
  <c r="K100" i="2" l="1"/>
  <c r="I99" i="2"/>
  <c r="J99" i="2" s="1"/>
  <c r="K101" i="2" l="1"/>
  <c r="I100" i="2"/>
  <c r="J100" i="2" s="1"/>
  <c r="K102" i="2" l="1"/>
  <c r="I101" i="2"/>
  <c r="J101" i="2" s="1"/>
  <c r="K103" i="2" l="1"/>
  <c r="I102" i="2"/>
  <c r="J102" i="2" s="1"/>
  <c r="K104" i="2" l="1"/>
  <c r="I103" i="2"/>
  <c r="J103" i="2" s="1"/>
  <c r="K105" i="2" l="1"/>
  <c r="I104" i="2"/>
  <c r="J104" i="2" s="1"/>
  <c r="K106" i="2" l="1"/>
  <c r="I105" i="2"/>
  <c r="J105" i="2" s="1"/>
  <c r="K107" i="2" l="1"/>
  <c r="I106" i="2"/>
  <c r="J106" i="2" s="1"/>
  <c r="K108" i="2" l="1"/>
  <c r="I107" i="2"/>
  <c r="J107" i="2" s="1"/>
  <c r="K109" i="2" l="1"/>
  <c r="I108" i="2"/>
  <c r="J108" i="2" s="1"/>
  <c r="K110" i="2" l="1"/>
  <c r="I109" i="2"/>
  <c r="J109" i="2" s="1"/>
  <c r="K111" i="2" l="1"/>
  <c r="I110" i="2"/>
  <c r="J110" i="2" s="1"/>
  <c r="K112" i="2" l="1"/>
  <c r="I111" i="2"/>
  <c r="J111" i="2" s="1"/>
  <c r="K113" i="2" l="1"/>
  <c r="I112" i="2"/>
  <c r="J112" i="2" s="1"/>
  <c r="K114" i="2" l="1"/>
  <c r="I113" i="2"/>
  <c r="J113" i="2" s="1"/>
  <c r="K115" i="2" l="1"/>
  <c r="I114" i="2"/>
  <c r="J114" i="2" s="1"/>
  <c r="K116" i="2" l="1"/>
  <c r="I115" i="2"/>
  <c r="J115" i="2" s="1"/>
  <c r="K117" i="2" l="1"/>
  <c r="I116" i="2"/>
  <c r="J116" i="2" s="1"/>
  <c r="K118" i="2" l="1"/>
  <c r="I117" i="2"/>
  <c r="J117" i="2" s="1"/>
  <c r="K119" i="2" l="1"/>
  <c r="I118" i="2"/>
  <c r="J118" i="2" s="1"/>
  <c r="K120" i="2" l="1"/>
  <c r="I119" i="2"/>
  <c r="J119" i="2" s="1"/>
  <c r="K121" i="2" l="1"/>
  <c r="I120" i="2"/>
  <c r="J120" i="2" s="1"/>
  <c r="K122" i="2" l="1"/>
  <c r="I121" i="2"/>
  <c r="J121" i="2" s="1"/>
  <c r="K123" i="2" l="1"/>
  <c r="I122" i="2"/>
  <c r="J122" i="2" s="1"/>
  <c r="K124" i="2" l="1"/>
  <c r="I123" i="2"/>
  <c r="J123" i="2" s="1"/>
  <c r="K125" i="2" l="1"/>
  <c r="I124" i="2"/>
  <c r="J124" i="2" s="1"/>
  <c r="K126" i="2" l="1"/>
  <c r="I125" i="2"/>
  <c r="J125" i="2" s="1"/>
  <c r="K127" i="2" l="1"/>
  <c r="I126" i="2"/>
  <c r="J126" i="2" s="1"/>
  <c r="K128" i="2" l="1"/>
  <c r="I127" i="2"/>
  <c r="J127" i="2" s="1"/>
  <c r="K129" i="2" l="1"/>
  <c r="I128" i="2"/>
  <c r="J128" i="2" s="1"/>
  <c r="K130" i="2" l="1"/>
  <c r="I129" i="2"/>
  <c r="J129" i="2" s="1"/>
  <c r="K131" i="2" l="1"/>
  <c r="I130" i="2"/>
  <c r="J130" i="2" s="1"/>
  <c r="K132" i="2" l="1"/>
  <c r="I131" i="2"/>
  <c r="J131" i="2" s="1"/>
  <c r="K133" i="2" l="1"/>
  <c r="I132" i="2"/>
  <c r="J132" i="2" s="1"/>
  <c r="K134" i="2" l="1"/>
  <c r="I133" i="2"/>
  <c r="J133" i="2" s="1"/>
  <c r="K135" i="2" l="1"/>
  <c r="I134" i="2"/>
  <c r="J134" i="2" s="1"/>
  <c r="K136" i="2" l="1"/>
  <c r="I135" i="2"/>
  <c r="J135" i="2" s="1"/>
  <c r="K137" i="2" l="1"/>
  <c r="I136" i="2"/>
  <c r="J136" i="2" s="1"/>
  <c r="K138" i="2" l="1"/>
  <c r="I137" i="2"/>
  <c r="J137" i="2" s="1"/>
  <c r="K139" i="2" l="1"/>
  <c r="I138" i="2"/>
  <c r="J138" i="2" s="1"/>
  <c r="K140" i="2" l="1"/>
  <c r="I139" i="2"/>
  <c r="J139" i="2" s="1"/>
  <c r="K141" i="2" l="1"/>
  <c r="I140" i="2"/>
  <c r="J140" i="2" s="1"/>
  <c r="K142" i="2" l="1"/>
  <c r="I141" i="2"/>
  <c r="J141" i="2" s="1"/>
  <c r="K143" i="2" l="1"/>
  <c r="I142" i="2"/>
  <c r="J142" i="2" s="1"/>
  <c r="K144" i="2" l="1"/>
  <c r="I143" i="2"/>
  <c r="J143" i="2" s="1"/>
  <c r="K145" i="2" l="1"/>
  <c r="I144" i="2"/>
  <c r="J144" i="2" s="1"/>
  <c r="K146" i="2" l="1"/>
  <c r="I145" i="2"/>
  <c r="J145" i="2" s="1"/>
  <c r="K147" i="2" l="1"/>
  <c r="I146" i="2"/>
  <c r="J146" i="2" s="1"/>
  <c r="K148" i="2" l="1"/>
  <c r="I147" i="2"/>
  <c r="J147" i="2" s="1"/>
  <c r="K149" i="2" l="1"/>
  <c r="I148" i="2"/>
  <c r="J148" i="2" s="1"/>
  <c r="K150" i="2" l="1"/>
  <c r="I149" i="2"/>
  <c r="J149" i="2" s="1"/>
  <c r="K151" i="2" l="1"/>
  <c r="I150" i="2"/>
  <c r="J150" i="2" s="1"/>
  <c r="K152" i="2" l="1"/>
  <c r="I151" i="2"/>
  <c r="J151" i="2" s="1"/>
  <c r="K153" i="2" l="1"/>
  <c r="I152" i="2"/>
  <c r="J152" i="2" s="1"/>
  <c r="K154" i="2" l="1"/>
  <c r="I153" i="2"/>
  <c r="J153" i="2" s="1"/>
  <c r="K155" i="2" l="1"/>
  <c r="I154" i="2"/>
  <c r="J154" i="2" s="1"/>
  <c r="K156" i="2" l="1"/>
  <c r="I155" i="2"/>
  <c r="J155" i="2" s="1"/>
  <c r="K157" i="2" l="1"/>
  <c r="I156" i="2"/>
  <c r="J156" i="2" s="1"/>
  <c r="K158" i="2" l="1"/>
  <c r="I157" i="2"/>
  <c r="J157" i="2" s="1"/>
  <c r="K159" i="2" l="1"/>
  <c r="I158" i="2"/>
  <c r="J158" i="2" s="1"/>
  <c r="K160" i="2" l="1"/>
  <c r="I159" i="2"/>
  <c r="J159" i="2" s="1"/>
  <c r="K161" i="2" l="1"/>
  <c r="I160" i="2"/>
  <c r="J160" i="2" s="1"/>
  <c r="K162" i="2" l="1"/>
  <c r="I161" i="2"/>
  <c r="J161" i="2" s="1"/>
  <c r="K163" i="2" l="1"/>
  <c r="I162" i="2"/>
  <c r="J162" i="2" s="1"/>
  <c r="K164" i="2" l="1"/>
  <c r="I163" i="2"/>
  <c r="J163" i="2" s="1"/>
  <c r="K165" i="2" l="1"/>
  <c r="I164" i="2"/>
  <c r="J164" i="2" s="1"/>
  <c r="K166" i="2" l="1"/>
  <c r="I165" i="2"/>
  <c r="J165" i="2" s="1"/>
  <c r="K167" i="2" l="1"/>
  <c r="I166" i="2"/>
  <c r="J166" i="2" s="1"/>
  <c r="K168" i="2" l="1"/>
  <c r="I167" i="2"/>
  <c r="J167" i="2" s="1"/>
  <c r="K169" i="2" l="1"/>
  <c r="I168" i="2"/>
  <c r="J168" i="2" s="1"/>
  <c r="K170" i="2" l="1"/>
  <c r="I169" i="2"/>
  <c r="J169" i="2" s="1"/>
  <c r="K171" i="2" l="1"/>
  <c r="I170" i="2"/>
  <c r="J170" i="2" s="1"/>
  <c r="K172" i="2" l="1"/>
  <c r="I171" i="2"/>
  <c r="J171" i="2" s="1"/>
  <c r="K173" i="2" l="1"/>
  <c r="I172" i="2"/>
  <c r="J172" i="2" s="1"/>
  <c r="K174" i="2" l="1"/>
  <c r="I173" i="2"/>
  <c r="J173" i="2" s="1"/>
  <c r="K175" i="2" l="1"/>
  <c r="I174" i="2"/>
  <c r="J174" i="2" s="1"/>
  <c r="K176" i="2" l="1"/>
  <c r="I175" i="2"/>
  <c r="J175" i="2" s="1"/>
  <c r="K177" i="2" l="1"/>
  <c r="I176" i="2"/>
  <c r="J176" i="2" s="1"/>
  <c r="K178" i="2" l="1"/>
  <c r="I177" i="2"/>
  <c r="J177" i="2" s="1"/>
  <c r="K179" i="2" l="1"/>
  <c r="I178" i="2"/>
  <c r="J178" i="2" s="1"/>
  <c r="K180" i="2" l="1"/>
  <c r="I179" i="2"/>
  <c r="J179" i="2" s="1"/>
  <c r="K181" i="2" l="1"/>
  <c r="I180" i="2"/>
  <c r="J180" i="2" s="1"/>
  <c r="K182" i="2" l="1"/>
  <c r="I181" i="2"/>
  <c r="J181" i="2" s="1"/>
  <c r="K183" i="2" l="1"/>
  <c r="I182" i="2"/>
  <c r="J182" i="2" s="1"/>
  <c r="K184" i="2" l="1"/>
  <c r="I183" i="2"/>
  <c r="J183" i="2" s="1"/>
  <c r="K185" i="2" l="1"/>
  <c r="I184" i="2"/>
  <c r="J184" i="2" s="1"/>
  <c r="K186" i="2" l="1"/>
  <c r="I185" i="2"/>
  <c r="J185" i="2" s="1"/>
  <c r="K187" i="2" l="1"/>
  <c r="I186" i="2"/>
  <c r="J186" i="2" s="1"/>
  <c r="K188" i="2" l="1"/>
  <c r="I187" i="2"/>
  <c r="J187" i="2" s="1"/>
  <c r="K189" i="2" l="1"/>
  <c r="I188" i="2"/>
  <c r="J188" i="2" s="1"/>
  <c r="K190" i="2" l="1"/>
  <c r="I189" i="2"/>
  <c r="J189" i="2" s="1"/>
  <c r="K191" i="2" l="1"/>
  <c r="I190" i="2"/>
  <c r="J190" i="2" s="1"/>
  <c r="K192" i="2" l="1"/>
  <c r="I191" i="2"/>
  <c r="J191" i="2" s="1"/>
  <c r="K193" i="2" l="1"/>
  <c r="I192" i="2"/>
  <c r="J192" i="2" s="1"/>
  <c r="K194" i="2" l="1"/>
  <c r="I193" i="2"/>
  <c r="J193" i="2" s="1"/>
  <c r="K195" i="2" l="1"/>
  <c r="I194" i="2"/>
  <c r="J194" i="2" s="1"/>
  <c r="K196" i="2" l="1"/>
  <c r="I195" i="2"/>
  <c r="J195" i="2" s="1"/>
  <c r="K197" i="2" l="1"/>
  <c r="I196" i="2"/>
  <c r="J196" i="2" s="1"/>
  <c r="K198" i="2" l="1"/>
  <c r="I197" i="2"/>
  <c r="J197" i="2" s="1"/>
  <c r="K199" i="2" l="1"/>
  <c r="I198" i="2"/>
  <c r="J198" i="2" s="1"/>
  <c r="K200" i="2" l="1"/>
  <c r="I199" i="2"/>
  <c r="J199" i="2" s="1"/>
  <c r="K201" i="2" l="1"/>
  <c r="I200" i="2"/>
  <c r="J200" i="2" s="1"/>
  <c r="K202" i="2" l="1"/>
  <c r="I201" i="2"/>
  <c r="J201" i="2" s="1"/>
  <c r="K203" i="2" l="1"/>
  <c r="I202" i="2"/>
  <c r="J202" i="2" s="1"/>
  <c r="K204" i="2" l="1"/>
  <c r="I203" i="2"/>
  <c r="J203" i="2" s="1"/>
  <c r="K205" i="2" l="1"/>
  <c r="I204" i="2"/>
  <c r="J204" i="2" s="1"/>
  <c r="K206" i="2" l="1"/>
  <c r="I205" i="2"/>
  <c r="J205" i="2" s="1"/>
  <c r="K207" i="2" l="1"/>
  <c r="I206" i="2"/>
  <c r="J206" i="2" s="1"/>
  <c r="K208" i="2" l="1"/>
  <c r="I207" i="2"/>
  <c r="J207" i="2" s="1"/>
  <c r="K209" i="2" l="1"/>
  <c r="I208" i="2"/>
  <c r="J208" i="2" s="1"/>
  <c r="K210" i="2" l="1"/>
  <c r="I209" i="2"/>
  <c r="J209" i="2" s="1"/>
  <c r="K211" i="2" l="1"/>
  <c r="I210" i="2"/>
  <c r="J210" i="2" s="1"/>
  <c r="K212" i="2" l="1"/>
  <c r="I211" i="2"/>
  <c r="J211" i="2" s="1"/>
  <c r="K213" i="2" l="1"/>
  <c r="I212" i="2"/>
  <c r="J212" i="2" s="1"/>
  <c r="K214" i="2" l="1"/>
  <c r="I213" i="2"/>
  <c r="J213" i="2" s="1"/>
  <c r="K215" i="2" l="1"/>
  <c r="I214" i="2"/>
  <c r="J214" i="2" s="1"/>
  <c r="K216" i="2" l="1"/>
  <c r="I215" i="2"/>
  <c r="J215" i="2" s="1"/>
  <c r="K217" i="2" l="1"/>
  <c r="I216" i="2"/>
  <c r="J216" i="2" s="1"/>
  <c r="K218" i="2" l="1"/>
  <c r="I217" i="2"/>
  <c r="J217" i="2" s="1"/>
  <c r="K219" i="2" l="1"/>
  <c r="I218" i="2"/>
  <c r="J218" i="2" s="1"/>
  <c r="K220" i="2" l="1"/>
  <c r="I219" i="2"/>
  <c r="J219" i="2" s="1"/>
  <c r="K221" i="2" l="1"/>
  <c r="I220" i="2"/>
  <c r="J220" i="2" s="1"/>
  <c r="K222" i="2" l="1"/>
  <c r="I221" i="2"/>
  <c r="J221" i="2" s="1"/>
  <c r="K223" i="2" l="1"/>
  <c r="I222" i="2"/>
  <c r="J222" i="2" s="1"/>
  <c r="K224" i="2" l="1"/>
  <c r="I223" i="2"/>
  <c r="J223" i="2" s="1"/>
  <c r="K225" i="2" l="1"/>
  <c r="I224" i="2"/>
  <c r="J224" i="2" s="1"/>
  <c r="K226" i="2" l="1"/>
  <c r="I225" i="2"/>
  <c r="J225" i="2" s="1"/>
  <c r="K227" i="2" l="1"/>
  <c r="I226" i="2"/>
  <c r="J226" i="2" s="1"/>
  <c r="K228" i="2" l="1"/>
  <c r="I227" i="2"/>
  <c r="J227" i="2" s="1"/>
  <c r="K229" i="2" l="1"/>
  <c r="I228" i="2"/>
  <c r="J228" i="2" s="1"/>
  <c r="K230" i="2" l="1"/>
  <c r="I229" i="2"/>
  <c r="J229" i="2" s="1"/>
  <c r="K231" i="2" l="1"/>
  <c r="I230" i="2"/>
  <c r="J230" i="2" s="1"/>
  <c r="K232" i="2" l="1"/>
  <c r="I231" i="2"/>
  <c r="J231" i="2" s="1"/>
  <c r="K233" i="2" l="1"/>
  <c r="I232" i="2"/>
  <c r="J232" i="2" s="1"/>
  <c r="K234" i="2" l="1"/>
  <c r="I233" i="2"/>
  <c r="J233" i="2" s="1"/>
  <c r="K235" i="2" l="1"/>
  <c r="I234" i="2"/>
  <c r="J234" i="2" s="1"/>
  <c r="K236" i="2" l="1"/>
  <c r="I235" i="2"/>
  <c r="J235" i="2" s="1"/>
  <c r="K237" i="2" l="1"/>
  <c r="I236" i="2"/>
  <c r="J236" i="2" s="1"/>
  <c r="K238" i="2" l="1"/>
  <c r="I237" i="2"/>
  <c r="J237" i="2" s="1"/>
  <c r="K239" i="2" l="1"/>
  <c r="I238" i="2"/>
  <c r="J238" i="2" s="1"/>
  <c r="K240" i="2" l="1"/>
  <c r="I239" i="2"/>
  <c r="J239" i="2" s="1"/>
  <c r="K241" i="2" l="1"/>
  <c r="I240" i="2"/>
  <c r="J240" i="2" s="1"/>
  <c r="K242" i="2" l="1"/>
  <c r="I241" i="2"/>
  <c r="J241" i="2" s="1"/>
  <c r="K243" i="2" l="1"/>
  <c r="I242" i="2"/>
  <c r="J242" i="2" s="1"/>
  <c r="K244" i="2" l="1"/>
  <c r="I243" i="2"/>
  <c r="J243" i="2" s="1"/>
  <c r="K245" i="2" l="1"/>
  <c r="I244" i="2"/>
  <c r="J244" i="2" s="1"/>
  <c r="K246" i="2" l="1"/>
  <c r="I245" i="2"/>
  <c r="J245" i="2" s="1"/>
  <c r="K247" i="2" l="1"/>
  <c r="I246" i="2"/>
  <c r="J246" i="2" s="1"/>
  <c r="K248" i="2" l="1"/>
  <c r="I247" i="2"/>
  <c r="J247" i="2" s="1"/>
  <c r="K249" i="2" l="1"/>
  <c r="I248" i="2"/>
  <c r="J248" i="2" s="1"/>
  <c r="K250" i="2" l="1"/>
  <c r="I249" i="2"/>
  <c r="J249" i="2" s="1"/>
  <c r="K251" i="2" l="1"/>
  <c r="I250" i="2"/>
  <c r="J250" i="2" s="1"/>
  <c r="K252" i="2" l="1"/>
  <c r="I251" i="2"/>
  <c r="J251" i="2" s="1"/>
  <c r="K253" i="2" l="1"/>
  <c r="I252" i="2"/>
  <c r="J252" i="2" s="1"/>
  <c r="K254" i="2" l="1"/>
  <c r="I253" i="2"/>
  <c r="J253" i="2" s="1"/>
  <c r="K255" i="2" l="1"/>
  <c r="I254" i="2"/>
  <c r="J254" i="2" s="1"/>
  <c r="K256" i="2" l="1"/>
  <c r="I255" i="2"/>
  <c r="J255" i="2" s="1"/>
  <c r="K257" i="2" l="1"/>
  <c r="I256" i="2"/>
  <c r="J256" i="2" s="1"/>
  <c r="K258" i="2" l="1"/>
  <c r="I257" i="2"/>
  <c r="J257" i="2" s="1"/>
  <c r="K259" i="2" l="1"/>
  <c r="I258" i="2"/>
  <c r="J258" i="2" s="1"/>
  <c r="K260" i="2" l="1"/>
  <c r="I259" i="2"/>
  <c r="J259" i="2" s="1"/>
  <c r="K261" i="2" l="1"/>
  <c r="I260" i="2"/>
  <c r="J260" i="2" s="1"/>
  <c r="K262" i="2" l="1"/>
  <c r="I261" i="2"/>
  <c r="J261" i="2" s="1"/>
  <c r="K263" i="2" l="1"/>
  <c r="I262" i="2"/>
  <c r="J262" i="2" s="1"/>
  <c r="K264" i="2" l="1"/>
  <c r="I263" i="2"/>
  <c r="J263" i="2" s="1"/>
  <c r="K265" i="2" l="1"/>
  <c r="I264" i="2"/>
  <c r="J264" i="2" s="1"/>
  <c r="K266" i="2" l="1"/>
  <c r="I265" i="2"/>
  <c r="J265" i="2" s="1"/>
  <c r="K267" i="2" l="1"/>
  <c r="I266" i="2"/>
  <c r="J266" i="2" s="1"/>
  <c r="K268" i="2" l="1"/>
  <c r="I267" i="2"/>
  <c r="J267" i="2" s="1"/>
  <c r="K269" i="2" l="1"/>
  <c r="I268" i="2"/>
  <c r="J268" i="2" s="1"/>
  <c r="K270" i="2" l="1"/>
  <c r="I269" i="2"/>
  <c r="J269" i="2" s="1"/>
  <c r="K271" i="2" l="1"/>
  <c r="I270" i="2"/>
  <c r="J270" i="2" s="1"/>
  <c r="K272" i="2" l="1"/>
  <c r="I271" i="2"/>
  <c r="J271" i="2" s="1"/>
  <c r="K273" i="2" l="1"/>
  <c r="I272" i="2"/>
  <c r="J272" i="2" s="1"/>
  <c r="K274" i="2" l="1"/>
  <c r="I273" i="2"/>
  <c r="J273" i="2" s="1"/>
  <c r="K275" i="2" l="1"/>
  <c r="I274" i="2"/>
  <c r="J274" i="2" s="1"/>
  <c r="K276" i="2" l="1"/>
  <c r="I275" i="2"/>
  <c r="J275" i="2" s="1"/>
  <c r="K277" i="2" l="1"/>
  <c r="I276" i="2"/>
  <c r="J276" i="2" s="1"/>
  <c r="K278" i="2" l="1"/>
  <c r="I277" i="2"/>
  <c r="J277" i="2" s="1"/>
  <c r="K279" i="2" l="1"/>
  <c r="I278" i="2"/>
  <c r="J278" i="2" s="1"/>
  <c r="K280" i="2" l="1"/>
  <c r="I279" i="2"/>
  <c r="J279" i="2" s="1"/>
  <c r="K281" i="2" l="1"/>
  <c r="I280" i="2"/>
  <c r="J280" i="2" s="1"/>
  <c r="K282" i="2" l="1"/>
  <c r="I281" i="2"/>
  <c r="J281" i="2" s="1"/>
  <c r="K283" i="2" l="1"/>
  <c r="I282" i="2"/>
  <c r="J282" i="2" s="1"/>
  <c r="K284" i="2" l="1"/>
  <c r="I283" i="2"/>
  <c r="J283" i="2" s="1"/>
  <c r="K285" i="2" l="1"/>
  <c r="I284" i="2"/>
  <c r="J284" i="2" s="1"/>
  <c r="K286" i="2" l="1"/>
  <c r="I285" i="2"/>
  <c r="J285" i="2" s="1"/>
  <c r="K287" i="2" l="1"/>
  <c r="I286" i="2"/>
  <c r="J286" i="2" s="1"/>
  <c r="K288" i="2" l="1"/>
  <c r="I287" i="2"/>
  <c r="J287" i="2" s="1"/>
  <c r="K289" i="2" l="1"/>
  <c r="I288" i="2"/>
  <c r="J288" i="2" s="1"/>
  <c r="K290" i="2" l="1"/>
  <c r="I289" i="2"/>
  <c r="J289" i="2" s="1"/>
  <c r="K291" i="2" l="1"/>
  <c r="I290" i="2"/>
  <c r="J290" i="2" s="1"/>
  <c r="K292" i="2" l="1"/>
  <c r="I291" i="2"/>
  <c r="J291" i="2" s="1"/>
  <c r="K293" i="2" l="1"/>
  <c r="I292" i="2"/>
  <c r="J292" i="2" s="1"/>
  <c r="K294" i="2" l="1"/>
  <c r="I293" i="2"/>
  <c r="J293" i="2" s="1"/>
  <c r="K295" i="2" l="1"/>
  <c r="I294" i="2"/>
  <c r="J294" i="2" s="1"/>
  <c r="K296" i="2" l="1"/>
  <c r="I295" i="2"/>
  <c r="J295" i="2" s="1"/>
  <c r="K297" i="2" l="1"/>
  <c r="I296" i="2"/>
  <c r="J296" i="2" s="1"/>
  <c r="K298" i="2" l="1"/>
  <c r="I297" i="2"/>
  <c r="J297" i="2" s="1"/>
  <c r="K299" i="2" l="1"/>
  <c r="I298" i="2"/>
  <c r="J298" i="2" s="1"/>
  <c r="K300" i="2" l="1"/>
  <c r="I299" i="2"/>
  <c r="J299" i="2" s="1"/>
  <c r="K301" i="2" l="1"/>
  <c r="I300" i="2"/>
  <c r="J300" i="2" s="1"/>
  <c r="K302" i="2" l="1"/>
  <c r="I301" i="2"/>
  <c r="J301" i="2" s="1"/>
  <c r="K303" i="2" l="1"/>
  <c r="I302" i="2"/>
  <c r="J302" i="2" s="1"/>
  <c r="K304" i="2" l="1"/>
  <c r="I303" i="2"/>
  <c r="J303" i="2" s="1"/>
  <c r="K305" i="2" l="1"/>
  <c r="I304" i="2"/>
  <c r="J304" i="2" s="1"/>
  <c r="K306" i="2" l="1"/>
  <c r="I305" i="2"/>
  <c r="J305" i="2" s="1"/>
  <c r="K307" i="2" l="1"/>
  <c r="I306" i="2"/>
  <c r="J306" i="2" s="1"/>
  <c r="K308" i="2" l="1"/>
  <c r="I307" i="2"/>
  <c r="J307" i="2" s="1"/>
  <c r="K309" i="2" l="1"/>
  <c r="I308" i="2"/>
  <c r="J308" i="2" s="1"/>
  <c r="K310" i="2" l="1"/>
  <c r="I309" i="2"/>
  <c r="J309" i="2" s="1"/>
  <c r="K311" i="2" l="1"/>
  <c r="I310" i="2"/>
  <c r="J310" i="2" s="1"/>
  <c r="K312" i="2" l="1"/>
  <c r="I311" i="2"/>
  <c r="J311" i="2" s="1"/>
  <c r="K313" i="2" l="1"/>
  <c r="I312" i="2"/>
  <c r="J312" i="2" s="1"/>
  <c r="K314" i="2" l="1"/>
  <c r="I313" i="2"/>
  <c r="J313" i="2" s="1"/>
  <c r="K315" i="2" l="1"/>
  <c r="I314" i="2"/>
  <c r="J314" i="2" s="1"/>
  <c r="K316" i="2" l="1"/>
  <c r="I315" i="2"/>
  <c r="J315" i="2" s="1"/>
  <c r="K317" i="2" l="1"/>
  <c r="I316" i="2"/>
  <c r="J316" i="2" s="1"/>
  <c r="K318" i="2" l="1"/>
  <c r="I317" i="2"/>
  <c r="J317" i="2" s="1"/>
  <c r="K319" i="2" l="1"/>
  <c r="I318" i="2"/>
  <c r="J318" i="2" s="1"/>
  <c r="K320" i="2" l="1"/>
  <c r="I319" i="2"/>
  <c r="J319" i="2" s="1"/>
  <c r="K321" i="2" l="1"/>
  <c r="I320" i="2"/>
  <c r="J320" i="2" s="1"/>
  <c r="K322" i="2" l="1"/>
  <c r="I321" i="2"/>
  <c r="J321" i="2" s="1"/>
  <c r="K323" i="2" l="1"/>
  <c r="I322" i="2"/>
  <c r="J322" i="2" s="1"/>
  <c r="K324" i="2" l="1"/>
  <c r="I323" i="2"/>
  <c r="J323" i="2" s="1"/>
  <c r="K325" i="2" l="1"/>
  <c r="I324" i="2"/>
  <c r="J324" i="2" s="1"/>
  <c r="K326" i="2" l="1"/>
  <c r="I325" i="2"/>
  <c r="J325" i="2" s="1"/>
  <c r="K327" i="2" l="1"/>
  <c r="I326" i="2"/>
  <c r="J326" i="2" s="1"/>
  <c r="K328" i="2" l="1"/>
  <c r="I327" i="2"/>
  <c r="J327" i="2" s="1"/>
  <c r="K329" i="2" l="1"/>
  <c r="I328" i="2"/>
  <c r="J328" i="2" s="1"/>
  <c r="K330" i="2" l="1"/>
  <c r="I329" i="2"/>
  <c r="J329" i="2" s="1"/>
  <c r="K331" i="2" l="1"/>
  <c r="I330" i="2"/>
  <c r="J330" i="2" s="1"/>
  <c r="K332" i="2" l="1"/>
  <c r="I331" i="2"/>
  <c r="J331" i="2" s="1"/>
  <c r="K333" i="2" l="1"/>
  <c r="I332" i="2"/>
  <c r="J332" i="2" s="1"/>
  <c r="K334" i="2" l="1"/>
  <c r="I333" i="2"/>
  <c r="J333" i="2" s="1"/>
  <c r="K335" i="2" l="1"/>
  <c r="I334" i="2"/>
  <c r="J334" i="2" s="1"/>
  <c r="K336" i="2" l="1"/>
  <c r="I335" i="2"/>
  <c r="J335" i="2" s="1"/>
  <c r="K337" i="2" l="1"/>
  <c r="I336" i="2"/>
  <c r="J336" i="2" s="1"/>
  <c r="K338" i="2" l="1"/>
  <c r="I337" i="2"/>
  <c r="J337" i="2" s="1"/>
  <c r="K339" i="2" l="1"/>
  <c r="I338" i="2"/>
  <c r="J338" i="2" s="1"/>
  <c r="K340" i="2" l="1"/>
  <c r="I339" i="2"/>
  <c r="J339" i="2" s="1"/>
  <c r="K341" i="2" l="1"/>
  <c r="I340" i="2"/>
  <c r="J340" i="2" s="1"/>
  <c r="K342" i="2" l="1"/>
  <c r="I341" i="2"/>
  <c r="J341" i="2" s="1"/>
  <c r="K343" i="2" l="1"/>
  <c r="I342" i="2"/>
  <c r="J342" i="2" s="1"/>
  <c r="K344" i="2" l="1"/>
  <c r="I343" i="2"/>
  <c r="J343" i="2" s="1"/>
  <c r="K345" i="2" l="1"/>
  <c r="I344" i="2"/>
  <c r="J344" i="2" s="1"/>
  <c r="K346" i="2" l="1"/>
  <c r="I345" i="2"/>
  <c r="J345" i="2" s="1"/>
  <c r="K347" i="2" l="1"/>
  <c r="I346" i="2"/>
  <c r="J346" i="2" s="1"/>
  <c r="K348" i="2" l="1"/>
  <c r="I347" i="2"/>
  <c r="J347" i="2" s="1"/>
  <c r="K349" i="2" l="1"/>
  <c r="I348" i="2"/>
  <c r="J348" i="2" s="1"/>
  <c r="K350" i="2" l="1"/>
  <c r="I349" i="2"/>
  <c r="J349" i="2" s="1"/>
  <c r="K351" i="2" l="1"/>
  <c r="I350" i="2"/>
  <c r="J350" i="2" s="1"/>
  <c r="K352" i="2" l="1"/>
  <c r="I351" i="2"/>
  <c r="J351" i="2" s="1"/>
  <c r="K353" i="2" l="1"/>
  <c r="I352" i="2"/>
  <c r="J352" i="2" s="1"/>
  <c r="K354" i="2" l="1"/>
  <c r="I353" i="2"/>
  <c r="J353" i="2" s="1"/>
  <c r="K355" i="2" l="1"/>
  <c r="I354" i="2"/>
  <c r="J354" i="2" s="1"/>
  <c r="K356" i="2" l="1"/>
  <c r="I355" i="2"/>
  <c r="J355" i="2" s="1"/>
  <c r="K357" i="2" l="1"/>
  <c r="I356" i="2"/>
  <c r="J356" i="2" s="1"/>
  <c r="K358" i="2" l="1"/>
  <c r="I357" i="2"/>
  <c r="J357" i="2" s="1"/>
  <c r="K359" i="2" l="1"/>
  <c r="I358" i="2"/>
  <c r="J358" i="2" s="1"/>
  <c r="K360" i="2" l="1"/>
  <c r="I359" i="2"/>
  <c r="J359" i="2" s="1"/>
  <c r="K361" i="2" l="1"/>
  <c r="I360" i="2"/>
  <c r="J360" i="2" s="1"/>
  <c r="K362" i="2" l="1"/>
  <c r="I361" i="2"/>
  <c r="J361" i="2" s="1"/>
  <c r="K363" i="2" l="1"/>
  <c r="I362" i="2"/>
  <c r="J362" i="2" s="1"/>
  <c r="K364" i="2" l="1"/>
  <c r="I363" i="2"/>
  <c r="J363" i="2" s="1"/>
  <c r="K365" i="2" l="1"/>
  <c r="I364" i="2"/>
  <c r="J364" i="2" s="1"/>
  <c r="K366" i="2" l="1"/>
  <c r="I365" i="2"/>
  <c r="J365" i="2" s="1"/>
  <c r="K367" i="2" l="1"/>
  <c r="I366" i="2"/>
  <c r="J366" i="2" s="1"/>
  <c r="K368" i="2" l="1"/>
  <c r="I367" i="2"/>
  <c r="J367" i="2" s="1"/>
  <c r="K369" i="2" l="1"/>
  <c r="I368" i="2"/>
  <c r="J368" i="2" s="1"/>
  <c r="K370" i="2" l="1"/>
  <c r="I369" i="2"/>
  <c r="J369" i="2" s="1"/>
  <c r="K371" i="2" l="1"/>
  <c r="I370" i="2"/>
  <c r="J370" i="2" s="1"/>
  <c r="K372" i="2" l="1"/>
  <c r="I371" i="2"/>
  <c r="J371" i="2" s="1"/>
  <c r="K373" i="2" l="1"/>
  <c r="I372" i="2"/>
  <c r="J372" i="2" s="1"/>
  <c r="K374" i="2" l="1"/>
  <c r="I373" i="2"/>
  <c r="J373" i="2" s="1"/>
  <c r="K375" i="2" l="1"/>
  <c r="I374" i="2"/>
  <c r="J374" i="2" s="1"/>
  <c r="K376" i="2" l="1"/>
  <c r="I375" i="2"/>
  <c r="J375" i="2" s="1"/>
  <c r="K377" i="2" l="1"/>
  <c r="I376" i="2"/>
  <c r="J376" i="2" s="1"/>
  <c r="K378" i="2" l="1"/>
  <c r="I377" i="2"/>
  <c r="J377" i="2" s="1"/>
  <c r="K379" i="2" l="1"/>
  <c r="I378" i="2"/>
  <c r="J378" i="2" s="1"/>
  <c r="K380" i="2" l="1"/>
  <c r="I379" i="2"/>
  <c r="J379" i="2" s="1"/>
  <c r="K381" i="2" l="1"/>
  <c r="I380" i="2"/>
  <c r="J380" i="2" s="1"/>
  <c r="K382" i="2" l="1"/>
  <c r="I381" i="2"/>
  <c r="J381" i="2" s="1"/>
  <c r="K383" i="2" l="1"/>
  <c r="I382" i="2"/>
  <c r="J382" i="2" s="1"/>
  <c r="K384" i="2" l="1"/>
  <c r="I383" i="2"/>
  <c r="J383" i="2" s="1"/>
  <c r="K385" i="2" l="1"/>
  <c r="I384" i="2"/>
  <c r="J384" i="2" s="1"/>
  <c r="K386" i="2" l="1"/>
  <c r="I385" i="2"/>
  <c r="J385" i="2" s="1"/>
  <c r="K387" i="2" l="1"/>
  <c r="I386" i="2"/>
  <c r="J386" i="2" s="1"/>
  <c r="K388" i="2" l="1"/>
  <c r="I387" i="2"/>
  <c r="J387" i="2" s="1"/>
  <c r="K389" i="2" l="1"/>
  <c r="I388" i="2"/>
  <c r="J388" i="2" s="1"/>
  <c r="K390" i="2" l="1"/>
  <c r="I389" i="2"/>
  <c r="J389" i="2" s="1"/>
  <c r="K391" i="2" l="1"/>
  <c r="I390" i="2"/>
  <c r="J390" i="2" s="1"/>
  <c r="K392" i="2" l="1"/>
  <c r="I391" i="2"/>
  <c r="J391" i="2" s="1"/>
  <c r="K393" i="2" l="1"/>
  <c r="I392" i="2"/>
  <c r="J392" i="2" s="1"/>
  <c r="K394" i="2" l="1"/>
  <c r="I393" i="2"/>
  <c r="J393" i="2" s="1"/>
  <c r="K395" i="2" l="1"/>
  <c r="I394" i="2"/>
  <c r="J394" i="2" s="1"/>
  <c r="K396" i="2" l="1"/>
  <c r="I395" i="2"/>
  <c r="J395" i="2" s="1"/>
  <c r="K397" i="2" l="1"/>
  <c r="I396" i="2"/>
  <c r="J396" i="2" s="1"/>
  <c r="K398" i="2" l="1"/>
  <c r="I397" i="2"/>
  <c r="J397" i="2" s="1"/>
  <c r="K399" i="2" l="1"/>
  <c r="I398" i="2"/>
  <c r="J398" i="2" s="1"/>
  <c r="K400" i="2" l="1"/>
  <c r="I399" i="2"/>
  <c r="J399" i="2" s="1"/>
  <c r="K401" i="2" l="1"/>
  <c r="I400" i="2"/>
  <c r="J400" i="2" s="1"/>
  <c r="K402" i="2" l="1"/>
  <c r="I401" i="2"/>
  <c r="J401" i="2" s="1"/>
  <c r="K403" i="2" l="1"/>
  <c r="I402" i="2"/>
  <c r="J402" i="2" s="1"/>
  <c r="K404" i="2" l="1"/>
  <c r="I403" i="2"/>
  <c r="J403" i="2" s="1"/>
  <c r="K405" i="2" l="1"/>
  <c r="I404" i="2"/>
  <c r="J404" i="2" s="1"/>
  <c r="K406" i="2" l="1"/>
  <c r="I405" i="2"/>
  <c r="J405" i="2" s="1"/>
  <c r="K407" i="2" l="1"/>
  <c r="I406" i="2"/>
  <c r="J406" i="2" s="1"/>
  <c r="K408" i="2" l="1"/>
  <c r="I407" i="2"/>
  <c r="J407" i="2" s="1"/>
  <c r="K409" i="2" l="1"/>
  <c r="I408" i="2"/>
  <c r="J408" i="2" s="1"/>
  <c r="K410" i="2" l="1"/>
  <c r="I409" i="2"/>
  <c r="J409" i="2" s="1"/>
  <c r="K411" i="2" l="1"/>
  <c r="I410" i="2"/>
  <c r="J410" i="2" s="1"/>
  <c r="K412" i="2" l="1"/>
  <c r="I411" i="2"/>
  <c r="J411" i="2" s="1"/>
  <c r="K413" i="2" l="1"/>
  <c r="I412" i="2"/>
  <c r="J412" i="2" s="1"/>
  <c r="K414" i="2" l="1"/>
  <c r="I413" i="2"/>
  <c r="J413" i="2" s="1"/>
  <c r="K415" i="2" l="1"/>
  <c r="I414" i="2"/>
  <c r="J414" i="2" s="1"/>
  <c r="K416" i="2" l="1"/>
  <c r="I415" i="2"/>
  <c r="J415" i="2" s="1"/>
  <c r="K417" i="2" l="1"/>
  <c r="I416" i="2"/>
  <c r="J416" i="2" s="1"/>
  <c r="K418" i="2" l="1"/>
  <c r="I417" i="2"/>
  <c r="J417" i="2" s="1"/>
  <c r="K419" i="2" l="1"/>
  <c r="I418" i="2"/>
  <c r="J418" i="2" s="1"/>
  <c r="K420" i="2" l="1"/>
  <c r="I419" i="2"/>
  <c r="J419" i="2" s="1"/>
  <c r="K421" i="2" l="1"/>
  <c r="I420" i="2"/>
  <c r="J420" i="2" s="1"/>
  <c r="K422" i="2" l="1"/>
  <c r="I421" i="2"/>
  <c r="J421" i="2" s="1"/>
  <c r="K423" i="2" l="1"/>
  <c r="I422" i="2"/>
  <c r="J422" i="2" s="1"/>
  <c r="K424" i="2" l="1"/>
  <c r="I423" i="2"/>
  <c r="J423" i="2" s="1"/>
  <c r="K425" i="2" l="1"/>
  <c r="I424" i="2"/>
  <c r="J424" i="2" s="1"/>
  <c r="K426" i="2" l="1"/>
  <c r="I425" i="2"/>
  <c r="J425" i="2" s="1"/>
  <c r="K427" i="2" l="1"/>
  <c r="I426" i="2"/>
  <c r="J426" i="2" s="1"/>
  <c r="K428" i="2" l="1"/>
  <c r="I427" i="2"/>
  <c r="J427" i="2" s="1"/>
  <c r="K429" i="2" l="1"/>
  <c r="I428" i="2"/>
  <c r="J428" i="2" s="1"/>
  <c r="K430" i="2" l="1"/>
  <c r="I429" i="2"/>
  <c r="J429" i="2" s="1"/>
  <c r="K431" i="2" l="1"/>
  <c r="I430" i="2"/>
  <c r="J430" i="2" s="1"/>
  <c r="K432" i="2" l="1"/>
  <c r="I431" i="2"/>
  <c r="J431" i="2" s="1"/>
  <c r="K433" i="2" l="1"/>
  <c r="I432" i="2"/>
  <c r="J432" i="2" s="1"/>
  <c r="K434" i="2" l="1"/>
  <c r="I433" i="2"/>
  <c r="J433" i="2" s="1"/>
  <c r="K435" i="2" l="1"/>
  <c r="I434" i="2"/>
  <c r="J434" i="2" s="1"/>
  <c r="K436" i="2" l="1"/>
  <c r="I435" i="2"/>
  <c r="J435" i="2" s="1"/>
  <c r="K437" i="2" l="1"/>
  <c r="I436" i="2"/>
  <c r="J436" i="2" s="1"/>
  <c r="K438" i="2" l="1"/>
  <c r="I437" i="2"/>
  <c r="J437" i="2" s="1"/>
  <c r="K439" i="2" l="1"/>
  <c r="I438" i="2"/>
  <c r="J438" i="2" s="1"/>
  <c r="K440" i="2" l="1"/>
  <c r="I439" i="2"/>
  <c r="J439" i="2" s="1"/>
  <c r="K441" i="2" l="1"/>
  <c r="I440" i="2"/>
  <c r="J440" i="2" s="1"/>
  <c r="K442" i="2" l="1"/>
  <c r="I441" i="2"/>
  <c r="J441" i="2" s="1"/>
  <c r="K443" i="2" l="1"/>
  <c r="I442" i="2"/>
  <c r="J442" i="2" s="1"/>
  <c r="K444" i="2" l="1"/>
  <c r="I443" i="2"/>
  <c r="J443" i="2" s="1"/>
  <c r="K445" i="2" l="1"/>
  <c r="I444" i="2"/>
  <c r="J444" i="2" s="1"/>
  <c r="K446" i="2" l="1"/>
  <c r="I445" i="2"/>
  <c r="J445" i="2" s="1"/>
  <c r="K447" i="2" l="1"/>
  <c r="I446" i="2"/>
  <c r="J446" i="2" s="1"/>
  <c r="K448" i="2" l="1"/>
  <c r="I447" i="2"/>
  <c r="J447" i="2" s="1"/>
  <c r="K449" i="2" l="1"/>
  <c r="I448" i="2"/>
  <c r="J448" i="2" s="1"/>
  <c r="K450" i="2" l="1"/>
  <c r="I449" i="2"/>
  <c r="J449" i="2" s="1"/>
  <c r="K451" i="2" l="1"/>
  <c r="I450" i="2"/>
  <c r="J450" i="2" s="1"/>
  <c r="K452" i="2" l="1"/>
  <c r="I451" i="2"/>
  <c r="J451" i="2" s="1"/>
  <c r="K453" i="2" l="1"/>
  <c r="I452" i="2"/>
  <c r="J452" i="2" s="1"/>
  <c r="K454" i="2" l="1"/>
  <c r="I453" i="2"/>
  <c r="J453" i="2" s="1"/>
  <c r="K455" i="2" l="1"/>
  <c r="I454" i="2"/>
  <c r="J454" i="2" s="1"/>
  <c r="K456" i="2" l="1"/>
  <c r="I455" i="2"/>
  <c r="J455" i="2" s="1"/>
  <c r="K457" i="2" l="1"/>
  <c r="I456" i="2"/>
  <c r="J456" i="2" s="1"/>
  <c r="K458" i="2" l="1"/>
  <c r="I457" i="2"/>
  <c r="J457" i="2" s="1"/>
  <c r="K459" i="2" l="1"/>
  <c r="I458" i="2"/>
  <c r="J458" i="2" s="1"/>
  <c r="K460" i="2" l="1"/>
  <c r="I459" i="2"/>
  <c r="J459" i="2" s="1"/>
  <c r="K461" i="2" l="1"/>
  <c r="I460" i="2"/>
  <c r="J460" i="2" s="1"/>
  <c r="K462" i="2" l="1"/>
  <c r="I461" i="2"/>
  <c r="J461" i="2" s="1"/>
  <c r="K463" i="2" l="1"/>
  <c r="I462" i="2"/>
  <c r="J462" i="2" s="1"/>
  <c r="K464" i="2" l="1"/>
  <c r="I463" i="2"/>
  <c r="J463" i="2" s="1"/>
  <c r="K465" i="2" l="1"/>
  <c r="I464" i="2"/>
  <c r="J464" i="2" s="1"/>
  <c r="K466" i="2" l="1"/>
  <c r="I465" i="2"/>
  <c r="J465" i="2" s="1"/>
  <c r="K467" i="2" l="1"/>
  <c r="I466" i="2"/>
  <c r="J466" i="2" s="1"/>
  <c r="K468" i="2" l="1"/>
  <c r="I467" i="2"/>
  <c r="J467" i="2" s="1"/>
  <c r="K469" i="2" l="1"/>
  <c r="I468" i="2"/>
  <c r="J468" i="2" s="1"/>
  <c r="K470" i="2" l="1"/>
  <c r="I469" i="2"/>
  <c r="J469" i="2" s="1"/>
  <c r="K471" i="2" l="1"/>
  <c r="I470" i="2"/>
  <c r="J470" i="2" s="1"/>
  <c r="K472" i="2" l="1"/>
  <c r="I471" i="2"/>
  <c r="J471" i="2" s="1"/>
  <c r="K473" i="2" l="1"/>
  <c r="I472" i="2"/>
  <c r="J472" i="2" s="1"/>
  <c r="K474" i="2" l="1"/>
  <c r="I473" i="2"/>
  <c r="J473" i="2" s="1"/>
  <c r="K475" i="2" l="1"/>
  <c r="I474" i="2"/>
  <c r="J474" i="2" s="1"/>
  <c r="K476" i="2" l="1"/>
  <c r="I475" i="2"/>
  <c r="J475" i="2" s="1"/>
  <c r="K477" i="2" l="1"/>
  <c r="I476" i="2"/>
  <c r="J476" i="2" s="1"/>
  <c r="K478" i="2" l="1"/>
  <c r="I477" i="2"/>
  <c r="J477" i="2" s="1"/>
  <c r="K479" i="2" l="1"/>
  <c r="I478" i="2"/>
  <c r="J478" i="2" s="1"/>
  <c r="K480" i="2" l="1"/>
  <c r="I479" i="2"/>
  <c r="J479" i="2" s="1"/>
  <c r="K481" i="2" l="1"/>
  <c r="I480" i="2"/>
  <c r="J480" i="2" s="1"/>
  <c r="K482" i="2" l="1"/>
  <c r="I481" i="2"/>
  <c r="J481" i="2" s="1"/>
  <c r="K483" i="2" l="1"/>
  <c r="I482" i="2"/>
  <c r="J482" i="2" s="1"/>
  <c r="K484" i="2" l="1"/>
  <c r="I483" i="2"/>
  <c r="J483" i="2" s="1"/>
  <c r="K485" i="2" l="1"/>
  <c r="I484" i="2"/>
  <c r="J484" i="2" s="1"/>
  <c r="K486" i="2" l="1"/>
  <c r="I485" i="2"/>
  <c r="J485" i="2" s="1"/>
  <c r="K487" i="2" l="1"/>
  <c r="I486" i="2"/>
  <c r="J486" i="2" s="1"/>
  <c r="K488" i="2" l="1"/>
  <c r="I487" i="2"/>
  <c r="J487" i="2" s="1"/>
  <c r="K489" i="2" l="1"/>
  <c r="I488" i="2"/>
  <c r="J488" i="2" s="1"/>
  <c r="K490" i="2" l="1"/>
  <c r="I489" i="2"/>
  <c r="J489" i="2" s="1"/>
  <c r="K491" i="2" l="1"/>
  <c r="I490" i="2"/>
  <c r="J490" i="2" s="1"/>
  <c r="K492" i="2" l="1"/>
  <c r="I491" i="2"/>
  <c r="J491" i="2" s="1"/>
  <c r="K493" i="2" l="1"/>
  <c r="I492" i="2"/>
  <c r="J492" i="2" s="1"/>
  <c r="K494" i="2" l="1"/>
  <c r="I493" i="2"/>
  <c r="J493" i="2" s="1"/>
  <c r="K495" i="2" l="1"/>
  <c r="I494" i="2"/>
  <c r="J494" i="2" s="1"/>
  <c r="K496" i="2" l="1"/>
  <c r="I495" i="2"/>
  <c r="J495" i="2" s="1"/>
  <c r="K497" i="2" l="1"/>
  <c r="I496" i="2"/>
  <c r="J496" i="2" s="1"/>
  <c r="K498" i="2" l="1"/>
  <c r="I497" i="2"/>
  <c r="J497" i="2" s="1"/>
  <c r="K499" i="2" l="1"/>
  <c r="I498" i="2"/>
  <c r="J498" i="2" s="1"/>
  <c r="K500" i="2" l="1"/>
  <c r="I499" i="2"/>
  <c r="J499" i="2" s="1"/>
  <c r="K501" i="2" l="1"/>
  <c r="I500" i="2"/>
  <c r="J500" i="2" s="1"/>
  <c r="K502" i="2" l="1"/>
  <c r="I501" i="2"/>
  <c r="J501" i="2" s="1"/>
  <c r="K503" i="2" l="1"/>
  <c r="I502" i="2"/>
  <c r="J502" i="2" s="1"/>
  <c r="K504" i="2" l="1"/>
  <c r="I503" i="2"/>
  <c r="J503" i="2" s="1"/>
  <c r="K505" i="2" l="1"/>
  <c r="I504" i="2"/>
  <c r="J504" i="2" s="1"/>
  <c r="K506" i="2" l="1"/>
  <c r="I505" i="2"/>
  <c r="J505" i="2" s="1"/>
  <c r="K507" i="2" l="1"/>
  <c r="I506" i="2"/>
  <c r="J506" i="2" s="1"/>
  <c r="K508" i="2" l="1"/>
  <c r="I507" i="2"/>
  <c r="J507" i="2" s="1"/>
  <c r="K509" i="2" l="1"/>
  <c r="I508" i="2"/>
  <c r="J508" i="2" s="1"/>
  <c r="K510" i="2" l="1"/>
  <c r="I509" i="2"/>
  <c r="J509" i="2" s="1"/>
  <c r="K511" i="2" l="1"/>
  <c r="I510" i="2"/>
  <c r="J510" i="2" s="1"/>
  <c r="K512" i="2" l="1"/>
  <c r="I511" i="2"/>
  <c r="J511" i="2" s="1"/>
  <c r="K513" i="2" l="1"/>
  <c r="I512" i="2"/>
  <c r="J512" i="2" s="1"/>
  <c r="K514" i="2" l="1"/>
  <c r="I513" i="2"/>
  <c r="J513" i="2" s="1"/>
  <c r="K515" i="2" l="1"/>
  <c r="I514" i="2"/>
  <c r="J514" i="2" s="1"/>
  <c r="K516" i="2" l="1"/>
  <c r="I515" i="2"/>
  <c r="J515" i="2" s="1"/>
  <c r="K517" i="2" l="1"/>
  <c r="I516" i="2"/>
  <c r="J516" i="2" s="1"/>
  <c r="K518" i="2" l="1"/>
  <c r="I517" i="2"/>
  <c r="J517" i="2" s="1"/>
  <c r="K519" i="2" l="1"/>
  <c r="I518" i="2"/>
  <c r="J518" i="2" s="1"/>
  <c r="K520" i="2" l="1"/>
  <c r="I519" i="2"/>
  <c r="J519" i="2" s="1"/>
  <c r="K521" i="2" l="1"/>
  <c r="I520" i="2"/>
  <c r="J520" i="2" s="1"/>
  <c r="K522" i="2" l="1"/>
  <c r="I521" i="2"/>
  <c r="J521" i="2" s="1"/>
  <c r="K523" i="2" l="1"/>
  <c r="I522" i="2"/>
  <c r="J522" i="2" s="1"/>
  <c r="K524" i="2" l="1"/>
  <c r="I523" i="2"/>
  <c r="J523" i="2" s="1"/>
  <c r="K525" i="2" l="1"/>
  <c r="I524" i="2"/>
  <c r="J524" i="2" s="1"/>
  <c r="K526" i="2" l="1"/>
  <c r="I525" i="2"/>
  <c r="J525" i="2" s="1"/>
  <c r="K527" i="2" l="1"/>
  <c r="I526" i="2"/>
  <c r="J526" i="2" s="1"/>
  <c r="K528" i="2" l="1"/>
  <c r="I527" i="2"/>
  <c r="J527" i="2" s="1"/>
  <c r="K529" i="2" l="1"/>
  <c r="I528" i="2"/>
  <c r="J528" i="2" s="1"/>
  <c r="K530" i="2" l="1"/>
  <c r="I529" i="2"/>
  <c r="J529" i="2" s="1"/>
  <c r="K531" i="2" l="1"/>
  <c r="I530" i="2"/>
  <c r="J530" i="2" s="1"/>
  <c r="K532" i="2" l="1"/>
  <c r="I531" i="2"/>
  <c r="J531" i="2" s="1"/>
  <c r="K533" i="2" l="1"/>
  <c r="I532" i="2"/>
  <c r="J532" i="2" s="1"/>
  <c r="K534" i="2" l="1"/>
  <c r="I533" i="2"/>
  <c r="J533" i="2" s="1"/>
  <c r="K535" i="2" l="1"/>
  <c r="I534" i="2"/>
  <c r="J534" i="2" s="1"/>
  <c r="K536" i="2" l="1"/>
  <c r="I535" i="2"/>
  <c r="J535" i="2" s="1"/>
  <c r="K537" i="2" l="1"/>
  <c r="I536" i="2"/>
  <c r="J536" i="2" s="1"/>
  <c r="K538" i="2" l="1"/>
  <c r="I537" i="2"/>
  <c r="J537" i="2" s="1"/>
  <c r="K539" i="2" l="1"/>
  <c r="I538" i="2"/>
  <c r="J538" i="2" s="1"/>
  <c r="K540" i="2" l="1"/>
  <c r="I539" i="2"/>
  <c r="J539" i="2" s="1"/>
  <c r="K541" i="2" l="1"/>
  <c r="I540" i="2"/>
  <c r="J540" i="2" s="1"/>
  <c r="K542" i="2" l="1"/>
  <c r="I541" i="2"/>
  <c r="J541" i="2" s="1"/>
  <c r="K543" i="2" l="1"/>
  <c r="I542" i="2"/>
  <c r="J542" i="2" s="1"/>
  <c r="K544" i="2" l="1"/>
  <c r="I543" i="2"/>
  <c r="J543" i="2" s="1"/>
  <c r="K545" i="2" l="1"/>
  <c r="I544" i="2"/>
  <c r="J544" i="2" s="1"/>
  <c r="K546" i="2" l="1"/>
  <c r="I545" i="2"/>
  <c r="J545" i="2" s="1"/>
  <c r="K547" i="2" l="1"/>
  <c r="I546" i="2"/>
  <c r="J546" i="2" s="1"/>
  <c r="K548" i="2" l="1"/>
  <c r="I547" i="2"/>
  <c r="J547" i="2" s="1"/>
  <c r="K549" i="2" l="1"/>
  <c r="I548" i="2"/>
  <c r="J548" i="2" s="1"/>
  <c r="K550" i="2" l="1"/>
  <c r="I549" i="2"/>
  <c r="J549" i="2" s="1"/>
  <c r="K551" i="2" l="1"/>
  <c r="I550" i="2"/>
  <c r="J550" i="2" s="1"/>
  <c r="K552" i="2" l="1"/>
  <c r="I551" i="2"/>
  <c r="J551" i="2" s="1"/>
  <c r="K553" i="2" l="1"/>
  <c r="I552" i="2"/>
  <c r="J552" i="2" s="1"/>
  <c r="K554" i="2" l="1"/>
  <c r="I553" i="2"/>
  <c r="J553" i="2" s="1"/>
  <c r="K555" i="2" l="1"/>
  <c r="I554" i="2"/>
  <c r="J554" i="2" s="1"/>
  <c r="K556" i="2" l="1"/>
  <c r="I555" i="2"/>
  <c r="J555" i="2" s="1"/>
  <c r="K557" i="2" l="1"/>
  <c r="I556" i="2"/>
  <c r="J556" i="2" s="1"/>
  <c r="K558" i="2" l="1"/>
  <c r="I557" i="2"/>
  <c r="J557" i="2" s="1"/>
  <c r="K559" i="2" l="1"/>
  <c r="I558" i="2"/>
  <c r="J558" i="2" s="1"/>
  <c r="K560" i="2" l="1"/>
  <c r="I559" i="2"/>
  <c r="J559" i="2" s="1"/>
  <c r="K561" i="2" l="1"/>
  <c r="I560" i="2"/>
  <c r="J560" i="2" s="1"/>
  <c r="K562" i="2" l="1"/>
  <c r="I561" i="2"/>
  <c r="J561" i="2" s="1"/>
  <c r="K563" i="2" l="1"/>
  <c r="I562" i="2"/>
  <c r="J562" i="2" s="1"/>
  <c r="K564" i="2" l="1"/>
  <c r="I563" i="2"/>
  <c r="J563" i="2" s="1"/>
  <c r="K565" i="2" l="1"/>
  <c r="I564" i="2"/>
  <c r="J564" i="2" s="1"/>
  <c r="K566" i="2" l="1"/>
  <c r="I565" i="2"/>
  <c r="J565" i="2" s="1"/>
  <c r="K567" i="2" l="1"/>
  <c r="I566" i="2"/>
  <c r="J566" i="2" s="1"/>
  <c r="K568" i="2" l="1"/>
  <c r="I567" i="2"/>
  <c r="J567" i="2" s="1"/>
  <c r="K569" i="2" l="1"/>
  <c r="I568" i="2"/>
  <c r="J568" i="2" s="1"/>
  <c r="K570" i="2" l="1"/>
  <c r="I569" i="2"/>
  <c r="J569" i="2" s="1"/>
  <c r="K571" i="2" l="1"/>
  <c r="I570" i="2"/>
  <c r="J570" i="2" s="1"/>
  <c r="K572" i="2" l="1"/>
  <c r="I571" i="2"/>
  <c r="J571" i="2" s="1"/>
  <c r="K573" i="2" l="1"/>
  <c r="I572" i="2"/>
  <c r="J572" i="2" s="1"/>
  <c r="K574" i="2" l="1"/>
  <c r="I573" i="2"/>
  <c r="J573" i="2" s="1"/>
  <c r="K575" i="2" l="1"/>
  <c r="I574" i="2"/>
  <c r="J574" i="2" s="1"/>
  <c r="K576" i="2" l="1"/>
  <c r="I575" i="2"/>
  <c r="J575" i="2" s="1"/>
  <c r="K577" i="2" l="1"/>
  <c r="I576" i="2"/>
  <c r="J576" i="2" s="1"/>
  <c r="K578" i="2" l="1"/>
  <c r="I577" i="2"/>
  <c r="J577" i="2" s="1"/>
  <c r="K579" i="2" l="1"/>
  <c r="I578" i="2"/>
  <c r="J578" i="2" s="1"/>
  <c r="K580" i="2" l="1"/>
  <c r="I579" i="2"/>
  <c r="J579" i="2" s="1"/>
  <c r="K581" i="2" l="1"/>
  <c r="I580" i="2"/>
  <c r="J580" i="2" s="1"/>
  <c r="K582" i="2" l="1"/>
  <c r="I581" i="2"/>
  <c r="J581" i="2" s="1"/>
  <c r="K583" i="2" l="1"/>
  <c r="I582" i="2"/>
  <c r="J582" i="2" s="1"/>
  <c r="K584" i="2" l="1"/>
  <c r="I583" i="2"/>
  <c r="J583" i="2" s="1"/>
  <c r="K585" i="2" l="1"/>
  <c r="I584" i="2"/>
  <c r="J584" i="2" s="1"/>
  <c r="K586" i="2" l="1"/>
  <c r="I585" i="2"/>
  <c r="J585" i="2" s="1"/>
  <c r="K587" i="2" l="1"/>
  <c r="I586" i="2"/>
  <c r="J586" i="2" s="1"/>
  <c r="K588" i="2" l="1"/>
  <c r="I587" i="2"/>
  <c r="J587" i="2" s="1"/>
  <c r="K589" i="2" l="1"/>
  <c r="I588" i="2"/>
  <c r="J588" i="2" s="1"/>
  <c r="K590" i="2" l="1"/>
  <c r="I589" i="2"/>
  <c r="J589" i="2" s="1"/>
  <c r="K591" i="2" l="1"/>
  <c r="I590" i="2"/>
  <c r="J590" i="2" s="1"/>
  <c r="K592" i="2" l="1"/>
  <c r="I591" i="2"/>
  <c r="J591" i="2" s="1"/>
  <c r="K593" i="2" l="1"/>
  <c r="I592" i="2"/>
  <c r="J592" i="2" s="1"/>
  <c r="K594" i="2" l="1"/>
  <c r="I593" i="2"/>
  <c r="J593" i="2" s="1"/>
  <c r="K595" i="2" l="1"/>
  <c r="I594" i="2"/>
  <c r="J594" i="2" s="1"/>
  <c r="K596" i="2" l="1"/>
  <c r="I595" i="2"/>
  <c r="J595" i="2" s="1"/>
  <c r="K597" i="2" l="1"/>
  <c r="I596" i="2"/>
  <c r="J596" i="2" s="1"/>
  <c r="K598" i="2" l="1"/>
  <c r="I597" i="2"/>
  <c r="J597" i="2" s="1"/>
  <c r="K599" i="2" l="1"/>
  <c r="I598" i="2"/>
  <c r="J598" i="2" s="1"/>
  <c r="K600" i="2" l="1"/>
  <c r="I599" i="2"/>
  <c r="J599" i="2" s="1"/>
  <c r="K601" i="2" l="1"/>
  <c r="I600" i="2"/>
  <c r="J600" i="2" s="1"/>
  <c r="K602" i="2" l="1"/>
  <c r="I601" i="2"/>
  <c r="J601" i="2" s="1"/>
  <c r="K603" i="2" l="1"/>
  <c r="I602" i="2"/>
  <c r="J602" i="2" s="1"/>
  <c r="K604" i="2" l="1"/>
  <c r="I603" i="2"/>
  <c r="J603" i="2" s="1"/>
  <c r="K605" i="2" l="1"/>
  <c r="I604" i="2"/>
  <c r="J604" i="2" s="1"/>
  <c r="K606" i="2" l="1"/>
  <c r="I605" i="2"/>
  <c r="J605" i="2" s="1"/>
  <c r="K607" i="2" l="1"/>
  <c r="I606" i="2"/>
  <c r="J606" i="2" s="1"/>
  <c r="K608" i="2" l="1"/>
  <c r="I607" i="2"/>
  <c r="J607" i="2" s="1"/>
  <c r="K609" i="2" l="1"/>
  <c r="I608" i="2"/>
  <c r="J608" i="2" s="1"/>
  <c r="K610" i="2" l="1"/>
  <c r="I609" i="2"/>
  <c r="J609" i="2" s="1"/>
  <c r="K611" i="2" l="1"/>
  <c r="I610" i="2"/>
  <c r="J610" i="2" s="1"/>
  <c r="K612" i="2" l="1"/>
  <c r="I611" i="2"/>
  <c r="J611" i="2" s="1"/>
  <c r="K613" i="2" l="1"/>
  <c r="I612" i="2"/>
  <c r="J612" i="2" s="1"/>
  <c r="K614" i="2" l="1"/>
  <c r="I613" i="2"/>
  <c r="J613" i="2" s="1"/>
  <c r="K615" i="2" l="1"/>
  <c r="I614" i="2"/>
  <c r="J614" i="2" s="1"/>
  <c r="K616" i="2" l="1"/>
  <c r="I615" i="2"/>
  <c r="J615" i="2" s="1"/>
  <c r="K617" i="2" l="1"/>
  <c r="I616" i="2"/>
  <c r="J616" i="2" s="1"/>
  <c r="K618" i="2" l="1"/>
  <c r="I617" i="2"/>
  <c r="J617" i="2" s="1"/>
  <c r="K619" i="2" l="1"/>
  <c r="I618" i="2"/>
  <c r="J618" i="2" s="1"/>
  <c r="K620" i="2" l="1"/>
  <c r="I619" i="2"/>
  <c r="J619" i="2" s="1"/>
  <c r="K621" i="2" l="1"/>
  <c r="I620" i="2"/>
  <c r="J620" i="2" s="1"/>
  <c r="K622" i="2" l="1"/>
  <c r="I621" i="2"/>
  <c r="J621" i="2" s="1"/>
  <c r="K623" i="2" l="1"/>
  <c r="I622" i="2"/>
  <c r="J622" i="2" s="1"/>
  <c r="K624" i="2" l="1"/>
  <c r="I623" i="2"/>
  <c r="J623" i="2" s="1"/>
  <c r="K625" i="2" l="1"/>
  <c r="I624" i="2"/>
  <c r="J624" i="2" s="1"/>
  <c r="K626" i="2" l="1"/>
  <c r="I625" i="2"/>
  <c r="J625" i="2" s="1"/>
  <c r="K627" i="2" l="1"/>
  <c r="I626" i="2"/>
  <c r="J626" i="2" s="1"/>
  <c r="K628" i="2" l="1"/>
  <c r="I627" i="2"/>
  <c r="J627" i="2" s="1"/>
  <c r="K629" i="2" l="1"/>
  <c r="I628" i="2"/>
  <c r="J628" i="2" s="1"/>
  <c r="K630" i="2" l="1"/>
  <c r="I629" i="2"/>
  <c r="J629" i="2" s="1"/>
  <c r="K631" i="2" l="1"/>
  <c r="I630" i="2"/>
  <c r="J630" i="2" s="1"/>
  <c r="K632" i="2" l="1"/>
  <c r="I631" i="2"/>
  <c r="J631" i="2" s="1"/>
  <c r="K633" i="2" l="1"/>
  <c r="I632" i="2"/>
  <c r="J632" i="2" s="1"/>
  <c r="K634" i="2" l="1"/>
  <c r="I633" i="2"/>
  <c r="J633" i="2" s="1"/>
  <c r="K635" i="2" l="1"/>
  <c r="I634" i="2"/>
  <c r="J634" i="2" s="1"/>
  <c r="K636" i="2" l="1"/>
  <c r="I635" i="2"/>
  <c r="J635" i="2" s="1"/>
  <c r="K637" i="2" l="1"/>
  <c r="I636" i="2"/>
  <c r="J636" i="2" s="1"/>
  <c r="K638" i="2" l="1"/>
  <c r="I637" i="2"/>
  <c r="J637" i="2" s="1"/>
  <c r="K639" i="2" l="1"/>
  <c r="I638" i="2"/>
  <c r="J638" i="2" s="1"/>
  <c r="K640" i="2" l="1"/>
  <c r="I639" i="2"/>
  <c r="J639" i="2" s="1"/>
  <c r="K641" i="2" l="1"/>
  <c r="I640" i="2"/>
  <c r="J640" i="2" s="1"/>
  <c r="K642" i="2" l="1"/>
  <c r="I641" i="2"/>
  <c r="J641" i="2" s="1"/>
  <c r="K643" i="2" l="1"/>
  <c r="I642" i="2"/>
  <c r="J642" i="2" s="1"/>
  <c r="K644" i="2" l="1"/>
  <c r="I643" i="2"/>
  <c r="J643" i="2" s="1"/>
  <c r="K645" i="2" l="1"/>
  <c r="I644" i="2"/>
  <c r="J644" i="2" s="1"/>
  <c r="K646" i="2" l="1"/>
  <c r="I645" i="2"/>
  <c r="J645" i="2" s="1"/>
  <c r="K647" i="2" l="1"/>
  <c r="I646" i="2"/>
  <c r="J646" i="2" s="1"/>
  <c r="K648" i="2" l="1"/>
  <c r="I647" i="2"/>
  <c r="J647" i="2" s="1"/>
  <c r="K649" i="2" l="1"/>
  <c r="I648" i="2"/>
  <c r="J648" i="2" s="1"/>
  <c r="K650" i="2" l="1"/>
  <c r="I649" i="2"/>
  <c r="J649" i="2" s="1"/>
  <c r="K651" i="2" l="1"/>
  <c r="I650" i="2"/>
  <c r="J650" i="2" s="1"/>
  <c r="K652" i="2" l="1"/>
  <c r="I651" i="2"/>
  <c r="J651" i="2" s="1"/>
  <c r="K653" i="2" l="1"/>
  <c r="I652" i="2"/>
  <c r="J652" i="2" s="1"/>
  <c r="K654" i="2" l="1"/>
  <c r="I653" i="2"/>
  <c r="J653" i="2" s="1"/>
  <c r="K655" i="2" l="1"/>
  <c r="I654" i="2"/>
  <c r="J654" i="2" s="1"/>
  <c r="K656" i="2" l="1"/>
  <c r="I655" i="2"/>
  <c r="J655" i="2" s="1"/>
  <c r="K657" i="2" l="1"/>
  <c r="I656" i="2"/>
  <c r="J656" i="2" s="1"/>
  <c r="K658" i="2" l="1"/>
  <c r="I657" i="2"/>
  <c r="J657" i="2" s="1"/>
  <c r="K659" i="2" l="1"/>
  <c r="I658" i="2"/>
  <c r="J658" i="2" s="1"/>
  <c r="K660" i="2" l="1"/>
  <c r="I659" i="2"/>
  <c r="J659" i="2" s="1"/>
  <c r="K661" i="2" l="1"/>
  <c r="I660" i="2"/>
  <c r="J660" i="2" s="1"/>
  <c r="K662" i="2" l="1"/>
  <c r="I661" i="2"/>
  <c r="J661" i="2" s="1"/>
  <c r="K663" i="2" l="1"/>
  <c r="I662" i="2"/>
  <c r="J662" i="2" s="1"/>
  <c r="K664" i="2" l="1"/>
  <c r="I663" i="2"/>
  <c r="J663" i="2" s="1"/>
  <c r="K665" i="2" l="1"/>
  <c r="I664" i="2"/>
  <c r="J664" i="2" s="1"/>
  <c r="K666" i="2" l="1"/>
  <c r="I665" i="2"/>
  <c r="J665" i="2" s="1"/>
  <c r="K667" i="2" l="1"/>
  <c r="I666" i="2"/>
  <c r="J666" i="2" s="1"/>
  <c r="K668" i="2" l="1"/>
  <c r="I667" i="2"/>
  <c r="J667" i="2" s="1"/>
  <c r="K669" i="2" l="1"/>
  <c r="I668" i="2"/>
  <c r="J668" i="2" s="1"/>
  <c r="K670" i="2" l="1"/>
  <c r="I669" i="2"/>
  <c r="J669" i="2" s="1"/>
  <c r="K671" i="2" l="1"/>
  <c r="I670" i="2"/>
  <c r="J670" i="2" s="1"/>
  <c r="K672" i="2" l="1"/>
  <c r="I671" i="2"/>
  <c r="J671" i="2" s="1"/>
  <c r="K673" i="2" l="1"/>
  <c r="I672" i="2"/>
  <c r="J672" i="2" s="1"/>
  <c r="K674" i="2" l="1"/>
  <c r="I673" i="2"/>
  <c r="J673" i="2" s="1"/>
  <c r="K675" i="2" l="1"/>
  <c r="I674" i="2"/>
  <c r="J674" i="2" s="1"/>
  <c r="K676" i="2" l="1"/>
  <c r="I675" i="2"/>
  <c r="J675" i="2" s="1"/>
  <c r="K677" i="2" l="1"/>
  <c r="I676" i="2"/>
  <c r="J676" i="2" s="1"/>
  <c r="K678" i="2" l="1"/>
  <c r="I677" i="2"/>
  <c r="J677" i="2" s="1"/>
  <c r="K679" i="2" l="1"/>
  <c r="I678" i="2"/>
  <c r="J678" i="2" s="1"/>
  <c r="K680" i="2" l="1"/>
  <c r="I679" i="2"/>
  <c r="J679" i="2" s="1"/>
  <c r="K681" i="2" l="1"/>
  <c r="I680" i="2"/>
  <c r="J680" i="2" s="1"/>
  <c r="K682" i="2" l="1"/>
  <c r="I681" i="2"/>
  <c r="J681" i="2" s="1"/>
  <c r="K683" i="2" l="1"/>
  <c r="I682" i="2"/>
  <c r="J682" i="2" s="1"/>
  <c r="K684" i="2" l="1"/>
  <c r="I683" i="2"/>
  <c r="J683" i="2" s="1"/>
  <c r="K685" i="2" l="1"/>
  <c r="I684" i="2"/>
  <c r="J684" i="2" s="1"/>
  <c r="K686" i="2" l="1"/>
  <c r="I685" i="2"/>
  <c r="J685" i="2" s="1"/>
  <c r="K687" i="2" l="1"/>
  <c r="I686" i="2"/>
  <c r="J686" i="2" s="1"/>
  <c r="K688" i="2" l="1"/>
  <c r="I687" i="2"/>
  <c r="J687" i="2" s="1"/>
  <c r="K689" i="2" l="1"/>
  <c r="I688" i="2"/>
  <c r="J688" i="2" s="1"/>
  <c r="K690" i="2" l="1"/>
  <c r="I689" i="2"/>
  <c r="J689" i="2" s="1"/>
  <c r="K691" i="2" l="1"/>
  <c r="I690" i="2"/>
  <c r="J690" i="2" s="1"/>
  <c r="K692" i="2" l="1"/>
  <c r="I691" i="2"/>
  <c r="J691" i="2" s="1"/>
  <c r="K693" i="2" l="1"/>
  <c r="I692" i="2"/>
  <c r="J692" i="2" s="1"/>
  <c r="K694" i="2" l="1"/>
  <c r="I693" i="2"/>
  <c r="J693" i="2" s="1"/>
  <c r="K695" i="2" l="1"/>
  <c r="I694" i="2"/>
  <c r="J694" i="2" s="1"/>
  <c r="K696" i="2" l="1"/>
  <c r="I695" i="2"/>
  <c r="J695" i="2" s="1"/>
  <c r="K697" i="2" l="1"/>
  <c r="I696" i="2"/>
  <c r="J696" i="2" s="1"/>
  <c r="K698" i="2" l="1"/>
  <c r="I697" i="2"/>
  <c r="J697" i="2" s="1"/>
  <c r="K699" i="2" l="1"/>
  <c r="I698" i="2"/>
  <c r="J698" i="2" s="1"/>
  <c r="K700" i="2" l="1"/>
  <c r="I699" i="2"/>
  <c r="J699" i="2" s="1"/>
  <c r="K701" i="2" l="1"/>
  <c r="I700" i="2"/>
  <c r="J700" i="2" s="1"/>
  <c r="K702" i="2" l="1"/>
  <c r="I701" i="2"/>
  <c r="J701" i="2" s="1"/>
  <c r="K703" i="2" l="1"/>
  <c r="I702" i="2"/>
  <c r="J702" i="2" s="1"/>
  <c r="K704" i="2" l="1"/>
  <c r="I703" i="2"/>
  <c r="J703" i="2" s="1"/>
  <c r="K705" i="2" l="1"/>
  <c r="I704" i="2"/>
  <c r="J704" i="2" s="1"/>
  <c r="K706" i="2" l="1"/>
  <c r="I705" i="2"/>
  <c r="J705" i="2" s="1"/>
  <c r="K707" i="2" l="1"/>
  <c r="I706" i="2"/>
  <c r="J706" i="2" s="1"/>
  <c r="K708" i="2" l="1"/>
  <c r="I707" i="2"/>
  <c r="J707" i="2" s="1"/>
  <c r="K709" i="2" l="1"/>
  <c r="I708" i="2"/>
  <c r="J708" i="2" s="1"/>
  <c r="K710" i="2" l="1"/>
  <c r="I709" i="2"/>
  <c r="J709" i="2" s="1"/>
  <c r="K711" i="2" l="1"/>
  <c r="I710" i="2"/>
  <c r="J710" i="2" s="1"/>
  <c r="K712" i="2" l="1"/>
  <c r="I711" i="2"/>
  <c r="J711" i="2" s="1"/>
  <c r="K713" i="2" l="1"/>
  <c r="I712" i="2"/>
  <c r="J712" i="2" s="1"/>
  <c r="K714" i="2" l="1"/>
  <c r="I713" i="2"/>
  <c r="J713" i="2" s="1"/>
  <c r="K715" i="2" l="1"/>
  <c r="I714" i="2"/>
  <c r="J714" i="2" s="1"/>
  <c r="K716" i="2" l="1"/>
  <c r="I715" i="2"/>
  <c r="J715" i="2" s="1"/>
  <c r="K717" i="2" l="1"/>
  <c r="I716" i="2"/>
  <c r="J716" i="2" s="1"/>
  <c r="K718" i="2" l="1"/>
  <c r="I717" i="2"/>
  <c r="J717" i="2" s="1"/>
  <c r="K719" i="2" l="1"/>
  <c r="I718" i="2"/>
  <c r="J718" i="2" s="1"/>
  <c r="K720" i="2" l="1"/>
  <c r="I719" i="2"/>
  <c r="J719" i="2" s="1"/>
  <c r="K721" i="2" l="1"/>
  <c r="I720" i="2"/>
  <c r="J720" i="2" s="1"/>
  <c r="K722" i="2" l="1"/>
  <c r="I721" i="2"/>
  <c r="J721" i="2" s="1"/>
  <c r="K723" i="2" l="1"/>
  <c r="I722" i="2"/>
  <c r="J722" i="2" s="1"/>
  <c r="K724" i="2" l="1"/>
  <c r="I723" i="2"/>
  <c r="J723" i="2" s="1"/>
  <c r="K725" i="2" l="1"/>
  <c r="I724" i="2"/>
  <c r="J724" i="2" s="1"/>
  <c r="K726" i="2" l="1"/>
  <c r="I725" i="2"/>
  <c r="J725" i="2" s="1"/>
  <c r="K727" i="2" l="1"/>
  <c r="I726" i="2"/>
  <c r="J726" i="2" s="1"/>
  <c r="K728" i="2" l="1"/>
  <c r="I727" i="2"/>
  <c r="J727" i="2" s="1"/>
  <c r="K729" i="2" l="1"/>
  <c r="I728" i="2"/>
  <c r="J728" i="2" s="1"/>
  <c r="K730" i="2" l="1"/>
  <c r="I729" i="2"/>
  <c r="J729" i="2" s="1"/>
  <c r="K731" i="2" l="1"/>
  <c r="I730" i="2"/>
  <c r="J730" i="2" s="1"/>
  <c r="K732" i="2" l="1"/>
  <c r="I731" i="2"/>
  <c r="J731" i="2" s="1"/>
  <c r="K733" i="2" l="1"/>
  <c r="I732" i="2"/>
  <c r="J732" i="2" s="1"/>
  <c r="K734" i="2" l="1"/>
  <c r="I733" i="2"/>
  <c r="J733" i="2" s="1"/>
  <c r="K735" i="2" l="1"/>
  <c r="I734" i="2"/>
  <c r="J734" i="2" s="1"/>
  <c r="K736" i="2" l="1"/>
  <c r="I735" i="2"/>
  <c r="J735" i="2" s="1"/>
  <c r="K737" i="2" l="1"/>
  <c r="I736" i="2"/>
  <c r="J736" i="2" s="1"/>
  <c r="K738" i="2" l="1"/>
  <c r="I737" i="2"/>
  <c r="J737" i="2" s="1"/>
  <c r="K739" i="2" l="1"/>
  <c r="I738" i="2"/>
  <c r="J738" i="2" s="1"/>
  <c r="K740" i="2" l="1"/>
  <c r="I739" i="2"/>
  <c r="J739" i="2" s="1"/>
  <c r="K741" i="2" l="1"/>
  <c r="I740" i="2"/>
  <c r="J740" i="2" s="1"/>
  <c r="K742" i="2" l="1"/>
  <c r="I741" i="2"/>
  <c r="J741" i="2" s="1"/>
  <c r="K743" i="2" l="1"/>
  <c r="I742" i="2"/>
  <c r="J742" i="2" s="1"/>
  <c r="K744" i="2" l="1"/>
  <c r="I743" i="2"/>
  <c r="J743" i="2" s="1"/>
  <c r="K745" i="2" l="1"/>
  <c r="I744" i="2"/>
  <c r="J744" i="2" s="1"/>
  <c r="K746" i="2" l="1"/>
  <c r="I745" i="2"/>
  <c r="J745" i="2" s="1"/>
  <c r="K747" i="2" l="1"/>
  <c r="I746" i="2"/>
  <c r="J746" i="2" s="1"/>
  <c r="K748" i="2" l="1"/>
  <c r="I747" i="2"/>
  <c r="J747" i="2" s="1"/>
  <c r="K749" i="2" l="1"/>
  <c r="I748" i="2"/>
  <c r="J748" i="2" s="1"/>
  <c r="K750" i="2" l="1"/>
  <c r="I749" i="2"/>
  <c r="J749" i="2" s="1"/>
  <c r="K751" i="2" l="1"/>
  <c r="I750" i="2"/>
  <c r="J750" i="2" s="1"/>
  <c r="K752" i="2" l="1"/>
  <c r="I751" i="2"/>
  <c r="J751" i="2" s="1"/>
  <c r="K753" i="2" l="1"/>
  <c r="I752" i="2"/>
  <c r="J752" i="2" s="1"/>
  <c r="K754" i="2" l="1"/>
  <c r="I753" i="2"/>
  <c r="J753" i="2" s="1"/>
  <c r="K755" i="2" l="1"/>
  <c r="I754" i="2"/>
  <c r="J754" i="2" s="1"/>
  <c r="K756" i="2" l="1"/>
  <c r="I755" i="2"/>
  <c r="J755" i="2" s="1"/>
  <c r="K757" i="2" l="1"/>
  <c r="I756" i="2"/>
  <c r="J756" i="2" s="1"/>
  <c r="K758" i="2" l="1"/>
  <c r="I757" i="2"/>
  <c r="J757" i="2" s="1"/>
  <c r="K759" i="2" l="1"/>
  <c r="I758" i="2"/>
  <c r="J758" i="2" s="1"/>
  <c r="K760" i="2" l="1"/>
  <c r="I759" i="2"/>
  <c r="J759" i="2" s="1"/>
  <c r="K761" i="2" l="1"/>
  <c r="I760" i="2"/>
  <c r="J760" i="2" s="1"/>
  <c r="K762" i="2" l="1"/>
  <c r="I761" i="2"/>
  <c r="J761" i="2" s="1"/>
  <c r="K763" i="2" l="1"/>
  <c r="I762" i="2"/>
  <c r="J762" i="2" s="1"/>
  <c r="K764" i="2" l="1"/>
  <c r="I763" i="2"/>
  <c r="J763" i="2" s="1"/>
  <c r="K765" i="2" l="1"/>
  <c r="I764" i="2"/>
  <c r="J764" i="2" s="1"/>
  <c r="K766" i="2" l="1"/>
  <c r="I765" i="2"/>
  <c r="J765" i="2" s="1"/>
  <c r="K767" i="2" l="1"/>
  <c r="I766" i="2"/>
  <c r="J766" i="2" s="1"/>
  <c r="K768" i="2" l="1"/>
  <c r="I767" i="2"/>
  <c r="J767" i="2" s="1"/>
  <c r="K769" i="2" l="1"/>
  <c r="I768" i="2"/>
  <c r="J768" i="2" s="1"/>
  <c r="K770" i="2" l="1"/>
  <c r="I769" i="2"/>
  <c r="J769" i="2" s="1"/>
  <c r="K771" i="2" l="1"/>
  <c r="I770" i="2"/>
  <c r="J770" i="2" s="1"/>
  <c r="K772" i="2" l="1"/>
  <c r="I771" i="2"/>
  <c r="J771" i="2" s="1"/>
  <c r="K773" i="2" l="1"/>
  <c r="I772" i="2"/>
  <c r="J772" i="2" s="1"/>
  <c r="K774" i="2" l="1"/>
  <c r="I773" i="2"/>
  <c r="J773" i="2" s="1"/>
  <c r="K775" i="2" l="1"/>
  <c r="I774" i="2"/>
  <c r="J774" i="2" s="1"/>
  <c r="K776" i="2" l="1"/>
  <c r="I775" i="2"/>
  <c r="J775" i="2" s="1"/>
  <c r="K777" i="2" l="1"/>
  <c r="I776" i="2"/>
  <c r="J776" i="2" s="1"/>
  <c r="K778" i="2" l="1"/>
  <c r="I777" i="2"/>
  <c r="J777" i="2" s="1"/>
  <c r="K779" i="2" l="1"/>
  <c r="I778" i="2"/>
  <c r="J778" i="2" s="1"/>
  <c r="K780" i="2" l="1"/>
  <c r="I779" i="2"/>
  <c r="J779" i="2" s="1"/>
  <c r="K781" i="2" l="1"/>
  <c r="I780" i="2"/>
  <c r="J780" i="2" s="1"/>
  <c r="K782" i="2" l="1"/>
  <c r="I781" i="2"/>
  <c r="J781" i="2" s="1"/>
  <c r="K783" i="2" l="1"/>
  <c r="I782" i="2"/>
  <c r="J782" i="2" s="1"/>
  <c r="K784" i="2" l="1"/>
  <c r="I783" i="2"/>
  <c r="J783" i="2" s="1"/>
  <c r="K785" i="2" l="1"/>
  <c r="I784" i="2"/>
  <c r="J784" i="2" s="1"/>
  <c r="K786" i="2" l="1"/>
  <c r="I785" i="2"/>
  <c r="J785" i="2" s="1"/>
  <c r="K787" i="2" l="1"/>
  <c r="I786" i="2"/>
  <c r="J786" i="2" s="1"/>
  <c r="K788" i="2" l="1"/>
  <c r="I787" i="2"/>
  <c r="J787" i="2" s="1"/>
  <c r="K789" i="2" l="1"/>
  <c r="I788" i="2"/>
  <c r="J788" i="2" s="1"/>
  <c r="K790" i="2" l="1"/>
  <c r="I789" i="2"/>
  <c r="J789" i="2" s="1"/>
  <c r="K791" i="2" l="1"/>
  <c r="I790" i="2"/>
  <c r="J790" i="2" s="1"/>
  <c r="K792" i="2" l="1"/>
  <c r="I791" i="2"/>
  <c r="J791" i="2" s="1"/>
  <c r="K793" i="2" l="1"/>
  <c r="I792" i="2"/>
  <c r="J792" i="2" s="1"/>
  <c r="K794" i="2" l="1"/>
  <c r="I793" i="2"/>
  <c r="J793" i="2" s="1"/>
  <c r="K795" i="2" l="1"/>
  <c r="I794" i="2"/>
  <c r="J794" i="2" s="1"/>
  <c r="K796" i="2" l="1"/>
  <c r="I795" i="2"/>
  <c r="J795" i="2" s="1"/>
  <c r="K797" i="2" l="1"/>
  <c r="I796" i="2"/>
  <c r="J796" i="2" s="1"/>
  <c r="K798" i="2" l="1"/>
  <c r="I797" i="2"/>
  <c r="J797" i="2" s="1"/>
  <c r="K799" i="2" l="1"/>
  <c r="I798" i="2"/>
  <c r="J798" i="2" s="1"/>
  <c r="K800" i="2" l="1"/>
  <c r="I799" i="2"/>
  <c r="J799" i="2" s="1"/>
  <c r="K801" i="2" l="1"/>
  <c r="I800" i="2"/>
  <c r="J800" i="2" s="1"/>
  <c r="K802" i="2" l="1"/>
  <c r="I801" i="2"/>
  <c r="J801" i="2" s="1"/>
  <c r="K803" i="2" l="1"/>
  <c r="I802" i="2"/>
  <c r="J802" i="2" s="1"/>
  <c r="K804" i="2" l="1"/>
  <c r="I803" i="2"/>
  <c r="J803" i="2" s="1"/>
  <c r="K805" i="2" l="1"/>
  <c r="I804" i="2"/>
  <c r="J804" i="2" s="1"/>
  <c r="K806" i="2" l="1"/>
  <c r="I805" i="2"/>
  <c r="J805" i="2" s="1"/>
  <c r="K807" i="2" l="1"/>
  <c r="I806" i="2"/>
  <c r="J806" i="2" s="1"/>
  <c r="K808" i="2" l="1"/>
  <c r="I807" i="2"/>
  <c r="J807" i="2" s="1"/>
  <c r="K809" i="2" l="1"/>
  <c r="I808" i="2"/>
  <c r="J808" i="2" s="1"/>
  <c r="K810" i="2" l="1"/>
  <c r="I809" i="2"/>
  <c r="J809" i="2" s="1"/>
  <c r="K811" i="2" l="1"/>
  <c r="I810" i="2"/>
  <c r="J810" i="2" s="1"/>
  <c r="K812" i="2" l="1"/>
  <c r="I811" i="2"/>
  <c r="J811" i="2" s="1"/>
  <c r="K813" i="2" l="1"/>
  <c r="I812" i="2"/>
  <c r="J812" i="2" s="1"/>
  <c r="K814" i="2" l="1"/>
  <c r="I813" i="2"/>
  <c r="J813" i="2" s="1"/>
  <c r="K815" i="2" l="1"/>
  <c r="I814" i="2"/>
  <c r="J814" i="2" s="1"/>
  <c r="K816" i="2" l="1"/>
  <c r="I815" i="2"/>
  <c r="J815" i="2" s="1"/>
  <c r="K817" i="2" l="1"/>
  <c r="I816" i="2"/>
  <c r="J816" i="2" s="1"/>
  <c r="K818" i="2" l="1"/>
  <c r="I817" i="2"/>
  <c r="J817" i="2" s="1"/>
  <c r="K819" i="2" l="1"/>
  <c r="I818" i="2"/>
  <c r="J818" i="2" s="1"/>
  <c r="K820" i="2" l="1"/>
  <c r="I819" i="2"/>
  <c r="J819" i="2" s="1"/>
  <c r="K821" i="2" l="1"/>
  <c r="I820" i="2"/>
  <c r="J820" i="2" l="1"/>
  <c r="K822" i="2"/>
  <c r="I821" i="2"/>
  <c r="J821" i="2" s="1"/>
  <c r="K823" i="2" l="1"/>
  <c r="I822" i="2"/>
  <c r="J822" i="2" l="1"/>
  <c r="K824" i="2"/>
  <c r="I823" i="2"/>
  <c r="J823" i="2" s="1"/>
  <c r="K825" i="2" l="1"/>
  <c r="I824" i="2"/>
  <c r="J824" i="2" s="1"/>
  <c r="K826" i="2" l="1"/>
  <c r="I825" i="2"/>
  <c r="J825" i="2" s="1"/>
  <c r="K827" i="2" l="1"/>
  <c r="I826" i="2"/>
  <c r="J826" i="2" s="1"/>
  <c r="K828" i="2" l="1"/>
  <c r="I827" i="2"/>
  <c r="J827" i="2" s="1"/>
  <c r="K829" i="2" l="1"/>
  <c r="I828" i="2"/>
  <c r="J828" i="2" s="1"/>
  <c r="K830" i="2" l="1"/>
  <c r="I829" i="2"/>
  <c r="J829" i="2" l="1"/>
  <c r="K831" i="2"/>
  <c r="I830" i="2"/>
  <c r="J830" i="2" s="1"/>
  <c r="K832" i="2" l="1"/>
  <c r="I831" i="2"/>
  <c r="J831" i="2" l="1"/>
  <c r="K833" i="2"/>
  <c r="I832" i="2"/>
  <c r="J832" i="2" s="1"/>
  <c r="K834" i="2" l="1"/>
  <c r="I833" i="2"/>
  <c r="J833" i="2" s="1"/>
  <c r="K835" i="2" l="1"/>
  <c r="I834" i="2"/>
  <c r="J834" i="2" s="1"/>
  <c r="K836" i="2" l="1"/>
  <c r="I835" i="2"/>
  <c r="J835" i="2" l="1"/>
  <c r="K837" i="2"/>
  <c r="I836" i="2"/>
  <c r="J836" i="2" s="1"/>
  <c r="K838" i="2" l="1"/>
  <c r="I837" i="2"/>
  <c r="K839" i="2" l="1"/>
  <c r="I838" i="2"/>
  <c r="J838" i="2" s="1"/>
  <c r="J837" i="2"/>
  <c r="K840" i="2" l="1"/>
  <c r="I839" i="2"/>
  <c r="J839" i="2" l="1"/>
  <c r="K841" i="2"/>
  <c r="I840" i="2"/>
  <c r="J840" i="2" s="1"/>
  <c r="K842" i="2" l="1"/>
  <c r="I841" i="2"/>
  <c r="J841" i="2" s="1"/>
  <c r="K843" i="2" l="1"/>
  <c r="I842" i="2"/>
  <c r="J842" i="2" s="1"/>
  <c r="K844" i="2" l="1"/>
  <c r="I843" i="2"/>
  <c r="J843" i="2" l="1"/>
  <c r="K845" i="2"/>
  <c r="I844" i="2"/>
  <c r="J844" i="2" s="1"/>
  <c r="K846" i="2" l="1"/>
  <c r="I845" i="2"/>
  <c r="J845" i="2" l="1"/>
  <c r="K847" i="2"/>
  <c r="I846" i="2"/>
  <c r="J846" i="2" s="1"/>
  <c r="K848" i="2" l="1"/>
  <c r="I847" i="2"/>
  <c r="K849" i="2" l="1"/>
  <c r="I848" i="2"/>
  <c r="J848" i="2" s="1"/>
  <c r="J847" i="2"/>
  <c r="K850" i="2" l="1"/>
  <c r="I849" i="2"/>
  <c r="J849" i="2" s="1"/>
  <c r="K851" i="2" l="1"/>
  <c r="I850" i="2"/>
  <c r="J850" i="2" s="1"/>
  <c r="K852" i="2" l="1"/>
  <c r="I851" i="2"/>
  <c r="J851" i="2" l="1"/>
  <c r="K853" i="2"/>
  <c r="I852" i="2"/>
  <c r="J852" i="2" s="1"/>
  <c r="K854" i="2" l="1"/>
  <c r="I853" i="2"/>
  <c r="K855" i="2" l="1"/>
  <c r="I854" i="2"/>
  <c r="J854" i="2" s="1"/>
  <c r="J853" i="2"/>
  <c r="K856" i="2" l="1"/>
  <c r="I855" i="2"/>
  <c r="J855" i="2" l="1"/>
  <c r="K857" i="2"/>
  <c r="I856" i="2"/>
  <c r="J856" i="2" s="1"/>
  <c r="K858" i="2" l="1"/>
  <c r="I857" i="2"/>
  <c r="J857" i="2" s="1"/>
  <c r="K859" i="2" l="1"/>
  <c r="I858" i="2"/>
  <c r="J858" i="2" s="1"/>
  <c r="K860" i="2" l="1"/>
  <c r="I859" i="2"/>
  <c r="J859" i="2" l="1"/>
  <c r="K861" i="2"/>
  <c r="I860" i="2"/>
  <c r="J860" i="2" s="1"/>
  <c r="K862" i="2" l="1"/>
  <c r="I861" i="2"/>
  <c r="J861" i="2" l="1"/>
  <c r="K863" i="2"/>
  <c r="I862" i="2"/>
  <c r="J862" i="2" s="1"/>
  <c r="K864" i="2" l="1"/>
  <c r="I863" i="2"/>
  <c r="J863" i="2" l="1"/>
  <c r="K865" i="2"/>
  <c r="I864" i="2"/>
  <c r="J864" i="2" s="1"/>
  <c r="K866" i="2" l="1"/>
  <c r="I865" i="2"/>
  <c r="J865" i="2" s="1"/>
  <c r="K867" i="2" l="1"/>
  <c r="I866" i="2"/>
  <c r="J866" i="2" s="1"/>
  <c r="K868" i="2" l="1"/>
  <c r="I867" i="2"/>
  <c r="J867" i="2" l="1"/>
  <c r="K869" i="2"/>
  <c r="I868" i="2"/>
  <c r="J868" i="2" s="1"/>
  <c r="K870" i="2" l="1"/>
  <c r="I869" i="2"/>
  <c r="J869" i="2" l="1"/>
  <c r="K871" i="2"/>
  <c r="I870" i="2"/>
  <c r="J870" i="2" s="1"/>
  <c r="K872" i="2" l="1"/>
  <c r="I871" i="2"/>
  <c r="J871" i="2" l="1"/>
  <c r="K873" i="2"/>
  <c r="I872" i="2"/>
  <c r="J872" i="2" s="1"/>
  <c r="K874" i="2" l="1"/>
  <c r="I873" i="2"/>
  <c r="J873" i="2" s="1"/>
  <c r="K875" i="2" l="1"/>
  <c r="I874" i="2"/>
  <c r="J874" i="2" s="1"/>
  <c r="K876" i="2" l="1"/>
  <c r="I875" i="2"/>
  <c r="J875" i="2" l="1"/>
  <c r="K877" i="2"/>
  <c r="I876" i="2"/>
  <c r="J876" i="2" s="1"/>
  <c r="K878" i="2" l="1"/>
  <c r="I877" i="2"/>
  <c r="K879" i="2" l="1"/>
  <c r="I878" i="2"/>
  <c r="J878" i="2" s="1"/>
  <c r="J877" i="2"/>
  <c r="K880" i="2" l="1"/>
  <c r="I879" i="2"/>
  <c r="J879" i="2" l="1"/>
  <c r="K881" i="2"/>
  <c r="I880" i="2"/>
  <c r="J880" i="2" s="1"/>
  <c r="K882" i="2" l="1"/>
  <c r="I881" i="2"/>
  <c r="J881" i="2" s="1"/>
  <c r="K883" i="2" l="1"/>
  <c r="I882" i="2"/>
  <c r="J882" i="2" s="1"/>
  <c r="K884" i="2" l="1"/>
  <c r="I883" i="2"/>
  <c r="J883" i="2" l="1"/>
  <c r="K885" i="2"/>
  <c r="I884" i="2"/>
  <c r="J884" i="2" s="1"/>
  <c r="K886" i="2" l="1"/>
  <c r="I885" i="2"/>
  <c r="K887" i="2" l="1"/>
  <c r="I886" i="2"/>
  <c r="J886" i="2" s="1"/>
  <c r="J885" i="2"/>
  <c r="K888" i="2" l="1"/>
  <c r="I887" i="2"/>
  <c r="J887" i="2" l="1"/>
  <c r="K889" i="2"/>
  <c r="I888" i="2"/>
  <c r="J888" i="2" s="1"/>
  <c r="K890" i="2" l="1"/>
  <c r="I889" i="2"/>
  <c r="J889" i="2" s="1"/>
  <c r="K891" i="2" l="1"/>
  <c r="I890" i="2"/>
  <c r="J890" i="2" s="1"/>
  <c r="K892" i="2" l="1"/>
  <c r="I891" i="2"/>
  <c r="J891" i="2" l="1"/>
  <c r="K893" i="2"/>
  <c r="I892" i="2"/>
  <c r="J892" i="2" s="1"/>
  <c r="K894" i="2" l="1"/>
  <c r="I893" i="2"/>
  <c r="J893" i="2" s="1"/>
  <c r="K895" i="2" l="1"/>
  <c r="I894" i="2"/>
  <c r="J894" i="2" s="1"/>
  <c r="K896" i="2" l="1"/>
  <c r="I895" i="2"/>
  <c r="J895" i="2" s="1"/>
  <c r="K897" i="2" l="1"/>
  <c r="I896" i="2"/>
  <c r="J896" i="2" s="1"/>
  <c r="K898" i="2" l="1"/>
  <c r="I897" i="2"/>
  <c r="J897" i="2" s="1"/>
  <c r="K899" i="2" l="1"/>
  <c r="I898" i="2"/>
  <c r="J898" i="2" s="1"/>
  <c r="K900" i="2" l="1"/>
  <c r="I899" i="2"/>
  <c r="J899" i="2" s="1"/>
  <c r="K901" i="2" l="1"/>
  <c r="I900" i="2"/>
  <c r="J900" i="2" s="1"/>
  <c r="K902" i="2" l="1"/>
  <c r="I901" i="2"/>
  <c r="J901" i="2" s="1"/>
  <c r="K903" i="2" l="1"/>
  <c r="I902" i="2"/>
  <c r="J902" i="2" s="1"/>
  <c r="K904" i="2" l="1"/>
  <c r="I903" i="2"/>
  <c r="J903" i="2" s="1"/>
  <c r="K905" i="2" l="1"/>
  <c r="I904" i="2"/>
  <c r="J904" i="2" s="1"/>
  <c r="K906" i="2" l="1"/>
  <c r="I905" i="2"/>
  <c r="J905" i="2" s="1"/>
  <c r="K907" i="2" l="1"/>
  <c r="I906" i="2"/>
  <c r="J906" i="2" s="1"/>
  <c r="K908" i="2" l="1"/>
  <c r="I907" i="2"/>
  <c r="J907" i="2" s="1"/>
  <c r="K909" i="2" l="1"/>
  <c r="I908" i="2"/>
  <c r="J908" i="2" s="1"/>
  <c r="K910" i="2" l="1"/>
  <c r="I909" i="2"/>
  <c r="J909" i="2" s="1"/>
  <c r="K911" i="2" l="1"/>
  <c r="I910" i="2"/>
  <c r="J910" i="2" s="1"/>
  <c r="K912" i="2" l="1"/>
  <c r="I911" i="2"/>
  <c r="J911" i="2" s="1"/>
  <c r="K913" i="2" l="1"/>
  <c r="I912" i="2"/>
  <c r="J912" i="2" s="1"/>
  <c r="K914" i="2" l="1"/>
  <c r="I913" i="2"/>
  <c r="J913" i="2" s="1"/>
  <c r="K915" i="2" l="1"/>
  <c r="I914" i="2"/>
  <c r="J914" i="2" s="1"/>
  <c r="K916" i="2" l="1"/>
  <c r="I915" i="2"/>
  <c r="J915" i="2" s="1"/>
  <c r="K917" i="2" l="1"/>
  <c r="I916" i="2"/>
  <c r="J916" i="2" s="1"/>
  <c r="K918" i="2" l="1"/>
  <c r="I917" i="2"/>
  <c r="J917" i="2" s="1"/>
  <c r="K919" i="2" l="1"/>
  <c r="I918" i="2"/>
  <c r="J918" i="2" s="1"/>
  <c r="K920" i="2" l="1"/>
  <c r="I919" i="2"/>
  <c r="J919" i="2" s="1"/>
  <c r="K921" i="2" l="1"/>
  <c r="I920" i="2"/>
  <c r="J920" i="2" s="1"/>
  <c r="K922" i="2" l="1"/>
  <c r="I921" i="2"/>
  <c r="J921" i="2" s="1"/>
  <c r="K923" i="2" l="1"/>
  <c r="I922" i="2"/>
  <c r="J922" i="2" s="1"/>
  <c r="K924" i="2" l="1"/>
  <c r="I923" i="2"/>
  <c r="J923" i="2" s="1"/>
  <c r="K925" i="2" l="1"/>
  <c r="I924" i="2"/>
  <c r="J924" i="2" s="1"/>
  <c r="K926" i="2" l="1"/>
  <c r="I925" i="2"/>
  <c r="J925" i="2" s="1"/>
  <c r="K927" i="2" l="1"/>
  <c r="I926" i="2"/>
  <c r="J926" i="2" s="1"/>
  <c r="K928" i="2" l="1"/>
  <c r="I927" i="2"/>
  <c r="J927" i="2" s="1"/>
  <c r="K929" i="2" l="1"/>
  <c r="I928" i="2"/>
  <c r="J928" i="2" s="1"/>
  <c r="K930" i="2" l="1"/>
  <c r="I929" i="2"/>
  <c r="J929" i="2" s="1"/>
  <c r="K931" i="2" l="1"/>
  <c r="I930" i="2"/>
  <c r="J930" i="2" s="1"/>
  <c r="K932" i="2" l="1"/>
  <c r="I931" i="2"/>
  <c r="J931" i="2" s="1"/>
  <c r="K933" i="2" l="1"/>
  <c r="I932" i="2"/>
  <c r="J932" i="2" s="1"/>
  <c r="K934" i="2" l="1"/>
  <c r="I933" i="2"/>
  <c r="J933" i="2" s="1"/>
  <c r="K935" i="2" l="1"/>
  <c r="I934" i="2"/>
  <c r="J934" i="2" s="1"/>
  <c r="K936" i="2" l="1"/>
  <c r="I935" i="2"/>
  <c r="J935" i="2" s="1"/>
  <c r="K937" i="2" l="1"/>
  <c r="I936" i="2"/>
  <c r="J936" i="2" s="1"/>
  <c r="K938" i="2" l="1"/>
  <c r="I937" i="2"/>
  <c r="J937" i="2" s="1"/>
  <c r="K939" i="2" l="1"/>
  <c r="I938" i="2"/>
  <c r="J938" i="2" s="1"/>
  <c r="K940" i="2" l="1"/>
  <c r="I939" i="2"/>
  <c r="J939" i="2" s="1"/>
  <c r="K941" i="2" l="1"/>
  <c r="I940" i="2"/>
  <c r="J940" i="2" s="1"/>
  <c r="K942" i="2" l="1"/>
  <c r="I941" i="2"/>
  <c r="J941" i="2" s="1"/>
  <c r="K943" i="2" l="1"/>
  <c r="I942" i="2"/>
  <c r="J942" i="2" s="1"/>
  <c r="K944" i="2" l="1"/>
  <c r="I943" i="2"/>
  <c r="J943" i="2" s="1"/>
  <c r="K945" i="2" l="1"/>
  <c r="I944" i="2"/>
  <c r="J944" i="2" s="1"/>
  <c r="K946" i="2" l="1"/>
  <c r="I945" i="2"/>
  <c r="J945" i="2" s="1"/>
  <c r="K947" i="2" l="1"/>
  <c r="I946" i="2"/>
  <c r="J946" i="2" s="1"/>
  <c r="K948" i="2" l="1"/>
  <c r="I947" i="2"/>
  <c r="J947" i="2" s="1"/>
  <c r="K949" i="2" l="1"/>
  <c r="I948" i="2"/>
  <c r="J948" i="2" s="1"/>
  <c r="K950" i="2" l="1"/>
  <c r="I949" i="2"/>
  <c r="J949" i="2" s="1"/>
  <c r="K951" i="2" l="1"/>
  <c r="I950" i="2"/>
  <c r="J950" i="2" l="1"/>
  <c r="K952" i="2"/>
  <c r="I951" i="2"/>
  <c r="J951" i="2" s="1"/>
  <c r="K953" i="2" l="1"/>
  <c r="I952" i="2"/>
  <c r="J952" i="2" s="1"/>
  <c r="K954" i="2" l="1"/>
  <c r="I953" i="2"/>
  <c r="J953" i="2" s="1"/>
  <c r="K955" i="2" l="1"/>
  <c r="I954" i="2"/>
  <c r="J954" i="2" s="1"/>
  <c r="K956" i="2" l="1"/>
  <c r="I955" i="2"/>
  <c r="J955" i="2" s="1"/>
  <c r="K957" i="2" l="1"/>
  <c r="I956" i="2"/>
  <c r="J956" i="2" s="1"/>
  <c r="K958" i="2" l="1"/>
  <c r="I957" i="2"/>
  <c r="J957" i="2" s="1"/>
  <c r="K959" i="2" l="1"/>
  <c r="I958" i="2"/>
  <c r="J958" i="2" l="1"/>
  <c r="K960" i="2"/>
  <c r="I959" i="2"/>
  <c r="J959" i="2" s="1"/>
  <c r="K961" i="2" l="1"/>
  <c r="I960" i="2"/>
  <c r="J960" i="2" s="1"/>
  <c r="K962" i="2" l="1"/>
  <c r="I961" i="2"/>
  <c r="J961" i="2" s="1"/>
  <c r="K963" i="2" l="1"/>
  <c r="I962" i="2"/>
  <c r="J962" i="2" s="1"/>
  <c r="K964" i="2" l="1"/>
  <c r="I963" i="2"/>
  <c r="J963" i="2" s="1"/>
  <c r="K965" i="2" l="1"/>
  <c r="I964" i="2"/>
  <c r="J964" i="2" s="1"/>
  <c r="K966" i="2" l="1"/>
  <c r="I965" i="2"/>
  <c r="J965" i="2" s="1"/>
  <c r="K967" i="2" l="1"/>
  <c r="I966" i="2"/>
  <c r="J966" i="2" l="1"/>
  <c r="K968" i="2"/>
  <c r="I967" i="2"/>
  <c r="J967" i="2" s="1"/>
  <c r="K969" i="2" l="1"/>
  <c r="I968" i="2"/>
  <c r="J968" i="2" s="1"/>
  <c r="K970" i="2" l="1"/>
  <c r="I969" i="2"/>
  <c r="J969" i="2" s="1"/>
  <c r="K971" i="2" l="1"/>
  <c r="I970" i="2"/>
  <c r="J970" i="2" s="1"/>
  <c r="K972" i="2" l="1"/>
  <c r="I971" i="2"/>
  <c r="J971" i="2" s="1"/>
  <c r="K973" i="2" l="1"/>
  <c r="I972" i="2"/>
  <c r="J972" i="2" s="1"/>
  <c r="K974" i="2" l="1"/>
  <c r="I973" i="2"/>
  <c r="J973" i="2" s="1"/>
  <c r="K975" i="2" l="1"/>
  <c r="I974" i="2"/>
  <c r="J974" i="2" l="1"/>
  <c r="K976" i="2"/>
  <c r="I975" i="2"/>
  <c r="J975" i="2" s="1"/>
  <c r="K977" i="2" l="1"/>
  <c r="I976" i="2"/>
  <c r="J976" i="2" s="1"/>
  <c r="K978" i="2" l="1"/>
  <c r="I977" i="2"/>
  <c r="J977" i="2" s="1"/>
  <c r="K979" i="2" l="1"/>
  <c r="I978" i="2"/>
  <c r="J978" i="2" s="1"/>
  <c r="K980" i="2" l="1"/>
  <c r="I979" i="2"/>
  <c r="J979" i="2" s="1"/>
  <c r="K981" i="2" l="1"/>
  <c r="I980" i="2"/>
  <c r="J980" i="2" s="1"/>
  <c r="K982" i="2" l="1"/>
  <c r="I981" i="2"/>
  <c r="J981" i="2" s="1"/>
  <c r="K983" i="2" l="1"/>
  <c r="I982" i="2"/>
  <c r="K984" i="2" l="1"/>
  <c r="I983" i="2"/>
  <c r="J983" i="2" s="1"/>
  <c r="J982" i="2"/>
  <c r="K985" i="2" l="1"/>
  <c r="I984" i="2"/>
  <c r="J984" i="2" s="1"/>
  <c r="K986" i="2" l="1"/>
  <c r="I985" i="2"/>
  <c r="J985" i="2" s="1"/>
  <c r="K987" i="2" l="1"/>
  <c r="I986" i="2"/>
  <c r="J986" i="2" s="1"/>
  <c r="K988" i="2" l="1"/>
  <c r="I987" i="2"/>
  <c r="J987" i="2" s="1"/>
  <c r="K989" i="2" l="1"/>
  <c r="I988" i="2"/>
  <c r="J988" i="2" s="1"/>
  <c r="K990" i="2" l="1"/>
  <c r="I989" i="2"/>
  <c r="J989" i="2" s="1"/>
  <c r="K991" i="2" l="1"/>
  <c r="I990" i="2"/>
  <c r="K992" i="2" l="1"/>
  <c r="I991" i="2"/>
  <c r="J991" i="2" s="1"/>
  <c r="J990" i="2"/>
  <c r="K993" i="2" l="1"/>
  <c r="I992" i="2"/>
  <c r="J992" i="2" s="1"/>
  <c r="K994" i="2" l="1"/>
  <c r="I993" i="2"/>
  <c r="J993" i="2" s="1"/>
  <c r="K995" i="2" l="1"/>
  <c r="I994" i="2"/>
  <c r="J994" i="2" s="1"/>
  <c r="K996" i="2" l="1"/>
  <c r="I995" i="2"/>
  <c r="J995" i="2" s="1"/>
  <c r="K997" i="2" l="1"/>
  <c r="I996" i="2"/>
  <c r="J996" i="2" s="1"/>
  <c r="K998" i="2" l="1"/>
  <c r="I997" i="2"/>
  <c r="J997" i="2" s="1"/>
  <c r="K999" i="2" l="1"/>
  <c r="I998" i="2"/>
  <c r="J998" i="2" l="1"/>
  <c r="K1000" i="2"/>
  <c r="I999" i="2"/>
  <c r="J999" i="2" s="1"/>
  <c r="K1001" i="2" l="1"/>
  <c r="I1000" i="2"/>
  <c r="J1000" i="2" s="1"/>
  <c r="K1002" i="2" l="1"/>
  <c r="I1001" i="2"/>
  <c r="J1001" i="2" s="1"/>
  <c r="K1003" i="2" l="1"/>
  <c r="I1002" i="2"/>
  <c r="J1002" i="2" s="1"/>
  <c r="K1004" i="2" l="1"/>
  <c r="I1003" i="2"/>
  <c r="J1003" i="2" s="1"/>
  <c r="K1005" i="2" l="1"/>
  <c r="I1004" i="2"/>
  <c r="J1004" i="2" s="1"/>
  <c r="K1006" i="2" l="1"/>
  <c r="I1005" i="2"/>
  <c r="J1005" i="2" s="1"/>
  <c r="K1007" i="2" l="1"/>
  <c r="I1006" i="2"/>
  <c r="J1006" i="2" l="1"/>
  <c r="K1008" i="2"/>
  <c r="I1007" i="2"/>
  <c r="J1007" i="2" s="1"/>
  <c r="K1009" i="2" l="1"/>
  <c r="I1008" i="2"/>
  <c r="J1008" i="2" s="1"/>
  <c r="K1010" i="2" l="1"/>
  <c r="I1009" i="2"/>
  <c r="J1009" i="2" s="1"/>
  <c r="K1011" i="2" l="1"/>
  <c r="I1010" i="2"/>
  <c r="J1010" i="2" s="1"/>
  <c r="K1012" i="2" l="1"/>
  <c r="I1011" i="2"/>
  <c r="J1011" i="2" s="1"/>
  <c r="K1013" i="2" l="1"/>
  <c r="I1012" i="2"/>
  <c r="J1012" i="2" s="1"/>
  <c r="K1014" i="2" l="1"/>
  <c r="I1013" i="2"/>
  <c r="J1013" i="2" s="1"/>
  <c r="K1015" i="2" l="1"/>
  <c r="I1014" i="2"/>
  <c r="J1014" i="2" l="1"/>
  <c r="K1016" i="2"/>
  <c r="I1015" i="2"/>
  <c r="J1015" i="2" s="1"/>
  <c r="K1017" i="2" l="1"/>
  <c r="I1016" i="2"/>
  <c r="J1016" i="2" s="1"/>
  <c r="K1018" i="2" l="1"/>
  <c r="I1017" i="2"/>
  <c r="J1017" i="2" s="1"/>
  <c r="K1019" i="2" l="1"/>
  <c r="I1018" i="2"/>
  <c r="J1018" i="2" s="1"/>
  <c r="K1020" i="2" l="1"/>
  <c r="I1019" i="2"/>
  <c r="J1019" i="2" s="1"/>
  <c r="K1021" i="2" l="1"/>
  <c r="I1020" i="2"/>
  <c r="J1020" i="2" s="1"/>
  <c r="K1022" i="2" l="1"/>
  <c r="I1021" i="2"/>
  <c r="J1021" i="2" s="1"/>
  <c r="K1023" i="2" l="1"/>
  <c r="I1022" i="2"/>
  <c r="J1022" i="2" s="1"/>
  <c r="K1024" i="2" l="1"/>
  <c r="I1023" i="2"/>
  <c r="J1023" i="2" s="1"/>
  <c r="K1025" i="2" l="1"/>
  <c r="I1024" i="2"/>
  <c r="J1024" i="2" s="1"/>
  <c r="K1026" i="2" l="1"/>
  <c r="I1025" i="2"/>
  <c r="J1025" i="2" s="1"/>
  <c r="K1027" i="2" l="1"/>
  <c r="I1026" i="2"/>
  <c r="J1026" i="2" s="1"/>
  <c r="K1028" i="2" l="1"/>
  <c r="I1027" i="2"/>
  <c r="J1027" i="2" s="1"/>
  <c r="K1029" i="2" l="1"/>
  <c r="I1028" i="2"/>
  <c r="J1028" i="2" s="1"/>
  <c r="K1030" i="2" l="1"/>
  <c r="I1029" i="2"/>
  <c r="J1029" i="2" s="1"/>
  <c r="K1031" i="2" l="1"/>
  <c r="I1030" i="2"/>
  <c r="J1030" i="2" s="1"/>
  <c r="K1032" i="2" l="1"/>
  <c r="I1031" i="2"/>
  <c r="J1031" i="2" s="1"/>
  <c r="K1033" i="2" l="1"/>
  <c r="I1032" i="2"/>
  <c r="J1032" i="2" l="1"/>
  <c r="K1034" i="2"/>
  <c r="I1033" i="2"/>
  <c r="J1033" i="2" s="1"/>
  <c r="K1035" i="2" l="1"/>
  <c r="I1034" i="2"/>
  <c r="J1034" i="2" l="1"/>
  <c r="K1036" i="2"/>
  <c r="I1035" i="2"/>
  <c r="J1035" i="2" s="1"/>
  <c r="K1037" i="2" l="1"/>
  <c r="I1036" i="2"/>
  <c r="J1036" i="2" s="1"/>
  <c r="K1038" i="2" l="1"/>
  <c r="I1037" i="2"/>
  <c r="J1037" i="2" s="1"/>
  <c r="K1039" i="2" l="1"/>
  <c r="I1038" i="2"/>
  <c r="J1038" i="2" s="1"/>
  <c r="K1040" i="2" l="1"/>
  <c r="I1039" i="2"/>
  <c r="J1039" i="2" s="1"/>
  <c r="K1041" i="2" l="1"/>
  <c r="I1040" i="2"/>
  <c r="J1040" i="2" s="1"/>
  <c r="K1042" i="2" l="1"/>
  <c r="I1041" i="2"/>
  <c r="J1041" i="2" l="1"/>
  <c r="K1043" i="2"/>
  <c r="I1042" i="2"/>
  <c r="J1042" i="2" s="1"/>
  <c r="K1044" i="2" l="1"/>
  <c r="I1043" i="2"/>
  <c r="J1043" i="2" s="1"/>
  <c r="K1045" i="2" l="1"/>
  <c r="I1044" i="2"/>
  <c r="J1044" i="2" s="1"/>
  <c r="K1046" i="2" l="1"/>
  <c r="I1045" i="2"/>
  <c r="J1045" i="2" s="1"/>
  <c r="K1047" i="2" l="1"/>
  <c r="I1046" i="2"/>
  <c r="J1046" i="2" s="1"/>
  <c r="K1048" i="2" l="1"/>
  <c r="I1047" i="2"/>
  <c r="J1047" i="2" s="1"/>
  <c r="K1049" i="2" l="1"/>
  <c r="I1048" i="2"/>
  <c r="J1048" i="2" s="1"/>
  <c r="K1050" i="2" l="1"/>
  <c r="I1049" i="2"/>
  <c r="J1049" i="2" l="1"/>
  <c r="K1051" i="2"/>
  <c r="I1050" i="2"/>
  <c r="J1050" i="2" s="1"/>
  <c r="K1052" i="2" l="1"/>
  <c r="I1051" i="2"/>
  <c r="J1051" i="2" l="1"/>
  <c r="K1053" i="2"/>
  <c r="I1052" i="2"/>
  <c r="J1052" i="2" s="1"/>
  <c r="K1054" i="2" l="1"/>
  <c r="I1053" i="2"/>
  <c r="J1053" i="2" s="1"/>
  <c r="K1055" i="2" l="1"/>
  <c r="I1054" i="2"/>
  <c r="J1054" i="2" s="1"/>
  <c r="K1056" i="2" l="1"/>
  <c r="I1055" i="2"/>
  <c r="J1055" i="2" l="1"/>
  <c r="K1057" i="2"/>
  <c r="I1056" i="2"/>
  <c r="J1056" i="2" s="1"/>
  <c r="K1058" i="2" l="1"/>
  <c r="I1057" i="2"/>
  <c r="J1057" i="2" s="1"/>
  <c r="K1059" i="2" l="1"/>
  <c r="I1058" i="2"/>
  <c r="J1058" i="2" s="1"/>
  <c r="K1060" i="2" l="1"/>
  <c r="I1059" i="2"/>
  <c r="J1059" i="2" l="1"/>
  <c r="K1061" i="2"/>
  <c r="I1060" i="2"/>
  <c r="J1060" i="2" s="1"/>
  <c r="K1062" i="2" l="1"/>
  <c r="I1061" i="2"/>
  <c r="J1061" i="2" s="1"/>
  <c r="K1063" i="2" l="1"/>
  <c r="I1062" i="2"/>
  <c r="J1062" i="2" s="1"/>
  <c r="K1064" i="2" l="1"/>
  <c r="I1063" i="2"/>
  <c r="J1063" i="2" l="1"/>
  <c r="K1065" i="2"/>
  <c r="I1064" i="2"/>
  <c r="J1064" i="2" s="1"/>
  <c r="K1066" i="2" l="1"/>
  <c r="I1065" i="2"/>
  <c r="J1065" i="2" s="1"/>
  <c r="K1067" i="2" l="1"/>
  <c r="I1066" i="2"/>
  <c r="J1066" i="2" s="1"/>
  <c r="K1068" i="2" l="1"/>
  <c r="I1067" i="2"/>
  <c r="J1067" i="2" l="1"/>
  <c r="K1069" i="2"/>
  <c r="I1068" i="2"/>
  <c r="J1068" i="2" s="1"/>
  <c r="K1070" i="2" l="1"/>
  <c r="I1069" i="2"/>
  <c r="J1069" i="2" s="1"/>
  <c r="K1071" i="2" l="1"/>
  <c r="I1070" i="2"/>
  <c r="J1070" i="2" s="1"/>
  <c r="K1072" i="2" l="1"/>
  <c r="I1071" i="2"/>
  <c r="J1071" i="2" l="1"/>
  <c r="K1073" i="2"/>
  <c r="I1072" i="2"/>
  <c r="J1072" i="2" s="1"/>
  <c r="K1074" i="2" l="1"/>
  <c r="I1073" i="2"/>
  <c r="J1073" i="2" s="1"/>
  <c r="K1075" i="2" l="1"/>
  <c r="I1074" i="2"/>
  <c r="J1074" i="2" s="1"/>
  <c r="K1076" i="2" l="1"/>
  <c r="I1075" i="2"/>
  <c r="J1075" i="2" l="1"/>
  <c r="K1077" i="2"/>
  <c r="I1076" i="2"/>
  <c r="J1076" i="2" s="1"/>
  <c r="K1078" i="2" l="1"/>
  <c r="I1077" i="2"/>
  <c r="J1077" i="2" s="1"/>
  <c r="K1079" i="2" l="1"/>
  <c r="I1078" i="2"/>
  <c r="J1078" i="2" s="1"/>
  <c r="K1080" i="2" l="1"/>
  <c r="I1079" i="2"/>
  <c r="K1081" i="2" l="1"/>
  <c r="I1080" i="2"/>
  <c r="J1080" i="2" s="1"/>
  <c r="J1079" i="2"/>
  <c r="K1082" i="2" l="1"/>
  <c r="I1081" i="2"/>
  <c r="J1081" i="2" s="1"/>
  <c r="K1083" i="2" l="1"/>
  <c r="I1082" i="2"/>
  <c r="J1082" i="2" s="1"/>
  <c r="K1084" i="2" l="1"/>
  <c r="I1083" i="2"/>
  <c r="J1083" i="2" l="1"/>
  <c r="K1085" i="2"/>
  <c r="I1084" i="2"/>
  <c r="J1084" i="2" s="1"/>
  <c r="K1086" i="2" l="1"/>
  <c r="I1085" i="2"/>
  <c r="J1085" i="2" s="1"/>
  <c r="K1087" i="2" l="1"/>
  <c r="I1086" i="2"/>
  <c r="J1086" i="2" s="1"/>
  <c r="K1088" i="2" l="1"/>
  <c r="I1087" i="2"/>
  <c r="J1087" i="2" l="1"/>
  <c r="K1089" i="2"/>
  <c r="I1088" i="2"/>
  <c r="J1088" i="2" s="1"/>
  <c r="K1090" i="2" l="1"/>
  <c r="I1089" i="2"/>
  <c r="J1089" i="2" s="1"/>
  <c r="K1091" i="2" l="1"/>
  <c r="I1090" i="2"/>
  <c r="J1090" i="2" s="1"/>
  <c r="K1092" i="2" l="1"/>
  <c r="I1091" i="2"/>
  <c r="J1091" i="2" l="1"/>
  <c r="K1093" i="2"/>
  <c r="I1092" i="2"/>
  <c r="J1092" i="2" s="1"/>
  <c r="K1094" i="2" l="1"/>
  <c r="I1093" i="2"/>
  <c r="J1093" i="2" s="1"/>
  <c r="K1095" i="2" l="1"/>
  <c r="I1094" i="2"/>
  <c r="J1094" i="2" s="1"/>
  <c r="K1096" i="2" l="1"/>
  <c r="I1095" i="2"/>
  <c r="J1095" i="2" l="1"/>
  <c r="K1097" i="2"/>
  <c r="I1096" i="2"/>
  <c r="J1096" i="2" s="1"/>
  <c r="K1098" i="2" l="1"/>
  <c r="I1097" i="2"/>
  <c r="J1097" i="2" s="1"/>
  <c r="K1099" i="2" l="1"/>
  <c r="I1098" i="2"/>
  <c r="J1098" i="2" s="1"/>
  <c r="K1100" i="2" l="1"/>
  <c r="I1099" i="2"/>
  <c r="J1099" i="2" l="1"/>
  <c r="K1101" i="2"/>
  <c r="I1100" i="2"/>
  <c r="J1100" i="2" s="1"/>
  <c r="K1102" i="2" l="1"/>
  <c r="I1101" i="2"/>
  <c r="J1101" i="2" s="1"/>
  <c r="K1103" i="2" l="1"/>
  <c r="I1102" i="2"/>
  <c r="J1102" i="2" s="1"/>
  <c r="K1104" i="2" l="1"/>
  <c r="I1103" i="2"/>
  <c r="J1103" i="2" l="1"/>
  <c r="K1105" i="2"/>
  <c r="I1104" i="2"/>
  <c r="J1104" i="2" s="1"/>
  <c r="K1106" i="2" l="1"/>
  <c r="I1105" i="2"/>
  <c r="J1105" i="2" s="1"/>
  <c r="K1107" i="2" l="1"/>
  <c r="I1106" i="2"/>
  <c r="J1106" i="2" s="1"/>
  <c r="K1108" i="2" l="1"/>
  <c r="I1107" i="2"/>
  <c r="J1107" i="2" l="1"/>
  <c r="K1109" i="2"/>
  <c r="I1108" i="2"/>
  <c r="J1108" i="2" s="1"/>
  <c r="K1110" i="2" l="1"/>
  <c r="I1109" i="2"/>
  <c r="J1109" i="2" s="1"/>
  <c r="K1111" i="2" l="1"/>
  <c r="I1110" i="2"/>
  <c r="J1110" i="2" s="1"/>
  <c r="K1112" i="2" l="1"/>
  <c r="I1111" i="2"/>
  <c r="J1111" i="2" l="1"/>
  <c r="K1113" i="2"/>
  <c r="I1112" i="2"/>
  <c r="J1112" i="2" s="1"/>
  <c r="K1114" i="2" l="1"/>
  <c r="I1113" i="2"/>
  <c r="J1113" i="2" s="1"/>
  <c r="K1115" i="2" l="1"/>
  <c r="I1114" i="2"/>
  <c r="J1114" i="2" s="1"/>
  <c r="K1116" i="2" l="1"/>
  <c r="I1115" i="2"/>
  <c r="J1115" i="2" l="1"/>
  <c r="K1117" i="2"/>
  <c r="I1116" i="2"/>
  <c r="J1116" i="2" s="1"/>
  <c r="K1118" i="2" l="1"/>
  <c r="I1117" i="2"/>
  <c r="J1117" i="2" s="1"/>
  <c r="K1119" i="2" l="1"/>
  <c r="I1118" i="2"/>
  <c r="J1118" i="2" l="1"/>
  <c r="K1120" i="2"/>
  <c r="I1119" i="2"/>
  <c r="J1119" i="2" s="1"/>
  <c r="K1121" i="2" l="1"/>
  <c r="I1120" i="2"/>
  <c r="J1120" i="2" l="1"/>
  <c r="K1122" i="2"/>
  <c r="I1121" i="2"/>
  <c r="J1121" i="2" s="1"/>
  <c r="K1123" i="2" l="1"/>
  <c r="I1122" i="2"/>
  <c r="J1122" i="2" s="1"/>
  <c r="K1124" i="2" l="1"/>
  <c r="I1123" i="2"/>
  <c r="J1123" i="2" l="1"/>
  <c r="K1125" i="2"/>
  <c r="I1124" i="2"/>
  <c r="J1124" i="2" s="1"/>
  <c r="K1126" i="2" l="1"/>
  <c r="I1125" i="2"/>
  <c r="J1125" i="2" s="1"/>
  <c r="K1127" i="2" l="1"/>
  <c r="I1126" i="2"/>
  <c r="J1126" i="2" l="1"/>
  <c r="K1128" i="2"/>
  <c r="I1127" i="2"/>
  <c r="J1127" i="2" s="1"/>
  <c r="K1129" i="2" l="1"/>
  <c r="I1128" i="2"/>
  <c r="K1130" i="2" l="1"/>
  <c r="I1129" i="2"/>
  <c r="J1129" i="2" s="1"/>
  <c r="J1128" i="2"/>
  <c r="K1131" i="2" l="1"/>
  <c r="I1130" i="2"/>
  <c r="J1130" i="2" s="1"/>
  <c r="K1132" i="2" l="1"/>
  <c r="I1131" i="2"/>
  <c r="K1133" i="2" l="1"/>
  <c r="I1132" i="2"/>
  <c r="J1132" i="2" s="1"/>
  <c r="J1131" i="2"/>
  <c r="K1134" i="2" l="1"/>
  <c r="I1133" i="2"/>
  <c r="J1133" i="2" s="1"/>
  <c r="K1135" i="2" l="1"/>
  <c r="I1134" i="2"/>
  <c r="J1134" i="2" l="1"/>
  <c r="K1136" i="2"/>
  <c r="I1135" i="2"/>
  <c r="J1135" i="2" s="1"/>
  <c r="K1137" i="2" l="1"/>
  <c r="I1136" i="2"/>
  <c r="J1136" i="2" l="1"/>
  <c r="K1138" i="2"/>
  <c r="I1137" i="2"/>
  <c r="J1137" i="2" s="1"/>
  <c r="K1139" i="2" l="1"/>
  <c r="I1138" i="2"/>
  <c r="J1138" i="2" s="1"/>
  <c r="K1140" i="2" l="1"/>
  <c r="I1139" i="2"/>
  <c r="J1139" i="2" l="1"/>
  <c r="K1141" i="2"/>
  <c r="I1140" i="2"/>
  <c r="J1140" i="2" s="1"/>
  <c r="K1142" i="2" l="1"/>
  <c r="I1141" i="2"/>
  <c r="J1141" i="2" s="1"/>
  <c r="K1143" i="2" l="1"/>
  <c r="I1142" i="2"/>
  <c r="J1142" i="2" l="1"/>
  <c r="K1144" i="2"/>
  <c r="I1143" i="2"/>
  <c r="J1143" i="2" s="1"/>
  <c r="K1145" i="2" l="1"/>
  <c r="I1144" i="2"/>
  <c r="J1144" i="2" l="1"/>
  <c r="K1146" i="2"/>
  <c r="I1145" i="2"/>
  <c r="J1145" i="2" s="1"/>
  <c r="K1147" i="2" l="1"/>
  <c r="I1146" i="2"/>
  <c r="J1146" i="2" s="1"/>
  <c r="K1148" i="2" l="1"/>
  <c r="I1147" i="2"/>
  <c r="K1149" i="2" l="1"/>
  <c r="I1148" i="2"/>
  <c r="J1148" i="2" s="1"/>
  <c r="J1147" i="2"/>
  <c r="K1150" i="2" l="1"/>
  <c r="I1149" i="2"/>
  <c r="J1149" i="2" s="1"/>
  <c r="K1151" i="2" l="1"/>
  <c r="I1150" i="2"/>
  <c r="J1150" i="2" l="1"/>
  <c r="K1152" i="2"/>
  <c r="I1151" i="2"/>
  <c r="J1151" i="2" s="1"/>
  <c r="K1153" i="2" l="1"/>
  <c r="I1152" i="2"/>
  <c r="K1154" i="2" l="1"/>
  <c r="I1153" i="2"/>
  <c r="J1153" i="2" s="1"/>
  <c r="J1152" i="2"/>
  <c r="K1155" i="2" l="1"/>
  <c r="I1154" i="2"/>
  <c r="J1154" i="2" s="1"/>
  <c r="K1156" i="2" l="1"/>
  <c r="I1155" i="2"/>
  <c r="J1155" i="2" l="1"/>
  <c r="K1157" i="2"/>
  <c r="I1156" i="2"/>
  <c r="J1156" i="2" s="1"/>
  <c r="K1158" i="2" l="1"/>
  <c r="I1157" i="2"/>
  <c r="J1157" i="2" s="1"/>
  <c r="K1159" i="2" l="1"/>
  <c r="I1158" i="2"/>
  <c r="K1160" i="2" l="1"/>
  <c r="I1159" i="2"/>
  <c r="J1159" i="2" s="1"/>
  <c r="J1158" i="2"/>
  <c r="K1161" i="2" l="1"/>
  <c r="I1160" i="2"/>
  <c r="J1160" i="2" l="1"/>
  <c r="K1162" i="2"/>
  <c r="I1161" i="2"/>
  <c r="J1161" i="2" s="1"/>
  <c r="K1163" i="2" l="1"/>
  <c r="I1162" i="2"/>
  <c r="J1162" i="2" s="1"/>
  <c r="K1164" i="2" l="1"/>
  <c r="I1163" i="2"/>
  <c r="J1163" i="2" l="1"/>
  <c r="K1165" i="2"/>
  <c r="I1164" i="2"/>
  <c r="J1164" i="2" s="1"/>
  <c r="K1166" i="2" l="1"/>
  <c r="I1165" i="2"/>
  <c r="J1165" i="2" s="1"/>
  <c r="K1167" i="2" l="1"/>
  <c r="I1166" i="2"/>
  <c r="J1166" i="2" l="1"/>
  <c r="K1168" i="2"/>
  <c r="I1167" i="2"/>
  <c r="J1167" i="2" s="1"/>
  <c r="K1169" i="2" l="1"/>
  <c r="I1168" i="2"/>
  <c r="J1168" i="2" s="1"/>
  <c r="K1170" i="2" l="1"/>
  <c r="I1169" i="2"/>
  <c r="J1169" i="2" s="1"/>
  <c r="K1171" i="2" l="1"/>
  <c r="I1170" i="2"/>
  <c r="J1170" i="2" s="1"/>
  <c r="K1172" i="2" l="1"/>
  <c r="I1171" i="2"/>
  <c r="J1171" i="2" s="1"/>
  <c r="K1173" i="2" l="1"/>
  <c r="I1172" i="2"/>
  <c r="J1172" i="2" s="1"/>
  <c r="K1174" i="2" l="1"/>
  <c r="I1173" i="2"/>
  <c r="J1173" i="2" s="1"/>
  <c r="K1175" i="2" l="1"/>
  <c r="I1174" i="2"/>
  <c r="J1174" i="2" s="1"/>
  <c r="K1176" i="2" l="1"/>
  <c r="I1175" i="2"/>
  <c r="J1175" i="2" l="1"/>
  <c r="K1177" i="2"/>
  <c r="I1176" i="2"/>
  <c r="J1176" i="2" s="1"/>
  <c r="K1178" i="2" l="1"/>
  <c r="I1177" i="2"/>
  <c r="J1177" i="2" s="1"/>
  <c r="K1179" i="2" l="1"/>
  <c r="I1178" i="2"/>
  <c r="J1178" i="2" s="1"/>
  <c r="K1180" i="2" l="1"/>
  <c r="I1179" i="2"/>
  <c r="J1179" i="2" s="1"/>
  <c r="K1181" i="2" l="1"/>
  <c r="I1180" i="2"/>
  <c r="J1180" i="2" s="1"/>
  <c r="K1182" i="2" l="1"/>
  <c r="I1181" i="2"/>
  <c r="J1181" i="2" s="1"/>
  <c r="K1183" i="2" l="1"/>
  <c r="I1182" i="2"/>
  <c r="J1182" i="2" s="1"/>
  <c r="K1184" i="2" l="1"/>
  <c r="I1183" i="2"/>
  <c r="J1183" i="2" s="1"/>
  <c r="K1185" i="2" l="1"/>
  <c r="I1184" i="2"/>
  <c r="J1184" i="2" s="1"/>
  <c r="K1186" i="2" l="1"/>
  <c r="I1185" i="2"/>
  <c r="J1185" i="2" s="1"/>
  <c r="K1187" i="2" l="1"/>
  <c r="I1186" i="2"/>
  <c r="J1186" i="2" s="1"/>
  <c r="K1188" i="2" l="1"/>
  <c r="I1187" i="2"/>
  <c r="J1187" i="2" s="1"/>
  <c r="K1189" i="2" l="1"/>
  <c r="I1188" i="2"/>
  <c r="J1188" i="2" s="1"/>
  <c r="K1190" i="2" l="1"/>
  <c r="I1189" i="2"/>
  <c r="J1189" i="2" s="1"/>
  <c r="K1191" i="2" l="1"/>
  <c r="I1190" i="2"/>
  <c r="J1190" i="2" s="1"/>
  <c r="K1192" i="2" l="1"/>
  <c r="I1191" i="2"/>
  <c r="J1191" i="2" l="1"/>
  <c r="K1193" i="2"/>
  <c r="I1192" i="2"/>
  <c r="J1192" i="2" s="1"/>
  <c r="K1194" i="2" l="1"/>
  <c r="I1193" i="2"/>
  <c r="J1193" i="2" s="1"/>
  <c r="K1195" i="2" l="1"/>
  <c r="I1194" i="2"/>
  <c r="J1194" i="2" s="1"/>
  <c r="K1196" i="2" l="1"/>
  <c r="I1195" i="2"/>
  <c r="J1195" i="2" s="1"/>
  <c r="K1197" i="2" l="1"/>
  <c r="I1196" i="2"/>
  <c r="J1196" i="2" s="1"/>
  <c r="K1198" i="2" l="1"/>
  <c r="I1197" i="2"/>
  <c r="J1197" i="2" l="1"/>
  <c r="K1199" i="2"/>
  <c r="I1198" i="2"/>
  <c r="J1198" i="2" s="1"/>
  <c r="K1200" i="2" l="1"/>
  <c r="I1199" i="2"/>
  <c r="J1199" i="2" s="1"/>
  <c r="K1201" i="2" l="1"/>
  <c r="I1200" i="2"/>
  <c r="J1200" i="2" s="1"/>
  <c r="K1202" i="2" l="1"/>
  <c r="I1201" i="2"/>
  <c r="J1201" i="2" s="1"/>
  <c r="K1203" i="2" l="1"/>
  <c r="I1202" i="2"/>
  <c r="J1202" i="2" s="1"/>
  <c r="K1204" i="2" l="1"/>
  <c r="I1203" i="2"/>
  <c r="J1203" i="2" s="1"/>
  <c r="K1205" i="2" l="1"/>
  <c r="I1204" i="2"/>
  <c r="J1204" i="2" s="1"/>
  <c r="K1206" i="2" l="1"/>
  <c r="I1205" i="2"/>
  <c r="J1205" i="2" l="1"/>
  <c r="K1207" i="2"/>
  <c r="I1206" i="2"/>
  <c r="J1206" i="2" s="1"/>
  <c r="K1208" i="2" l="1"/>
  <c r="I1207" i="2"/>
  <c r="J1207" i="2" l="1"/>
  <c r="K1209" i="2"/>
  <c r="I1208" i="2"/>
  <c r="J1208" i="2" s="1"/>
  <c r="K1210" i="2" l="1"/>
  <c r="I1209" i="2"/>
  <c r="J1209" i="2" s="1"/>
  <c r="K1211" i="2" l="1"/>
  <c r="I1210" i="2"/>
  <c r="J1210" i="2" s="1"/>
  <c r="K1212" i="2" l="1"/>
  <c r="I1211" i="2"/>
  <c r="J1211" i="2" s="1"/>
  <c r="K1213" i="2" l="1"/>
  <c r="I1212" i="2"/>
  <c r="J1212" i="2" s="1"/>
  <c r="K1214" i="2" l="1"/>
  <c r="I1213" i="2"/>
  <c r="J1213" i="2" l="1"/>
  <c r="K1215" i="2"/>
  <c r="I1214" i="2"/>
  <c r="J1214" i="2" s="1"/>
  <c r="K1216" i="2" l="1"/>
  <c r="I1215" i="2"/>
  <c r="J1215" i="2" s="1"/>
  <c r="K1217" i="2" l="1"/>
  <c r="I1216" i="2"/>
  <c r="J1216" i="2" s="1"/>
  <c r="K1218" i="2" l="1"/>
  <c r="I1217" i="2"/>
  <c r="J1217" i="2" s="1"/>
  <c r="K1219" i="2" l="1"/>
  <c r="I1218" i="2"/>
  <c r="J1218" i="2" s="1"/>
  <c r="K1220" i="2" l="1"/>
  <c r="I1219" i="2"/>
  <c r="J1219" i="2" s="1"/>
  <c r="K1221" i="2" l="1"/>
  <c r="I1220" i="2"/>
  <c r="J1220" i="2" s="1"/>
  <c r="K1222" i="2" l="1"/>
  <c r="I1221" i="2"/>
  <c r="J1221" i="2" s="1"/>
  <c r="K1223" i="2" l="1"/>
  <c r="I1222" i="2"/>
  <c r="J1222" i="2" s="1"/>
  <c r="K1224" i="2" l="1"/>
  <c r="I1223" i="2"/>
  <c r="J1223" i="2" l="1"/>
  <c r="K1225" i="2"/>
  <c r="I1224" i="2"/>
  <c r="J1224" i="2" s="1"/>
  <c r="K1226" i="2" l="1"/>
  <c r="I1225" i="2"/>
  <c r="J1225" i="2" s="1"/>
  <c r="K1227" i="2" l="1"/>
  <c r="I1226" i="2"/>
  <c r="J1226" i="2" s="1"/>
  <c r="K1228" i="2" l="1"/>
  <c r="I1227" i="2"/>
  <c r="J1227" i="2" s="1"/>
  <c r="K1229" i="2" l="1"/>
  <c r="I1228" i="2"/>
  <c r="J1228" i="2" s="1"/>
  <c r="K1230" i="2" l="1"/>
  <c r="I1229" i="2"/>
  <c r="J1229" i="2" l="1"/>
  <c r="K1231" i="2"/>
  <c r="I1230" i="2"/>
  <c r="J1230" i="2" s="1"/>
  <c r="K1232" i="2" l="1"/>
  <c r="I1231" i="2"/>
  <c r="J1231" i="2" s="1"/>
  <c r="K1233" i="2" l="1"/>
  <c r="I1232" i="2"/>
  <c r="J1232" i="2" s="1"/>
  <c r="K1234" i="2" l="1"/>
  <c r="I1233" i="2"/>
  <c r="J1233" i="2" s="1"/>
  <c r="K1235" i="2" l="1"/>
  <c r="I1234" i="2"/>
  <c r="J1234" i="2" s="1"/>
  <c r="K1236" i="2" l="1"/>
  <c r="I1235" i="2"/>
  <c r="J1235" i="2" s="1"/>
  <c r="K1237" i="2" l="1"/>
  <c r="I1236" i="2"/>
  <c r="J1236" i="2" s="1"/>
  <c r="K1238" i="2" l="1"/>
  <c r="I1237" i="2"/>
  <c r="J1237" i="2" s="1"/>
  <c r="K1239" i="2" l="1"/>
  <c r="I1238" i="2"/>
  <c r="J1238" i="2" s="1"/>
  <c r="K1240" i="2" l="1"/>
  <c r="I1239" i="2"/>
  <c r="J1239" i="2" l="1"/>
  <c r="K1241" i="2"/>
  <c r="I1240" i="2"/>
  <c r="J1240" i="2" s="1"/>
  <c r="K1242" i="2" l="1"/>
  <c r="I1241" i="2"/>
  <c r="J1241" i="2" s="1"/>
  <c r="K1243" i="2" l="1"/>
  <c r="I1242" i="2"/>
  <c r="J1242" i="2" s="1"/>
  <c r="K1244" i="2" l="1"/>
  <c r="I1243" i="2"/>
  <c r="J1243" i="2" s="1"/>
  <c r="K1245" i="2" l="1"/>
  <c r="I1244" i="2"/>
  <c r="J1244" i="2" s="1"/>
  <c r="K1246" i="2" l="1"/>
  <c r="I1245" i="2"/>
  <c r="J1245" i="2" s="1"/>
  <c r="K1247" i="2" l="1"/>
  <c r="I1246" i="2"/>
  <c r="J1246" i="2" s="1"/>
  <c r="K1248" i="2" l="1"/>
  <c r="I1247" i="2"/>
  <c r="J1247" i="2" s="1"/>
  <c r="K1249" i="2" l="1"/>
  <c r="I1248" i="2"/>
  <c r="J1248" i="2" s="1"/>
  <c r="K1250" i="2" l="1"/>
  <c r="I1249" i="2"/>
  <c r="J1249" i="2" s="1"/>
  <c r="K1251" i="2" l="1"/>
  <c r="I1250" i="2"/>
  <c r="J1250" i="2" s="1"/>
  <c r="K1252" i="2" l="1"/>
  <c r="I1251" i="2"/>
  <c r="J1251" i="2" s="1"/>
  <c r="K1253" i="2" l="1"/>
  <c r="I1252" i="2"/>
  <c r="J1252" i="2" s="1"/>
  <c r="K1254" i="2" l="1"/>
  <c r="I1253" i="2"/>
  <c r="J1253" i="2" s="1"/>
  <c r="K1255" i="2" l="1"/>
  <c r="I1254" i="2"/>
  <c r="J1254" i="2" s="1"/>
  <c r="K1256" i="2" l="1"/>
  <c r="I1255" i="2"/>
  <c r="J1255" i="2" l="1"/>
  <c r="K1257" i="2"/>
  <c r="I1256" i="2"/>
  <c r="J1256" i="2" s="1"/>
  <c r="K1258" i="2" l="1"/>
  <c r="I1257" i="2"/>
  <c r="J1257" i="2" s="1"/>
  <c r="K1259" i="2" l="1"/>
  <c r="I1258" i="2"/>
  <c r="J1258" i="2" s="1"/>
  <c r="K1260" i="2" l="1"/>
  <c r="I1259" i="2"/>
  <c r="J1259" i="2" s="1"/>
  <c r="K1261" i="2" l="1"/>
  <c r="I1260" i="2"/>
  <c r="J1260" i="2" s="1"/>
  <c r="K1262" i="2" l="1"/>
  <c r="I1261" i="2"/>
  <c r="J1261" i="2" s="1"/>
  <c r="K1263" i="2" l="1"/>
  <c r="I1262" i="2"/>
  <c r="J1262" i="2" s="1"/>
  <c r="K1264" i="2" l="1"/>
  <c r="I1263" i="2"/>
  <c r="J1263" i="2" s="1"/>
  <c r="K1265" i="2" l="1"/>
  <c r="I1264" i="2"/>
  <c r="J1264" i="2" s="1"/>
  <c r="K1266" i="2" l="1"/>
  <c r="I1265" i="2"/>
  <c r="J1265" i="2" s="1"/>
  <c r="K1267" i="2" l="1"/>
  <c r="I1266" i="2"/>
  <c r="J1266" i="2" s="1"/>
  <c r="K1268" i="2" l="1"/>
  <c r="I1267" i="2"/>
  <c r="J1267" i="2" s="1"/>
  <c r="K1269" i="2" l="1"/>
  <c r="I1268" i="2"/>
  <c r="J1268" i="2" l="1"/>
  <c r="K1270" i="2"/>
  <c r="I1269" i="2"/>
  <c r="J1269" i="2" s="1"/>
  <c r="K1271" i="2" l="1"/>
  <c r="I1270" i="2"/>
  <c r="J1270" i="2" s="1"/>
  <c r="K1272" i="2" l="1"/>
  <c r="I1271" i="2"/>
  <c r="J1271" i="2" l="1"/>
  <c r="K1273" i="2"/>
  <c r="I1272" i="2"/>
  <c r="J1272" i="2" s="1"/>
  <c r="K1274" i="2" l="1"/>
  <c r="I1273" i="2"/>
  <c r="J1273" i="2" s="1"/>
  <c r="K1275" i="2" l="1"/>
  <c r="I1274" i="2"/>
  <c r="J1274" i="2" s="1"/>
  <c r="K1276" i="2" l="1"/>
  <c r="I1275" i="2"/>
  <c r="J1275" i="2" s="1"/>
  <c r="K1277" i="2" l="1"/>
  <c r="I1276" i="2"/>
  <c r="J1276" i="2" s="1"/>
  <c r="K1278" i="2" l="1"/>
  <c r="I1277" i="2"/>
  <c r="J1277" i="2" s="1"/>
  <c r="K1279" i="2" l="1"/>
  <c r="I1278" i="2"/>
  <c r="J1278" i="2" s="1"/>
  <c r="K1280" i="2" l="1"/>
  <c r="I1279" i="2"/>
  <c r="J1279" i="2" s="1"/>
  <c r="K1281" i="2" l="1"/>
  <c r="I1280" i="2"/>
  <c r="J1280" i="2" s="1"/>
  <c r="K1282" i="2" l="1"/>
  <c r="I1281" i="2"/>
  <c r="J1281" i="2" l="1"/>
  <c r="K1283" i="2"/>
  <c r="I1282" i="2"/>
  <c r="J1282" i="2" s="1"/>
  <c r="K1284" i="2" l="1"/>
  <c r="I1283" i="2"/>
  <c r="J1283" i="2" s="1"/>
  <c r="K1285" i="2" l="1"/>
  <c r="I1284" i="2"/>
  <c r="J1284" i="2" l="1"/>
  <c r="K1286" i="2"/>
  <c r="I1285" i="2"/>
  <c r="J1285" i="2" s="1"/>
  <c r="K1287" i="2" l="1"/>
  <c r="I1286" i="2"/>
  <c r="J1286" i="2" s="1"/>
  <c r="K1288" i="2" l="1"/>
  <c r="I1287" i="2"/>
  <c r="J1287" i="2" s="1"/>
  <c r="K1289" i="2" l="1"/>
  <c r="I1288" i="2"/>
  <c r="J1288" i="2" s="1"/>
  <c r="K1290" i="2" l="1"/>
  <c r="I1289" i="2"/>
  <c r="J1289" i="2" l="1"/>
  <c r="K1291" i="2"/>
  <c r="I1290" i="2"/>
  <c r="J1290" i="2" s="1"/>
  <c r="K1292" i="2" l="1"/>
  <c r="I1291" i="2"/>
  <c r="J1291" i="2" l="1"/>
  <c r="K1293" i="2"/>
  <c r="I1292" i="2"/>
  <c r="J1292" i="2" s="1"/>
  <c r="K1294" i="2" l="1"/>
  <c r="I1293" i="2"/>
  <c r="J1293" i="2" s="1"/>
  <c r="K1295" i="2" l="1"/>
  <c r="I1294" i="2"/>
  <c r="J1294" i="2" s="1"/>
  <c r="K1296" i="2" l="1"/>
  <c r="I1295" i="2"/>
  <c r="J1295" i="2" s="1"/>
  <c r="K1297" i="2" l="1"/>
  <c r="I1296" i="2"/>
  <c r="J1296" i="2" s="1"/>
  <c r="K1298" i="2" l="1"/>
  <c r="I1297" i="2"/>
  <c r="J1297" i="2" l="1"/>
  <c r="K1299" i="2"/>
  <c r="I1298" i="2"/>
  <c r="J1298" i="2" s="1"/>
  <c r="K1300" i="2" l="1"/>
  <c r="I1299" i="2"/>
  <c r="J1299" i="2" s="1"/>
  <c r="K1301" i="2" l="1"/>
  <c r="I1300" i="2"/>
  <c r="J1300" i="2" s="1"/>
  <c r="K1302" i="2" l="1"/>
  <c r="I1301" i="2"/>
  <c r="J1301" i="2" s="1"/>
  <c r="K1303" i="2" l="1"/>
  <c r="I1302" i="2"/>
  <c r="J1302" i="2" s="1"/>
  <c r="K1304" i="2" l="1"/>
  <c r="I1303" i="2"/>
  <c r="J1303" i="2" s="1"/>
  <c r="K1305" i="2" l="1"/>
  <c r="I1304" i="2"/>
  <c r="J1304" i="2" s="1"/>
  <c r="K1306" i="2" l="1"/>
  <c r="I1305" i="2"/>
  <c r="J1305" i="2" s="1"/>
  <c r="K1307" i="2" l="1"/>
  <c r="I1306" i="2"/>
  <c r="J1306" i="2" s="1"/>
  <c r="K1308" i="2" l="1"/>
  <c r="I1307" i="2"/>
  <c r="J1307" i="2" s="1"/>
  <c r="K1309" i="2" l="1"/>
  <c r="I1308" i="2"/>
  <c r="J1308" i="2" s="1"/>
  <c r="K1310" i="2" l="1"/>
  <c r="I1309" i="2"/>
  <c r="J1309" i="2" s="1"/>
  <c r="K1311" i="2" l="1"/>
  <c r="I1310" i="2"/>
  <c r="J1310" i="2" s="1"/>
  <c r="K1312" i="2" l="1"/>
  <c r="I1311" i="2"/>
  <c r="J1311" i="2" s="1"/>
  <c r="K1313" i="2" l="1"/>
  <c r="I1312" i="2"/>
  <c r="J1312" i="2" s="1"/>
  <c r="K1314" i="2" l="1"/>
  <c r="I1313" i="2"/>
  <c r="J1313" i="2" s="1"/>
  <c r="K1315" i="2" l="1"/>
  <c r="I1314" i="2"/>
  <c r="J1314" i="2" s="1"/>
  <c r="K1316" i="2" l="1"/>
  <c r="I1315" i="2"/>
  <c r="J1315" i="2" s="1"/>
  <c r="K1317" i="2" l="1"/>
  <c r="I1316" i="2"/>
  <c r="J1316" i="2" s="1"/>
  <c r="K1318" i="2" l="1"/>
  <c r="I1317" i="2"/>
  <c r="J1317" i="2" s="1"/>
  <c r="K1319" i="2" l="1"/>
  <c r="I1318" i="2"/>
  <c r="J1318" i="2" s="1"/>
  <c r="K1320" i="2" l="1"/>
  <c r="I1319" i="2"/>
  <c r="J1319" i="2" s="1"/>
  <c r="K1321" i="2" l="1"/>
  <c r="I1320" i="2"/>
  <c r="J1320" i="2" s="1"/>
  <c r="K1322" i="2" l="1"/>
  <c r="I1321" i="2"/>
  <c r="J1321" i="2" s="1"/>
  <c r="K1323" i="2" l="1"/>
  <c r="I1322" i="2"/>
  <c r="J1322" i="2" s="1"/>
  <c r="K1324" i="2" l="1"/>
  <c r="I1323" i="2"/>
  <c r="J1323" i="2" s="1"/>
  <c r="K1325" i="2" l="1"/>
  <c r="I1324" i="2"/>
  <c r="J1324" i="2" s="1"/>
  <c r="K1326" i="2" l="1"/>
  <c r="I1325" i="2"/>
  <c r="J1325" i="2" s="1"/>
  <c r="K1327" i="2" l="1"/>
  <c r="I1326" i="2"/>
  <c r="J1326" i="2" s="1"/>
  <c r="K1328" i="2" l="1"/>
  <c r="I1327" i="2"/>
  <c r="J1327" i="2" s="1"/>
  <c r="K1329" i="2" l="1"/>
  <c r="I1328" i="2"/>
  <c r="J1328" i="2" s="1"/>
  <c r="K1330" i="2" l="1"/>
  <c r="I1329" i="2"/>
  <c r="J1329" i="2" s="1"/>
  <c r="K1331" i="2" l="1"/>
  <c r="I1330" i="2"/>
  <c r="J1330" i="2" s="1"/>
  <c r="K1332" i="2" l="1"/>
  <c r="I1331" i="2"/>
  <c r="J1331" i="2" s="1"/>
  <c r="K1333" i="2" l="1"/>
  <c r="I1332" i="2"/>
  <c r="J1332" i="2" s="1"/>
  <c r="K1334" i="2" l="1"/>
  <c r="I1333" i="2"/>
  <c r="J1333" i="2" s="1"/>
  <c r="K1335" i="2" l="1"/>
  <c r="I1334" i="2"/>
  <c r="J1334" i="2" s="1"/>
  <c r="K1336" i="2" l="1"/>
  <c r="I1335" i="2"/>
  <c r="J1335" i="2" s="1"/>
  <c r="K1337" i="2" l="1"/>
  <c r="I1336" i="2"/>
  <c r="J1336" i="2" s="1"/>
  <c r="K1338" i="2" l="1"/>
  <c r="I1337" i="2"/>
  <c r="J1337" i="2" s="1"/>
  <c r="K1339" i="2" l="1"/>
  <c r="I1338" i="2"/>
  <c r="J1338" i="2" s="1"/>
  <c r="K1340" i="2" l="1"/>
  <c r="I1339" i="2"/>
  <c r="J1339" i="2" s="1"/>
  <c r="K1341" i="2" l="1"/>
  <c r="I1340" i="2"/>
  <c r="J1340" i="2" s="1"/>
  <c r="K1342" i="2" l="1"/>
  <c r="I1341" i="2"/>
  <c r="J1341" i="2" s="1"/>
  <c r="K1343" i="2" l="1"/>
  <c r="I1342" i="2"/>
  <c r="J1342" i="2" s="1"/>
  <c r="K1344" i="2" l="1"/>
  <c r="I1343" i="2"/>
  <c r="J1343" i="2" s="1"/>
  <c r="K1345" i="2" l="1"/>
  <c r="I1344" i="2"/>
  <c r="J1344" i="2" s="1"/>
  <c r="K1346" i="2" l="1"/>
  <c r="I1345" i="2"/>
  <c r="J1345" i="2" s="1"/>
  <c r="K1347" i="2" l="1"/>
  <c r="I1346" i="2"/>
  <c r="J1346" i="2" s="1"/>
  <c r="K1348" i="2" l="1"/>
  <c r="I1347" i="2"/>
  <c r="J1347" i="2" s="1"/>
  <c r="K1349" i="2" l="1"/>
  <c r="I1348" i="2"/>
  <c r="J1348" i="2" s="1"/>
  <c r="K1350" i="2" l="1"/>
  <c r="I1349" i="2"/>
  <c r="J1349" i="2" s="1"/>
  <c r="K1351" i="2" l="1"/>
  <c r="I1350" i="2"/>
  <c r="J1350" i="2" s="1"/>
  <c r="K1352" i="2" l="1"/>
  <c r="I1351" i="2"/>
  <c r="J1351" i="2" s="1"/>
  <c r="K1353" i="2" l="1"/>
  <c r="I1352" i="2"/>
  <c r="J1352" i="2" s="1"/>
  <c r="K1354" i="2" l="1"/>
  <c r="I1353" i="2"/>
  <c r="J1353" i="2" s="1"/>
  <c r="K1355" i="2" l="1"/>
  <c r="I1354" i="2"/>
  <c r="J1354" i="2" s="1"/>
  <c r="K1356" i="2" l="1"/>
  <c r="I1355" i="2"/>
  <c r="J1355" i="2" s="1"/>
  <c r="K1357" i="2" l="1"/>
  <c r="I1356" i="2"/>
  <c r="J1356" i="2" s="1"/>
  <c r="K1358" i="2" l="1"/>
  <c r="I1357" i="2"/>
  <c r="J1357" i="2" s="1"/>
  <c r="K1359" i="2" l="1"/>
  <c r="I1358" i="2"/>
  <c r="J1358" i="2" s="1"/>
  <c r="K1360" i="2" l="1"/>
  <c r="I1359" i="2"/>
  <c r="J1359" i="2" s="1"/>
  <c r="K1361" i="2" l="1"/>
  <c r="I1360" i="2"/>
  <c r="J1360" i="2" s="1"/>
  <c r="K1362" i="2" l="1"/>
  <c r="I1361" i="2"/>
  <c r="J1361" i="2" s="1"/>
  <c r="K1363" i="2" l="1"/>
  <c r="I1362" i="2"/>
  <c r="J1362" i="2" s="1"/>
  <c r="K1364" i="2" l="1"/>
  <c r="I1363" i="2"/>
  <c r="J1363" i="2" s="1"/>
  <c r="K1365" i="2" l="1"/>
  <c r="I1364" i="2"/>
  <c r="J1364" i="2" s="1"/>
  <c r="K1366" i="2" l="1"/>
  <c r="I1365" i="2"/>
  <c r="J1365" i="2" s="1"/>
  <c r="K1367" i="2" l="1"/>
  <c r="I1366" i="2"/>
  <c r="J1366" i="2" s="1"/>
  <c r="I1367" i="2" l="1"/>
  <c r="J1367" i="2" s="1"/>
  <c r="K1368" i="2"/>
  <c r="I1368" i="2" l="1"/>
  <c r="J1368" i="2" s="1"/>
  <c r="K1369" i="2"/>
  <c r="K1370" i="2" l="1"/>
  <c r="I1369" i="2"/>
  <c r="J1369" i="2" s="1"/>
  <c r="K1371" i="2" l="1"/>
  <c r="I1370" i="2"/>
  <c r="J1370" i="2" s="1"/>
  <c r="K1372" i="2" l="1"/>
  <c r="I1371" i="2"/>
  <c r="J1371" i="2" s="1"/>
  <c r="K1373" i="2" l="1"/>
  <c r="I1372" i="2"/>
  <c r="J1372" i="2" s="1"/>
  <c r="I1373" i="2" l="1"/>
  <c r="J1373" i="2" s="1"/>
  <c r="K1374" i="2"/>
  <c r="K1375" i="2" l="1"/>
  <c r="I1374" i="2"/>
  <c r="J1374" i="2" s="1"/>
  <c r="K1376" i="2" l="1"/>
  <c r="I1375" i="2"/>
  <c r="J1375" i="2" s="1"/>
  <c r="K1377" i="2" l="1"/>
  <c r="I1376" i="2"/>
  <c r="J1376" i="2" s="1"/>
  <c r="K1378" i="2" l="1"/>
  <c r="I1377" i="2"/>
  <c r="J1377" i="2" s="1"/>
  <c r="K1379" i="2" l="1"/>
  <c r="I1378" i="2"/>
  <c r="J1378" i="2" s="1"/>
  <c r="K1380" i="2" l="1"/>
  <c r="I1379" i="2"/>
  <c r="J1379" i="2" s="1"/>
  <c r="K1381" i="2" l="1"/>
  <c r="I1380" i="2"/>
  <c r="J1380" i="2" s="1"/>
  <c r="K1382" i="2" l="1"/>
  <c r="I1381" i="2"/>
  <c r="J1381" i="2" s="1"/>
  <c r="K1383" i="2" l="1"/>
  <c r="I1382" i="2"/>
  <c r="J1382" i="2" s="1"/>
  <c r="K1384" i="2" l="1"/>
  <c r="I1383" i="2"/>
  <c r="J1383" i="2" s="1"/>
  <c r="K1385" i="2" l="1"/>
  <c r="I1384" i="2"/>
  <c r="J1384" i="2" s="1"/>
  <c r="K1386" i="2" l="1"/>
  <c r="I1385" i="2"/>
  <c r="J1385" i="2" s="1"/>
  <c r="K1387" i="2" l="1"/>
  <c r="I1386" i="2"/>
  <c r="J1386" i="2" s="1"/>
  <c r="I1387" i="2" l="1"/>
  <c r="J1387" i="2" s="1"/>
  <c r="K1388" i="2"/>
  <c r="I1388" i="2" l="1"/>
  <c r="J1388" i="2" s="1"/>
  <c r="K1389" i="2"/>
  <c r="I1389" i="2" l="1"/>
  <c r="J1389" i="2" s="1"/>
  <c r="K1390" i="2"/>
  <c r="K1391" i="2" l="1"/>
  <c r="I1390" i="2"/>
  <c r="J1390" i="2" s="1"/>
  <c r="K1392" i="2" l="1"/>
  <c r="I1391" i="2"/>
  <c r="J1391" i="2" s="1"/>
  <c r="K1393" i="2" l="1"/>
  <c r="I1392" i="2"/>
  <c r="J1392" i="2" s="1"/>
  <c r="K1394" i="2" l="1"/>
  <c r="I1393" i="2"/>
  <c r="J1393" i="2" s="1"/>
  <c r="K1395" i="2" l="1"/>
  <c r="I1394" i="2"/>
  <c r="J1394" i="2" s="1"/>
  <c r="K1396" i="2" l="1"/>
  <c r="I1395" i="2"/>
  <c r="J1395" i="2" s="1"/>
  <c r="K1397" i="2" l="1"/>
  <c r="I1396" i="2"/>
  <c r="J1396" i="2" s="1"/>
  <c r="K1398" i="2" l="1"/>
  <c r="I1397" i="2"/>
  <c r="J1397" i="2" s="1"/>
  <c r="I1398" i="2" l="1"/>
  <c r="J1398" i="2" s="1"/>
  <c r="K1399" i="2"/>
  <c r="I1399" i="2" l="1"/>
  <c r="J1399" i="2" s="1"/>
  <c r="K1400" i="2"/>
  <c r="I1400" i="2" l="1"/>
  <c r="J1400" i="2" s="1"/>
  <c r="K1401" i="2"/>
  <c r="K1402" i="2" l="1"/>
  <c r="I1401" i="2"/>
  <c r="J1401" i="2" s="1"/>
  <c r="I1402" i="2" l="1"/>
  <c r="J1402" i="2" s="1"/>
  <c r="K1403" i="2"/>
  <c r="K1404" i="2" l="1"/>
  <c r="I1403" i="2"/>
  <c r="J1403" i="2" s="1"/>
  <c r="I1404" i="2" l="1"/>
  <c r="J1404" i="2" s="1"/>
  <c r="K1405" i="2"/>
  <c r="K1406" i="2" l="1"/>
  <c r="I1405" i="2"/>
  <c r="J1405" i="2" s="1"/>
  <c r="K1407" i="2" l="1"/>
  <c r="I1406" i="2"/>
  <c r="J1406" i="2" s="1"/>
  <c r="K1408" i="2" l="1"/>
  <c r="I1407" i="2"/>
  <c r="J1407" i="2" s="1"/>
  <c r="K1409" i="2" l="1"/>
  <c r="I1408" i="2"/>
  <c r="J1408" i="2" s="1"/>
  <c r="K1410" i="2" l="1"/>
  <c r="I1409" i="2"/>
  <c r="J1409" i="2" s="1"/>
  <c r="K1411" i="2" l="1"/>
  <c r="I1410" i="2"/>
  <c r="J1410" i="2" s="1"/>
  <c r="K1412" i="2" l="1"/>
  <c r="I1411" i="2"/>
  <c r="J1411" i="2" s="1"/>
  <c r="K1413" i="2" l="1"/>
  <c r="I1412" i="2"/>
  <c r="J1412" i="2" s="1"/>
  <c r="K1414" i="2" l="1"/>
  <c r="I1413" i="2"/>
  <c r="J1413" i="2" s="1"/>
  <c r="I1414" i="2" l="1"/>
  <c r="J1414" i="2" s="1"/>
  <c r="K1415" i="2"/>
  <c r="K1416" i="2" l="1"/>
  <c r="I1415" i="2"/>
  <c r="J1415" i="2" s="1"/>
  <c r="K1417" i="2" l="1"/>
  <c r="I1416" i="2"/>
  <c r="J1416" i="2" s="1"/>
  <c r="K1418" i="2" l="1"/>
  <c r="I1417" i="2"/>
  <c r="J1417" i="2" s="1"/>
  <c r="I1418" i="2" l="1"/>
  <c r="J1418" i="2" s="1"/>
  <c r="K1419" i="2"/>
  <c r="K1420" i="2" l="1"/>
  <c r="I1419" i="2"/>
  <c r="J1419" i="2" s="1"/>
  <c r="I1420" i="2" l="1"/>
  <c r="J1420" i="2" s="1"/>
  <c r="K1421" i="2"/>
  <c r="I1421" i="2" l="1"/>
  <c r="J1421" i="2" s="1"/>
  <c r="K1422" i="2"/>
  <c r="K1423" i="2" l="1"/>
  <c r="I1422" i="2"/>
  <c r="J1422" i="2" s="1"/>
  <c r="K1424" i="2" l="1"/>
  <c r="I1423" i="2"/>
  <c r="J1423" i="2" s="1"/>
  <c r="K1425" i="2" l="1"/>
  <c r="I1424" i="2"/>
  <c r="J1424" i="2" s="1"/>
  <c r="K1426" i="2" l="1"/>
  <c r="I1425" i="2"/>
  <c r="J1425" i="2" s="1"/>
  <c r="I1426" i="2" l="1"/>
  <c r="J1426" i="2" s="1"/>
  <c r="K1427" i="2"/>
  <c r="K1428" i="2" l="1"/>
  <c r="I1427" i="2"/>
  <c r="J1427" i="2" s="1"/>
  <c r="K1429" i="2" l="1"/>
  <c r="I1428" i="2"/>
  <c r="J1428" i="2" s="1"/>
  <c r="I1429" i="2" l="1"/>
  <c r="J1429" i="2" s="1"/>
  <c r="K1430" i="2"/>
  <c r="K1431" i="2" l="1"/>
  <c r="I1430" i="2"/>
  <c r="J1430" i="2" s="1"/>
  <c r="I1431" i="2" l="1"/>
  <c r="J1431" i="2" s="1"/>
  <c r="K1432" i="2"/>
  <c r="K1433" i="2" l="1"/>
  <c r="I1432" i="2"/>
  <c r="J1432" i="2" s="1"/>
  <c r="I1433" i="2" l="1"/>
  <c r="J1433" i="2" s="1"/>
  <c r="K1434" i="2"/>
  <c r="K1435" i="2" l="1"/>
  <c r="I1434" i="2"/>
  <c r="J1434" i="2" s="1"/>
  <c r="K1436" i="2" l="1"/>
  <c r="I1435" i="2"/>
  <c r="J1435" i="2" s="1"/>
  <c r="K1437" i="2" l="1"/>
  <c r="I1436" i="2"/>
  <c r="J1436" i="2" s="1"/>
  <c r="K1438" i="2" l="1"/>
  <c r="I1437" i="2"/>
  <c r="J1437" i="2" s="1"/>
  <c r="K1439" i="2" l="1"/>
  <c r="I1438" i="2"/>
  <c r="J1438" i="2" s="1"/>
  <c r="I1439" i="2" l="1"/>
  <c r="J1439" i="2" s="1"/>
  <c r="K1440" i="2"/>
  <c r="K1441" i="2" l="1"/>
  <c r="I1440" i="2"/>
  <c r="J1440" i="2" s="1"/>
  <c r="I1441" i="2" l="1"/>
  <c r="J1441" i="2" s="1"/>
  <c r="K1442" i="2"/>
  <c r="I1442" i="2" l="1"/>
  <c r="J1442" i="2" s="1"/>
  <c r="K1443" i="2"/>
  <c r="K1444" i="2" l="1"/>
  <c r="I1443" i="2"/>
  <c r="J1443" i="2" s="1"/>
  <c r="I1444" i="2" l="1"/>
  <c r="J1444" i="2" s="1"/>
  <c r="K1445" i="2"/>
  <c r="K1446" i="2" l="1"/>
  <c r="I1445" i="2"/>
  <c r="J1445" i="2" s="1"/>
  <c r="I1446" i="2" l="1"/>
  <c r="J1446" i="2" s="1"/>
  <c r="K1447" i="2"/>
  <c r="K1448" i="2" l="1"/>
  <c r="I1447" i="2"/>
  <c r="J1447" i="2" s="1"/>
  <c r="I1448" i="2" l="1"/>
  <c r="J1448" i="2" s="1"/>
  <c r="K1449" i="2"/>
  <c r="K1450" i="2" l="1"/>
  <c r="I1449" i="2"/>
  <c r="J1449" i="2" s="1"/>
  <c r="K1451" i="2" l="1"/>
  <c r="I1450" i="2"/>
  <c r="J1450" i="2" s="1"/>
  <c r="K1452" i="2" l="1"/>
  <c r="I1451" i="2"/>
  <c r="J1451" i="2" s="1"/>
  <c r="I1452" i="2" l="1"/>
  <c r="J1452" i="2" s="1"/>
  <c r="K1453" i="2"/>
  <c r="I1453" i="2" l="1"/>
  <c r="J1453" i="2" s="1"/>
  <c r="K1454" i="2"/>
  <c r="K1455" i="2" l="1"/>
  <c r="I1454" i="2"/>
  <c r="J1454" i="2" s="1"/>
  <c r="K1456" i="2" l="1"/>
  <c r="I1455" i="2"/>
  <c r="J1455" i="2" s="1"/>
  <c r="K1457" i="2" l="1"/>
  <c r="I1456" i="2"/>
  <c r="J1456" i="2" s="1"/>
  <c r="K1458" i="2" l="1"/>
  <c r="I1457" i="2"/>
  <c r="J1457" i="2" s="1"/>
  <c r="K1459" i="2" l="1"/>
  <c r="I1458" i="2"/>
  <c r="J1458" i="2" s="1"/>
  <c r="I1459" i="2" l="1"/>
  <c r="J1459" i="2" s="1"/>
  <c r="K1460" i="2"/>
  <c r="K1461" i="2" l="1"/>
  <c r="I1460" i="2"/>
  <c r="J1460" i="2" s="1"/>
  <c r="K1462" i="2" l="1"/>
  <c r="I1461" i="2"/>
  <c r="J1461" i="2" s="1"/>
  <c r="K1463" i="2" l="1"/>
  <c r="I1462" i="2"/>
  <c r="J1462" i="2" s="1"/>
  <c r="I1463" i="2" l="1"/>
  <c r="J1463" i="2" s="1"/>
  <c r="K1464" i="2"/>
  <c r="I1464" i="2" l="1"/>
  <c r="J1464" i="2" s="1"/>
  <c r="K1465" i="2"/>
  <c r="K1466" i="2" l="1"/>
  <c r="I1465" i="2"/>
  <c r="J1465" i="2" s="1"/>
  <c r="K1467" i="2" l="1"/>
  <c r="I1466" i="2"/>
  <c r="J1466" i="2" s="1"/>
  <c r="K1468" i="2" l="1"/>
  <c r="I1467" i="2"/>
  <c r="J1467" i="2" s="1"/>
  <c r="I1468" i="2" l="1"/>
  <c r="J1468" i="2" s="1"/>
  <c r="K1469" i="2"/>
  <c r="K1470" i="2" l="1"/>
  <c r="I1469" i="2"/>
  <c r="J1469" i="2" s="1"/>
  <c r="I1470" i="2" l="1"/>
  <c r="J1470" i="2" s="1"/>
  <c r="K1471" i="2"/>
  <c r="K1472" i="2" l="1"/>
  <c r="I1471" i="2"/>
  <c r="J1471" i="2" s="1"/>
  <c r="I1472" i="2" l="1"/>
  <c r="J1472" i="2" s="1"/>
  <c r="K1473" i="2"/>
  <c r="K1474" i="2" l="1"/>
  <c r="I1473" i="2"/>
  <c r="J1473" i="2" s="1"/>
  <c r="K1475" i="2" l="1"/>
  <c r="I1474" i="2"/>
  <c r="J1474" i="2" s="1"/>
  <c r="K1476" i="2" l="1"/>
  <c r="I1475" i="2"/>
  <c r="J1475" i="2" s="1"/>
  <c r="I1476" i="2" l="1"/>
  <c r="J1476" i="2" s="1"/>
  <c r="K1477" i="2"/>
  <c r="I1477" i="2" l="1"/>
  <c r="J1477" i="2" s="1"/>
  <c r="K1478" i="2"/>
  <c r="K1479" i="2" l="1"/>
  <c r="I1478" i="2"/>
  <c r="J1478" i="2" s="1"/>
  <c r="I1479" i="2" l="1"/>
  <c r="J1479" i="2" s="1"/>
  <c r="K1480" i="2"/>
  <c r="K1481" i="2" l="1"/>
  <c r="I1480" i="2"/>
  <c r="J1480" i="2" s="1"/>
  <c r="K1482" i="2" l="1"/>
  <c r="I1481" i="2"/>
  <c r="J1481" i="2" s="1"/>
  <c r="K1483" i="2" l="1"/>
  <c r="I1482" i="2"/>
  <c r="J1482" i="2" s="1"/>
  <c r="K1484" i="2" l="1"/>
  <c r="I1483" i="2"/>
  <c r="J1483" i="2" s="1"/>
  <c r="K1485" i="2" l="1"/>
  <c r="I1484" i="2"/>
  <c r="J1484" i="2" s="1"/>
  <c r="I1485" i="2" l="1"/>
  <c r="J1485" i="2" s="1"/>
  <c r="K1486" i="2"/>
  <c r="I1486" i="2" l="1"/>
  <c r="J1486" i="2" s="1"/>
  <c r="K1487" i="2"/>
  <c r="I1487" i="2" l="1"/>
  <c r="J1487" i="2" s="1"/>
  <c r="K1488" i="2"/>
  <c r="K1489" i="2" l="1"/>
  <c r="I1488" i="2"/>
  <c r="J1488" i="2" s="1"/>
  <c r="K1490" i="2" l="1"/>
  <c r="I1489" i="2"/>
  <c r="J1489" i="2" s="1"/>
  <c r="K1491" i="2" l="1"/>
  <c r="I1490" i="2"/>
  <c r="J1490" i="2" s="1"/>
  <c r="K1492" i="2" l="1"/>
  <c r="I1491" i="2"/>
  <c r="J1491" i="2" s="1"/>
  <c r="K1493" i="2" l="1"/>
  <c r="I1492" i="2"/>
  <c r="J1492" i="2" s="1"/>
  <c r="K1494" i="2" l="1"/>
  <c r="I1493" i="2"/>
  <c r="J1493" i="2" s="1"/>
  <c r="K1495" i="2" l="1"/>
  <c r="I1494" i="2"/>
  <c r="J1494" i="2" s="1"/>
  <c r="I1495" i="2" l="1"/>
  <c r="J1495" i="2" s="1"/>
  <c r="K1496" i="2"/>
  <c r="I1496" i="2" l="1"/>
  <c r="J1496" i="2" s="1"/>
  <c r="K1497" i="2"/>
  <c r="K1498" i="2" l="1"/>
  <c r="I1497" i="2"/>
  <c r="J1497" i="2" s="1"/>
  <c r="K1499" i="2" l="1"/>
  <c r="I1498" i="2"/>
  <c r="J1498" i="2" s="1"/>
  <c r="K1500" i="2" l="1"/>
  <c r="I1499" i="2"/>
  <c r="J1499" i="2" s="1"/>
  <c r="K1501" i="2" l="1"/>
  <c r="I1500" i="2"/>
  <c r="J1500" i="2" s="1"/>
  <c r="K1502" i="2" l="1"/>
  <c r="I1501" i="2"/>
  <c r="J1501" i="2" s="1"/>
  <c r="I1502" i="2" l="1"/>
  <c r="J1502" i="2" s="1"/>
  <c r="K1503" i="2"/>
  <c r="K1504" i="2" l="1"/>
  <c r="I1503" i="2"/>
  <c r="J1503" i="2" s="1"/>
  <c r="K1505" i="2" l="1"/>
  <c r="I1504" i="2"/>
  <c r="J1504" i="2" s="1"/>
  <c r="I1505" i="2" l="1"/>
  <c r="J1505" i="2" s="1"/>
  <c r="K1506" i="2"/>
  <c r="K1507" i="2" l="1"/>
  <c r="I1506" i="2"/>
  <c r="J1506" i="2" s="1"/>
  <c r="I1507" i="2" l="1"/>
  <c r="J1507" i="2" s="1"/>
  <c r="K1508" i="2"/>
  <c r="K1509" i="2" l="1"/>
  <c r="I1508" i="2"/>
  <c r="J1508" i="2" s="1"/>
  <c r="K1510" i="2" l="1"/>
  <c r="I1509" i="2"/>
  <c r="J1509" i="2" s="1"/>
  <c r="K1511" i="2" l="1"/>
  <c r="I1510" i="2"/>
  <c r="J1510" i="2" s="1"/>
  <c r="K1512" i="2" l="1"/>
  <c r="I1511" i="2"/>
  <c r="J1511" i="2" s="1"/>
  <c r="K1513" i="2" l="1"/>
  <c r="I1512" i="2"/>
  <c r="J1512" i="2" s="1"/>
  <c r="K1514" i="2" l="1"/>
  <c r="I1513" i="2"/>
  <c r="J1513" i="2" s="1"/>
  <c r="K1515" i="2" l="1"/>
  <c r="I1514" i="2"/>
  <c r="J1514" i="2" s="1"/>
  <c r="K1516" i="2" l="1"/>
  <c r="I1515" i="2"/>
  <c r="J1515" i="2" s="1"/>
  <c r="K1517" i="2" l="1"/>
  <c r="I1516" i="2"/>
  <c r="J1516" i="2" s="1"/>
  <c r="K1518" i="2" l="1"/>
  <c r="I1517" i="2"/>
  <c r="J1517" i="2" s="1"/>
  <c r="K1519" i="2" l="1"/>
  <c r="I1518" i="2"/>
  <c r="J1518" i="2" s="1"/>
  <c r="K1520" i="2" l="1"/>
  <c r="I1519" i="2"/>
  <c r="J1519" i="2" s="1"/>
  <c r="K1521" i="2" l="1"/>
  <c r="I1520" i="2"/>
  <c r="J1520" i="2" s="1"/>
  <c r="K1522" i="2" l="1"/>
  <c r="I1521" i="2"/>
  <c r="J1521" i="2" s="1"/>
  <c r="K1523" i="2" l="1"/>
  <c r="I1522" i="2"/>
  <c r="J1522" i="2" s="1"/>
  <c r="K1524" i="2" l="1"/>
  <c r="I1523" i="2"/>
  <c r="J1523" i="2" s="1"/>
  <c r="K1525" i="2" l="1"/>
  <c r="I1524" i="2"/>
  <c r="J1524" i="2" s="1"/>
  <c r="K1526" i="2" l="1"/>
  <c r="I1525" i="2"/>
  <c r="J1525" i="2" s="1"/>
  <c r="K1527" i="2" l="1"/>
  <c r="I1526" i="2"/>
  <c r="J1526" i="2" s="1"/>
  <c r="I1527" i="2" l="1"/>
  <c r="J1527" i="2" s="1"/>
  <c r="K1528" i="2"/>
  <c r="K1529" i="2" l="1"/>
  <c r="I1528" i="2"/>
  <c r="J1528" i="2" s="1"/>
  <c r="I1529" i="2" l="1"/>
  <c r="J1529" i="2" s="1"/>
  <c r="K1530" i="2"/>
  <c r="I1530" i="2" l="1"/>
  <c r="J1530" i="2" s="1"/>
  <c r="K1531" i="2"/>
  <c r="K1532" i="2" l="1"/>
  <c r="I1531" i="2"/>
  <c r="J1531" i="2" s="1"/>
  <c r="K1533" i="2" l="1"/>
  <c r="I1532" i="2"/>
  <c r="J1532" i="2" s="1"/>
  <c r="K1534" i="2" l="1"/>
  <c r="I1533" i="2"/>
  <c r="J1533" i="2" s="1"/>
  <c r="I1534" i="2" l="1"/>
  <c r="J1534" i="2" s="1"/>
  <c r="K1535" i="2"/>
  <c r="K1536" i="2" l="1"/>
  <c r="I1535" i="2"/>
  <c r="J1535" i="2" s="1"/>
  <c r="K1537" i="2" l="1"/>
  <c r="I1536" i="2"/>
  <c r="J1536" i="2" s="1"/>
  <c r="K1538" i="2" l="1"/>
  <c r="I1537" i="2"/>
  <c r="J1537" i="2" s="1"/>
  <c r="K1539" i="2" l="1"/>
  <c r="I1538" i="2"/>
  <c r="J1538" i="2" s="1"/>
  <c r="K1540" i="2" l="1"/>
  <c r="I1539" i="2"/>
  <c r="J1539" i="2" s="1"/>
  <c r="K1541" i="2" l="1"/>
  <c r="I1540" i="2"/>
  <c r="J1540" i="2" s="1"/>
  <c r="K1542" i="2" l="1"/>
  <c r="I1541" i="2"/>
  <c r="J1541" i="2" s="1"/>
  <c r="I1542" i="2" l="1"/>
  <c r="J1542" i="2" s="1"/>
  <c r="K1543" i="2"/>
  <c r="I1543" i="2" l="1"/>
  <c r="J1543" i="2" s="1"/>
  <c r="K1544" i="2"/>
  <c r="I1544" i="2" l="1"/>
  <c r="J1544" i="2" s="1"/>
  <c r="K1545" i="2"/>
  <c r="I1545" i="2" l="1"/>
  <c r="J1545" i="2" s="1"/>
  <c r="K1546" i="2"/>
  <c r="I1546" i="2" l="1"/>
  <c r="J1546" i="2" s="1"/>
  <c r="K1547" i="2"/>
  <c r="K1548" i="2" l="1"/>
  <c r="I1547" i="2"/>
  <c r="J1547" i="2" s="1"/>
  <c r="I1548" i="2" l="1"/>
  <c r="J1548" i="2" s="1"/>
  <c r="K1549" i="2"/>
  <c r="K1550" i="2" l="1"/>
  <c r="I1549" i="2"/>
  <c r="J1549" i="2" s="1"/>
  <c r="K1551" i="2" l="1"/>
  <c r="I1550" i="2"/>
  <c r="J1550" i="2" s="1"/>
  <c r="K1552" i="2" l="1"/>
  <c r="I1551" i="2"/>
  <c r="J1551" i="2" s="1"/>
  <c r="K1553" i="2" l="1"/>
  <c r="I1552" i="2"/>
  <c r="J1552" i="2" s="1"/>
  <c r="K1554" i="2" l="1"/>
  <c r="I1553" i="2"/>
  <c r="J1553" i="2" s="1"/>
  <c r="K1555" i="2" l="1"/>
  <c r="I1554" i="2"/>
  <c r="J1554" i="2" s="1"/>
  <c r="I1555" i="2" l="1"/>
  <c r="J1555" i="2" s="1"/>
  <c r="K1556" i="2"/>
  <c r="K1557" i="2" l="1"/>
  <c r="I1556" i="2"/>
  <c r="J1556" i="2" s="1"/>
  <c r="I1557" i="2" l="1"/>
  <c r="J1557" i="2" s="1"/>
  <c r="K1558" i="2"/>
  <c r="K1559" i="2" l="1"/>
  <c r="I1558" i="2"/>
  <c r="J1558" i="2" s="1"/>
  <c r="K1560" i="2" l="1"/>
  <c r="I1559" i="2"/>
  <c r="J1559" i="2" s="1"/>
  <c r="K1561" i="2" l="1"/>
  <c r="I1560" i="2"/>
  <c r="J1560" i="2" s="1"/>
  <c r="K1562" i="2" l="1"/>
  <c r="I1561" i="2"/>
  <c r="J1561" i="2" s="1"/>
  <c r="K1563" i="2" l="1"/>
  <c r="I1562" i="2"/>
  <c r="J1562" i="2" s="1"/>
  <c r="K1564" i="2" l="1"/>
  <c r="I1563" i="2"/>
  <c r="J1563" i="2" s="1"/>
  <c r="K1565" i="2" l="1"/>
  <c r="I1564" i="2"/>
  <c r="J1564" i="2" s="1"/>
  <c r="I1565" i="2" l="1"/>
  <c r="J1565" i="2" s="1"/>
  <c r="K1566" i="2"/>
  <c r="I1566" i="2" l="1"/>
  <c r="J1566" i="2" s="1"/>
  <c r="K1567" i="2"/>
  <c r="K1568" i="2" l="1"/>
  <c r="I1567" i="2"/>
  <c r="J1567" i="2" s="1"/>
  <c r="K1569" i="2" l="1"/>
  <c r="I1568" i="2"/>
  <c r="J1568" i="2" s="1"/>
  <c r="K1570" i="2" l="1"/>
  <c r="I1569" i="2"/>
  <c r="J1569" i="2" s="1"/>
  <c r="I1570" i="2" l="1"/>
  <c r="J1570" i="2" s="1"/>
  <c r="K1571" i="2"/>
  <c r="K1572" i="2" l="1"/>
  <c r="I1571" i="2"/>
  <c r="J1571" i="2" s="1"/>
  <c r="I1572" i="2" l="1"/>
  <c r="J1572" i="2" s="1"/>
  <c r="K1573" i="2"/>
  <c r="I1573" i="2" l="1"/>
  <c r="J1573" i="2" s="1"/>
  <c r="K1574" i="2"/>
  <c r="K1575" i="2" l="1"/>
  <c r="I1574" i="2"/>
  <c r="J1574" i="2" s="1"/>
  <c r="K1576" i="2" l="1"/>
  <c r="I1575" i="2"/>
  <c r="J1575" i="2" s="1"/>
  <c r="K1577" i="2" l="1"/>
  <c r="I1576" i="2"/>
  <c r="J1576" i="2" s="1"/>
  <c r="K1578" i="2" l="1"/>
  <c r="I1577" i="2"/>
  <c r="J1577" i="2" s="1"/>
  <c r="K1579" i="2" l="1"/>
  <c r="I1578" i="2"/>
  <c r="J1578" i="2" s="1"/>
  <c r="I1579" i="2" l="1"/>
  <c r="J1579" i="2" s="1"/>
  <c r="K1580" i="2"/>
  <c r="I1580" i="2" l="1"/>
  <c r="J1580" i="2" s="1"/>
  <c r="K1581" i="2"/>
  <c r="K1582" i="2" l="1"/>
  <c r="I1581" i="2"/>
  <c r="J1581" i="2" s="1"/>
  <c r="K1583" i="2" l="1"/>
  <c r="I1582" i="2"/>
  <c r="J1582" i="2" s="1"/>
  <c r="K1584" i="2" l="1"/>
  <c r="I1583" i="2"/>
  <c r="J1583" i="2" s="1"/>
  <c r="K1585" i="2" l="1"/>
  <c r="I1584" i="2"/>
  <c r="J1584" i="2" s="1"/>
  <c r="K1586" i="2" l="1"/>
  <c r="I1585" i="2"/>
  <c r="J1585" i="2" s="1"/>
  <c r="K1587" i="2" l="1"/>
  <c r="I1586" i="2"/>
  <c r="J1586" i="2" s="1"/>
  <c r="I1587" i="2" l="1"/>
  <c r="J1587" i="2" s="1"/>
  <c r="K1588" i="2"/>
  <c r="I1588" i="2" l="1"/>
  <c r="J1588" i="2" s="1"/>
  <c r="K1589" i="2"/>
  <c r="I1589" i="2" l="1"/>
  <c r="J1589" i="2" s="1"/>
  <c r="K1590" i="2"/>
  <c r="I1590" i="2" l="1"/>
  <c r="J1590" i="2" s="1"/>
  <c r="K1591" i="2"/>
  <c r="K1592" i="2" l="1"/>
  <c r="I1591" i="2"/>
  <c r="J1591" i="2" s="1"/>
  <c r="K1593" i="2" l="1"/>
  <c r="I1592" i="2"/>
  <c r="J1592" i="2" s="1"/>
  <c r="K1594" i="2" l="1"/>
  <c r="I1593" i="2"/>
  <c r="J1593" i="2" s="1"/>
  <c r="K1595" i="2" l="1"/>
  <c r="I1594" i="2"/>
  <c r="J1594" i="2" s="1"/>
  <c r="K1596" i="2" l="1"/>
  <c r="I1595" i="2"/>
  <c r="J1595" i="2" s="1"/>
  <c r="I1596" i="2" l="1"/>
  <c r="J1596" i="2" s="1"/>
  <c r="K1597" i="2"/>
  <c r="K1598" i="2" l="1"/>
  <c r="I1597" i="2"/>
  <c r="J1597" i="2" s="1"/>
  <c r="I1598" i="2" l="1"/>
  <c r="J1598" i="2" s="1"/>
  <c r="K1599" i="2"/>
  <c r="K1600" i="2" l="1"/>
  <c r="I1599" i="2"/>
  <c r="J1599" i="2" s="1"/>
  <c r="K1601" i="2" l="1"/>
  <c r="I1600" i="2"/>
  <c r="J1600" i="2" s="1"/>
  <c r="K1602" i="2" l="1"/>
  <c r="I1601" i="2"/>
  <c r="J1601" i="2" s="1"/>
  <c r="K1603" i="2" l="1"/>
  <c r="I1602" i="2"/>
  <c r="J1602" i="2" s="1"/>
  <c r="I1603" i="2" l="1"/>
  <c r="J1603" i="2" s="1"/>
  <c r="K1604" i="2"/>
  <c r="K1605" i="2" l="1"/>
  <c r="I1604" i="2"/>
  <c r="J1604" i="2" s="1"/>
  <c r="K1606" i="2" l="1"/>
  <c r="I1605" i="2"/>
  <c r="J1605" i="2" s="1"/>
  <c r="I1606" i="2" l="1"/>
  <c r="J1606" i="2" s="1"/>
  <c r="K1607" i="2"/>
  <c r="K1608" i="2" l="1"/>
  <c r="I1607" i="2"/>
  <c r="J1607" i="2" s="1"/>
  <c r="K1609" i="2" l="1"/>
  <c r="I1608" i="2"/>
  <c r="J1608" i="2" s="1"/>
  <c r="K1610" i="2" l="1"/>
  <c r="I1609" i="2"/>
  <c r="J1609" i="2" s="1"/>
  <c r="K1611" i="2" l="1"/>
  <c r="I1610" i="2"/>
  <c r="J1610" i="2" s="1"/>
  <c r="I1611" i="2" l="1"/>
  <c r="J1611" i="2" s="1"/>
  <c r="K1612" i="2"/>
  <c r="K1613" i="2" l="1"/>
  <c r="I1612" i="2"/>
  <c r="J1612" i="2" s="1"/>
  <c r="K1614" i="2" l="1"/>
  <c r="I1613" i="2"/>
  <c r="J1613" i="2" s="1"/>
  <c r="I1614" i="2" l="1"/>
  <c r="J1614" i="2" s="1"/>
  <c r="K1615" i="2"/>
  <c r="K1616" i="2" l="1"/>
  <c r="I1615" i="2"/>
  <c r="J1615" i="2" s="1"/>
  <c r="K1617" i="2" l="1"/>
  <c r="I1616" i="2"/>
  <c r="J1616" i="2" s="1"/>
  <c r="K1618" i="2" l="1"/>
  <c r="I1617" i="2"/>
  <c r="J1617" i="2" s="1"/>
  <c r="K1619" i="2" l="1"/>
  <c r="I1618" i="2"/>
  <c r="J1618" i="2" s="1"/>
  <c r="K1620" i="2" l="1"/>
  <c r="I1619" i="2"/>
  <c r="J1619" i="2" s="1"/>
  <c r="K1621" i="2" l="1"/>
  <c r="I1620" i="2"/>
  <c r="J1620" i="2" s="1"/>
  <c r="K1622" i="2" l="1"/>
  <c r="I1621" i="2"/>
  <c r="J1621" i="2" s="1"/>
  <c r="K1623" i="2" l="1"/>
  <c r="I1622" i="2"/>
  <c r="J1622" i="2" s="1"/>
  <c r="K1624" i="2" l="1"/>
  <c r="I1623" i="2"/>
  <c r="J1623" i="2" s="1"/>
  <c r="I1624" i="2" l="1"/>
  <c r="J1624" i="2" s="1"/>
  <c r="K1625" i="2"/>
  <c r="K1626" i="2" l="1"/>
  <c r="I1625" i="2"/>
  <c r="J1625" i="2" s="1"/>
  <c r="I1626" i="2" l="1"/>
  <c r="J1626" i="2" s="1"/>
  <c r="K1627" i="2"/>
  <c r="K1628" i="2" l="1"/>
  <c r="I1627" i="2"/>
  <c r="J1627" i="2" s="1"/>
  <c r="K1629" i="2" l="1"/>
  <c r="I1628" i="2"/>
  <c r="J1628" i="2" s="1"/>
  <c r="I1629" i="2" l="1"/>
  <c r="J1629" i="2" s="1"/>
  <c r="K1630" i="2"/>
  <c r="K1631" i="2" l="1"/>
  <c r="I1630" i="2"/>
  <c r="J1630" i="2" s="1"/>
  <c r="K1632" i="2" l="1"/>
  <c r="I1631" i="2"/>
  <c r="J1631" i="2" s="1"/>
  <c r="K1633" i="2" l="1"/>
  <c r="I1632" i="2"/>
  <c r="J1632" i="2" s="1"/>
  <c r="K1634" i="2" l="1"/>
  <c r="I1633" i="2"/>
  <c r="J1633" i="2" s="1"/>
  <c r="K1635" i="2" l="1"/>
  <c r="I1634" i="2"/>
  <c r="J1634" i="2" s="1"/>
  <c r="K1636" i="2" l="1"/>
  <c r="I1635" i="2"/>
  <c r="J1635" i="2" s="1"/>
  <c r="K1637" i="2" l="1"/>
  <c r="I1636" i="2"/>
  <c r="J1636" i="2" s="1"/>
  <c r="K1638" i="2" l="1"/>
  <c r="I1637" i="2"/>
  <c r="J1637" i="2" s="1"/>
  <c r="I1638" i="2" l="1"/>
  <c r="J1638" i="2" s="1"/>
  <c r="K1639" i="2"/>
  <c r="K1640" i="2" l="1"/>
  <c r="I1639" i="2"/>
  <c r="J1639" i="2" s="1"/>
  <c r="I1640" i="2" l="1"/>
  <c r="J1640" i="2" s="1"/>
  <c r="K1641" i="2"/>
  <c r="K1642" i="2" l="1"/>
  <c r="I1641" i="2"/>
  <c r="J1641" i="2" s="1"/>
  <c r="K1643" i="2" l="1"/>
  <c r="I1642" i="2"/>
  <c r="J1642" i="2" s="1"/>
  <c r="K1644" i="2" l="1"/>
  <c r="I1643" i="2"/>
  <c r="J1643" i="2" s="1"/>
  <c r="K1645" i="2" l="1"/>
  <c r="I1644" i="2"/>
  <c r="J1644" i="2" s="1"/>
  <c r="K1646" i="2" l="1"/>
  <c r="I1646" i="2" s="1"/>
  <c r="I1645" i="2"/>
  <c r="J1645" i="2" s="1"/>
  <c r="J1646" i="2" l="1"/>
</calcChain>
</file>

<file path=xl/sharedStrings.xml><?xml version="1.0" encoding="utf-8"?>
<sst xmlns="http://schemas.openxmlformats.org/spreadsheetml/2006/main" count="42" uniqueCount="42">
  <si>
    <t>コロナ・ショック</t>
    <phoneticPr fontId="4"/>
  </si>
  <si>
    <t>リーマン・ショック</t>
    <phoneticPr fontId="4"/>
  </si>
  <si>
    <t>ブラック・マンデー</t>
    <phoneticPr fontId="4"/>
  </si>
  <si>
    <t>r</t>
    <phoneticPr fontId="4"/>
  </si>
  <si>
    <r>
      <t xml:space="preserve">a. </t>
    </r>
    <r>
      <rPr>
        <sz val="10"/>
        <rFont val="ＭＳ Ｐゴシック"/>
        <family val="3"/>
        <charset val="128"/>
      </rPr>
      <t>暴落前最高値に到達した日</t>
    </r>
    <rPh sb="3" eb="5">
      <t>ボウラク</t>
    </rPh>
    <rPh sb="5" eb="6">
      <t>マエ</t>
    </rPh>
    <rPh sb="6" eb="9">
      <t>サイタカネ</t>
    </rPh>
    <rPh sb="10" eb="12">
      <t>トウタツ</t>
    </rPh>
    <rPh sb="14" eb="15">
      <t>ヒ</t>
    </rPh>
    <phoneticPr fontId="4"/>
  </si>
  <si>
    <t>v</t>
    <phoneticPr fontId="4"/>
  </si>
  <si>
    <r>
      <t xml:space="preserve">a’. </t>
    </r>
    <r>
      <rPr>
        <sz val="10"/>
        <rFont val="ＭＳ Ｐゴシック"/>
        <family val="3"/>
        <charset val="128"/>
      </rPr>
      <t>暴落前最高値</t>
    </r>
    <rPh sb="4" eb="6">
      <t>ボウラク</t>
    </rPh>
    <rPh sb="6" eb="7">
      <t>マエ</t>
    </rPh>
    <rPh sb="7" eb="10">
      <t>サイタカネ</t>
    </rPh>
    <phoneticPr fontId="4"/>
  </si>
  <si>
    <r>
      <rPr>
        <sz val="10"/>
        <color indexed="8"/>
        <rFont val="ＭＳ Ｐゴシック"/>
        <family val="3"/>
        <charset val="128"/>
      </rPr>
      <t>⊿</t>
    </r>
    <r>
      <rPr>
        <sz val="10"/>
        <color indexed="8"/>
        <rFont val="Arial"/>
        <family val="2"/>
      </rPr>
      <t>t</t>
    </r>
    <phoneticPr fontId="4"/>
  </si>
  <si>
    <r>
      <t xml:space="preserve">b. </t>
    </r>
    <r>
      <rPr>
        <sz val="10"/>
        <rFont val="ＭＳ Ｐゴシック"/>
        <family val="3"/>
        <charset val="128"/>
      </rPr>
      <t>暴落時底値に到達した日</t>
    </r>
    <rPh sb="3" eb="5">
      <t>ボウラク</t>
    </rPh>
    <rPh sb="5" eb="6">
      <t>ジ</t>
    </rPh>
    <rPh sb="6" eb="8">
      <t>ソコネ</t>
    </rPh>
    <rPh sb="9" eb="11">
      <t>トウタツ</t>
    </rPh>
    <rPh sb="13" eb="14">
      <t>ヒ</t>
    </rPh>
    <phoneticPr fontId="4"/>
  </si>
  <si>
    <t>実績値</t>
    <rPh sb="0" eb="2">
      <t>ジッセキ</t>
    </rPh>
    <rPh sb="2" eb="3">
      <t>アタイ</t>
    </rPh>
    <phoneticPr fontId="4"/>
  </si>
  <si>
    <t>NORMINV</t>
    <phoneticPr fontId="4"/>
  </si>
  <si>
    <r>
      <t xml:space="preserve">b'. </t>
    </r>
    <r>
      <rPr>
        <sz val="10"/>
        <rFont val="ＭＳ Ｐゴシック"/>
        <family val="3"/>
        <charset val="128"/>
      </rPr>
      <t>暴落時底値</t>
    </r>
    <rPh sb="4" eb="6">
      <t>ボウラク</t>
    </rPh>
    <rPh sb="6" eb="7">
      <t>ジ</t>
    </rPh>
    <rPh sb="7" eb="9">
      <t>ソコネ</t>
    </rPh>
    <phoneticPr fontId="4"/>
  </si>
  <si>
    <t>更新箇所</t>
    <rPh sb="0" eb="2">
      <t>コウシン</t>
    </rPh>
    <rPh sb="2" eb="4">
      <t>カショ</t>
    </rPh>
    <phoneticPr fontId="4"/>
  </si>
  <si>
    <r>
      <t>x</t>
    </r>
    <r>
      <rPr>
        <vertAlign val="subscript"/>
        <sz val="10"/>
        <color indexed="8"/>
        <rFont val="Arial"/>
        <family val="2"/>
      </rPr>
      <t>0</t>
    </r>
    <phoneticPr fontId="4"/>
  </si>
  <si>
    <r>
      <t xml:space="preserve">c. </t>
    </r>
    <r>
      <rPr>
        <sz val="10"/>
        <rFont val="ＭＳ Ｐゴシック"/>
        <family val="3"/>
        <charset val="128"/>
      </rPr>
      <t>落差</t>
    </r>
    <rPh sb="3" eb="5">
      <t>ラクサ</t>
    </rPh>
    <phoneticPr fontId="4"/>
  </si>
  <si>
    <t>予測範囲</t>
    <rPh sb="0" eb="2">
      <t>ヨソク</t>
    </rPh>
    <rPh sb="2" eb="4">
      <t>ハンイ</t>
    </rPh>
    <phoneticPr fontId="4"/>
  </si>
  <si>
    <r>
      <t>r-v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/2</t>
    </r>
    <phoneticPr fontId="4"/>
  </si>
  <si>
    <r>
      <t xml:space="preserve">d. </t>
    </r>
    <r>
      <rPr>
        <sz val="10"/>
        <rFont val="ＭＳ Ｐゴシック"/>
        <family val="3"/>
        <charset val="128"/>
      </rPr>
      <t>下落率</t>
    </r>
    <rPh sb="3" eb="6">
      <t>ゲラクリツ</t>
    </rPh>
    <phoneticPr fontId="4"/>
  </si>
  <si>
    <r>
      <t>e. a.</t>
    </r>
    <r>
      <rPr>
        <sz val="10"/>
        <rFont val="ＭＳ Ｐゴシック"/>
        <family val="3"/>
        <charset val="128"/>
      </rPr>
      <t>が</t>
    </r>
    <r>
      <rPr>
        <sz val="10"/>
        <rFont val="Arial"/>
        <family val="2"/>
      </rPr>
      <t>b.</t>
    </r>
    <r>
      <rPr>
        <sz val="10"/>
        <rFont val="ＭＳ Ｐゴシック"/>
        <family val="3"/>
        <charset val="128"/>
      </rPr>
      <t>に到達するまでに要した日数</t>
    </r>
    <rPh sb="9" eb="11">
      <t>トウタツ</t>
    </rPh>
    <rPh sb="16" eb="17">
      <t>ヨウ</t>
    </rPh>
    <rPh sb="19" eb="21">
      <t>ニッスウ</t>
    </rPh>
    <phoneticPr fontId="4"/>
  </si>
  <si>
    <r>
      <t xml:space="preserve">f. </t>
    </r>
    <r>
      <rPr>
        <sz val="10"/>
        <rFont val="ＭＳ Ｐゴシック"/>
        <family val="3"/>
        <charset val="128"/>
      </rPr>
      <t>一日当たりの平均下落率</t>
    </r>
    <rPh sb="3" eb="5">
      <t>イチニチ</t>
    </rPh>
    <rPh sb="5" eb="6">
      <t>ア</t>
    </rPh>
    <rPh sb="9" eb="11">
      <t>ヘイキン</t>
    </rPh>
    <rPh sb="11" eb="14">
      <t>ゲラクリツ</t>
    </rPh>
    <phoneticPr fontId="4"/>
  </si>
  <si>
    <r>
      <t xml:space="preserve">g. </t>
    </r>
    <r>
      <rPr>
        <sz val="10"/>
        <rFont val="ＭＳ Ｐゴシック"/>
        <family val="3"/>
        <charset val="128"/>
      </rPr>
      <t>暴落前最高値に回復した日</t>
    </r>
    <rPh sb="3" eb="5">
      <t>ボウラク</t>
    </rPh>
    <rPh sb="5" eb="6">
      <t>マエ</t>
    </rPh>
    <rPh sb="6" eb="9">
      <t>サイタカネ</t>
    </rPh>
    <rPh sb="10" eb="12">
      <t>カイフク</t>
    </rPh>
    <rPh sb="14" eb="15">
      <t>ヒ</t>
    </rPh>
    <phoneticPr fontId="4"/>
  </si>
  <si>
    <r>
      <t xml:space="preserve">g'. </t>
    </r>
    <r>
      <rPr>
        <sz val="10"/>
        <rFont val="ＭＳ Ｐゴシック"/>
        <family val="3"/>
        <charset val="128"/>
      </rPr>
      <t>暴落前最高値に回復したときの終値</t>
    </r>
    <rPh sb="4" eb="6">
      <t>ボウラク</t>
    </rPh>
    <rPh sb="6" eb="7">
      <t>マエ</t>
    </rPh>
    <rPh sb="7" eb="10">
      <t>サイタカネ</t>
    </rPh>
    <rPh sb="11" eb="13">
      <t>カイフク</t>
    </rPh>
    <rPh sb="18" eb="20">
      <t>オワリネ</t>
    </rPh>
    <phoneticPr fontId="4"/>
  </si>
  <si>
    <r>
      <t>h. b.</t>
    </r>
    <r>
      <rPr>
        <sz val="10"/>
        <rFont val="ＭＳ Ｐゴシック"/>
        <family val="3"/>
        <charset val="128"/>
      </rPr>
      <t>が</t>
    </r>
    <r>
      <rPr>
        <sz val="10"/>
        <rFont val="Arial"/>
        <family val="2"/>
      </rPr>
      <t>e.</t>
    </r>
    <r>
      <rPr>
        <sz val="10"/>
        <rFont val="ＭＳ Ｐゴシック"/>
        <family val="3"/>
        <charset val="128"/>
      </rPr>
      <t>に到達するまでに要した日数</t>
    </r>
    <rPh sb="9" eb="11">
      <t>トウタツ</t>
    </rPh>
    <rPh sb="16" eb="17">
      <t>ヨウ</t>
    </rPh>
    <rPh sb="19" eb="21">
      <t>ニッスウ</t>
    </rPh>
    <phoneticPr fontId="4"/>
  </si>
  <si>
    <t xml:space="preserve">μ </t>
    <phoneticPr fontId="4"/>
  </si>
  <si>
    <t>σ</t>
    <phoneticPr fontId="4"/>
  </si>
  <si>
    <t>μ * 2σ</t>
    <phoneticPr fontId="4"/>
  </si>
  <si>
    <t>μ * -2σ</t>
    <phoneticPr fontId="4"/>
  </si>
  <si>
    <r>
      <t xml:space="preserve">n </t>
    </r>
    <r>
      <rPr>
        <sz val="10"/>
        <rFont val="ＭＳ Ｐゴシック"/>
        <family val="3"/>
        <charset val="128"/>
      </rPr>
      <t>数</t>
    </r>
    <rPh sb="2" eb="3">
      <t>スウ</t>
    </rPh>
    <phoneticPr fontId="4"/>
  </si>
  <si>
    <t>年月日</t>
    <rPh sb="0" eb="3">
      <t>ネンガッピ</t>
    </rPh>
    <phoneticPr fontId="4"/>
  </si>
  <si>
    <t>実績</t>
    <rPh sb="0" eb="2">
      <t>ジッセキ</t>
    </rPh>
    <phoneticPr fontId="4"/>
  </si>
  <si>
    <t>変化率</t>
    <rPh sb="0" eb="2">
      <t>ヘンカ</t>
    </rPh>
    <rPh sb="2" eb="3">
      <t>リツ</t>
    </rPh>
    <phoneticPr fontId="4"/>
  </si>
  <si>
    <t>t</t>
    <phoneticPr fontId="4"/>
  </si>
  <si>
    <r>
      <rPr>
        <sz val="10"/>
        <color indexed="8"/>
        <rFont val="ＭＳ Ｐゴシック"/>
        <family val="3"/>
        <charset val="128"/>
      </rPr>
      <t>変化率</t>
    </r>
    <rPh sb="0" eb="2">
      <t>ヘンカ</t>
    </rPh>
    <rPh sb="2" eb="3">
      <t>リツ</t>
    </rPh>
    <phoneticPr fontId="4"/>
  </si>
  <si>
    <t>B(t)</t>
    <phoneticPr fontId="4"/>
  </si>
  <si>
    <r>
      <rPr>
        <sz val="10"/>
        <rFont val="ＭＳ Ｐゴシック"/>
        <family val="3"/>
        <charset val="128"/>
      </rPr>
      <t>年月日</t>
    </r>
    <rPh sb="0" eb="3">
      <t>ネンガッピ</t>
    </rPh>
    <phoneticPr fontId="4"/>
  </si>
  <si>
    <t>確率微分方程式</t>
    <rPh sb="0" eb="2">
      <t>カクリツ</t>
    </rPh>
    <rPh sb="2" eb="4">
      <t>ビブン</t>
    </rPh>
    <rPh sb="4" eb="7">
      <t>ホウテイシキ</t>
    </rPh>
    <phoneticPr fontId="1"/>
  </si>
  <si>
    <t>パラメーター</t>
    <phoneticPr fontId="1"/>
  </si>
  <si>
    <t>μ * σ</t>
    <phoneticPr fontId="4"/>
  </si>
  <si>
    <r>
      <rPr>
        <sz val="10"/>
        <rFont val="ＭＳ Ｐゴシック"/>
        <family val="3"/>
        <charset val="128"/>
      </rPr>
      <t>実績</t>
    </r>
    <rPh sb="0" eb="2">
      <t>ジッセキ</t>
    </rPh>
    <phoneticPr fontId="4"/>
  </si>
  <si>
    <r>
      <rPr>
        <sz val="10"/>
        <rFont val="ＭＳ Ｐゴシック"/>
        <family val="3"/>
        <charset val="128"/>
      </rPr>
      <t>変化率</t>
    </r>
    <rPh sb="0" eb="2">
      <t>ヘンカ</t>
    </rPh>
    <rPh sb="2" eb="3">
      <t>リツ</t>
    </rPh>
    <phoneticPr fontId="4"/>
  </si>
  <si>
    <t>μ * - σ</t>
    <phoneticPr fontId="1"/>
  </si>
  <si>
    <r>
      <rPr>
        <sz val="10"/>
        <rFont val="ＭＳ Ｐゴシック"/>
        <family val="3"/>
        <charset val="128"/>
      </rPr>
      <t>コロナ・ショック後の</t>
    </r>
    <r>
      <rPr>
        <sz val="10"/>
        <rFont val="Arial"/>
        <family val="2"/>
      </rPr>
      <t>S&amp;P500</t>
    </r>
    <r>
      <rPr>
        <sz val="10"/>
        <rFont val="ＭＳ Ｐゴシック"/>
        <family val="3"/>
        <charset val="128"/>
      </rPr>
      <t>の動き予測</t>
    </r>
    <rPh sb="8" eb="9">
      <t>ゴ</t>
    </rPh>
    <rPh sb="17" eb="18">
      <t>ウゴ</t>
    </rPh>
    <rPh sb="19" eb="21">
      <t>ヨソク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</si>
</sst>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.00_);[Red]\(#,##0.00\)"/>
    <numFmt numFmtId="177" formatCode="0.00000_ "/>
    <numFmt numFmtId="178" formatCode="yyyy\-mm\-dd"/>
    <numFmt numFmtId="179" formatCode="yyyy\-mm\-dd;@"/>
    <numFmt numFmtId="180" formatCode="0.000_ "/>
    <numFmt numFmtId="181" formatCode="0.0_ "/>
    <numFmt numFmtId="182" formatCode="0.000000"/>
    <numFmt numFmtId="183" formatCode="0.00000"/>
    <numFmt numFmtId="184" formatCode="0.00_ "/>
    <numFmt numFmtId="185" formatCode="0.0%"/>
    <numFmt numFmtId="186" formatCode="0.000%"/>
    <numFmt numFmtId="187" formatCode="#,##0_);[Red]\(#,##0\)"/>
    <numFmt numFmtId="188" formatCode="0.000"/>
    <numFmt numFmtId="189" formatCode="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2"/>
      <name val="ＭＳ Ｐゴシック"/>
      <family val="3"/>
      <charset val="128"/>
    </font>
    <font>
      <b/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vertAlign val="subscript"/>
      <sz val="10"/>
      <color indexed="8"/>
      <name val="Arial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3"/>
      <charset val="128"/>
    </font>
    <font>
      <sz val="10"/>
      <name val="Arial"/>
      <family val="3"/>
      <charset val="128"/>
    </font>
    <font>
      <sz val="10.5"/>
      <color theme="1"/>
      <name val="Century"/>
      <family val="1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9E7A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176" fontId="3" fillId="0" borderId="0" xfId="1" applyNumberFormat="1" applyFont="1" applyAlignment="1">
      <alignment horizontal="left" vertical="center"/>
    </xf>
    <xf numFmtId="0" fontId="2" fillId="0" borderId="0" xfId="1">
      <alignment vertical="center"/>
    </xf>
    <xf numFmtId="176" fontId="3" fillId="0" borderId="0" xfId="1" applyNumberFormat="1" applyFont="1" applyAlignment="1">
      <alignment horizontal="center" vertical="center"/>
    </xf>
    <xf numFmtId="176" fontId="3" fillId="0" borderId="0" xfId="1" applyNumberFormat="1" applyFont="1">
      <alignment vertical="center"/>
    </xf>
    <xf numFmtId="0" fontId="3" fillId="0" borderId="0" xfId="1" applyFont="1">
      <alignment vertical="center"/>
    </xf>
    <xf numFmtId="40" fontId="3" fillId="0" borderId="0" xfId="2" applyNumberFormat="1" applyFont="1">
      <alignment vertical="center"/>
    </xf>
    <xf numFmtId="40" fontId="6" fillId="0" borderId="0" xfId="2" applyNumberFormat="1" applyFont="1">
      <alignment vertical="center"/>
    </xf>
    <xf numFmtId="40" fontId="7" fillId="0" borderId="1" xfId="2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77" fontId="8" fillId="0" borderId="4" xfId="1" applyNumberFormat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5" xfId="1" applyFont="1" applyBorder="1">
      <alignment vertical="center"/>
    </xf>
    <xf numFmtId="179" fontId="3" fillId="0" borderId="2" xfId="1" applyNumberFormat="1" applyFont="1" applyBorder="1" applyAlignment="1">
      <alignment horizontal="right" vertical="center"/>
    </xf>
    <xf numFmtId="179" fontId="3" fillId="0" borderId="3" xfId="1" applyNumberFormat="1" applyFont="1" applyBorder="1" applyAlignment="1">
      <alignment horizontal="right" vertical="center"/>
    </xf>
    <xf numFmtId="180" fontId="8" fillId="0" borderId="4" xfId="1" applyNumberFormat="1" applyFont="1" applyBorder="1" applyAlignment="1">
      <alignment horizontal="center" vertical="center"/>
    </xf>
    <xf numFmtId="0" fontId="3" fillId="0" borderId="6" xfId="1" applyFont="1" applyBorder="1">
      <alignment vertical="center"/>
    </xf>
    <xf numFmtId="40" fontId="3" fillId="0" borderId="6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40" fontId="9" fillId="0" borderId="0" xfId="2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77" fontId="8" fillId="0" borderId="0" xfId="1" applyNumberFormat="1" applyFont="1" applyAlignment="1">
      <alignment horizontal="center" vertical="center"/>
    </xf>
    <xf numFmtId="181" fontId="8" fillId="0" borderId="4" xfId="1" applyNumberFormat="1" applyFont="1" applyBorder="1" applyAlignment="1">
      <alignment horizontal="center" vertical="center"/>
    </xf>
    <xf numFmtId="180" fontId="8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justify" vertical="center"/>
    </xf>
    <xf numFmtId="176" fontId="6" fillId="2" borderId="4" xfId="1" applyNumberFormat="1" applyFont="1" applyFill="1" applyBorder="1" applyAlignment="1">
      <alignment horizontal="center" vertical="center"/>
    </xf>
    <xf numFmtId="40" fontId="13" fillId="0" borderId="0" xfId="2" applyNumberFormat="1" applyFont="1">
      <alignment vertical="center"/>
    </xf>
    <xf numFmtId="181" fontId="8" fillId="0" borderId="0" xfId="1" applyNumberFormat="1" applyFont="1" applyAlignment="1">
      <alignment horizontal="center" vertical="center"/>
    </xf>
    <xf numFmtId="182" fontId="8" fillId="0" borderId="0" xfId="1" applyNumberFormat="1" applyFont="1" applyAlignment="1">
      <alignment horizontal="center" vertical="center"/>
    </xf>
    <xf numFmtId="183" fontId="8" fillId="0" borderId="0" xfId="1" applyNumberFormat="1" applyFont="1" applyAlignment="1">
      <alignment horizontal="center" vertical="center"/>
    </xf>
    <xf numFmtId="176" fontId="6" fillId="4" borderId="4" xfId="1" applyNumberFormat="1" applyFont="1" applyFill="1" applyBorder="1" applyAlignment="1">
      <alignment horizontal="center" vertical="center"/>
    </xf>
    <xf numFmtId="40" fontId="3" fillId="0" borderId="6" xfId="4" applyNumberFormat="1" applyFont="1" applyFill="1" applyBorder="1" applyAlignment="1">
      <alignment horizontal="right" vertical="center"/>
    </xf>
    <xf numFmtId="40" fontId="8" fillId="0" borderId="8" xfId="2" applyNumberFormat="1" applyFont="1" applyBorder="1" applyAlignment="1">
      <alignment horizontal="right" vertical="center"/>
    </xf>
    <xf numFmtId="184" fontId="17" fillId="0" borderId="0" xfId="1" applyNumberFormat="1" applyFont="1">
      <alignment vertical="center"/>
    </xf>
    <xf numFmtId="176" fontId="6" fillId="3" borderId="4" xfId="1" applyNumberFormat="1" applyFont="1" applyFill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82" fontId="8" fillId="0" borderId="4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85" fontId="19" fillId="0" borderId="6" xfId="5" applyNumberFormat="1" applyFont="1" applyFill="1" applyBorder="1" applyAlignment="1">
      <alignment horizontal="right" vertical="center"/>
    </xf>
    <xf numFmtId="185" fontId="19" fillId="0" borderId="7" xfId="5" applyNumberFormat="1" applyFont="1" applyBorder="1" applyAlignment="1">
      <alignment horizontal="right" vertical="center"/>
    </xf>
    <xf numFmtId="185" fontId="19" fillId="0" borderId="8" xfId="5" applyNumberFormat="1" applyFont="1" applyBorder="1" applyAlignment="1">
      <alignment horizontal="right" vertical="center"/>
    </xf>
    <xf numFmtId="40" fontId="8" fillId="0" borderId="0" xfId="2" applyNumberFormat="1" applyFont="1" applyAlignment="1">
      <alignment horizontal="center" vertical="center"/>
    </xf>
    <xf numFmtId="176" fontId="6" fillId="3" borderId="0" xfId="1" applyNumberFormat="1" applyFont="1" applyFill="1" applyAlignment="1">
      <alignment horizontal="center" vertical="center"/>
    </xf>
    <xf numFmtId="0" fontId="3" fillId="0" borderId="6" xfId="1" applyFont="1" applyBorder="1" applyAlignment="1">
      <alignment horizontal="right" vertical="center"/>
    </xf>
    <xf numFmtId="186" fontId="19" fillId="0" borderId="6" xfId="5" applyNumberFormat="1" applyFont="1" applyBorder="1" applyAlignment="1">
      <alignment horizontal="right" vertical="center"/>
    </xf>
    <xf numFmtId="186" fontId="19" fillId="0" borderId="7" xfId="5" applyNumberFormat="1" applyFont="1" applyBorder="1" applyAlignment="1">
      <alignment horizontal="right" vertical="center"/>
    </xf>
    <xf numFmtId="186" fontId="19" fillId="0" borderId="8" xfId="5" applyNumberFormat="1" applyFont="1" applyBorder="1" applyAlignment="1">
      <alignment horizontal="right" vertical="center"/>
    </xf>
    <xf numFmtId="40" fontId="3" fillId="0" borderId="6" xfId="4" applyNumberFormat="1" applyFont="1" applyFill="1" applyBorder="1" applyAlignment="1">
      <alignment horizontal="right"/>
    </xf>
    <xf numFmtId="179" fontId="3" fillId="0" borderId="7" xfId="1" applyNumberFormat="1" applyFont="1" applyBorder="1" applyAlignment="1">
      <alignment horizontal="right" vertical="center"/>
    </xf>
    <xf numFmtId="179" fontId="3" fillId="0" borderId="8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9" xfId="1" applyFont="1" applyBorder="1" applyAlignment="1">
      <alignment horizontal="right" vertical="center"/>
    </xf>
    <xf numFmtId="0" fontId="8" fillId="0" borderId="11" xfId="1" applyFont="1" applyBorder="1" applyAlignment="1">
      <alignment horizontal="right" vertical="center"/>
    </xf>
    <xf numFmtId="0" fontId="8" fillId="0" borderId="12" xfId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176" fontId="7" fillId="0" borderId="10" xfId="1" applyNumberFormat="1" applyFont="1" applyBorder="1" applyAlignment="1">
      <alignment horizontal="center" vertical="center"/>
    </xf>
    <xf numFmtId="0" fontId="16" fillId="0" borderId="0" xfId="1" applyFont="1">
      <alignment vertical="center"/>
    </xf>
    <xf numFmtId="40" fontId="8" fillId="0" borderId="4" xfId="2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40" fontId="9" fillId="0" borderId="0" xfId="2" applyNumberFormat="1" applyFont="1">
      <alignment vertical="center"/>
    </xf>
    <xf numFmtId="176" fontId="3" fillId="0" borderId="1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 wrapText="1"/>
    </xf>
    <xf numFmtId="10" fontId="8" fillId="0" borderId="13" xfId="5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center" vertical="center"/>
    </xf>
    <xf numFmtId="40" fontId="9" fillId="0" borderId="0" xfId="2" applyNumberFormat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10" fontId="8" fillId="0" borderId="0" xfId="5" applyNumberFormat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176" fontId="3" fillId="0" borderId="6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40" fontId="8" fillId="0" borderId="7" xfId="1" applyNumberFormat="1" applyFont="1" applyBorder="1" applyAlignment="1">
      <alignment horizontal="right" vertical="center" wrapText="1"/>
    </xf>
    <xf numFmtId="10" fontId="8" fillId="0" borderId="6" xfId="5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0" fontId="9" fillId="0" borderId="0" xfId="2" applyNumberFormat="1" applyFont="1" applyBorder="1" applyAlignment="1">
      <alignment horizontal="center" vertical="center" wrapText="1"/>
    </xf>
    <xf numFmtId="40" fontId="6" fillId="0" borderId="0" xfId="2" applyNumberFormat="1" applyFont="1" applyBorder="1">
      <alignment vertical="center"/>
    </xf>
    <xf numFmtId="10" fontId="8" fillId="0" borderId="0" xfId="5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86" fontId="8" fillId="0" borderId="7" xfId="5" applyNumberFormat="1" applyFont="1" applyFill="1" applyBorder="1">
      <alignment vertical="center"/>
    </xf>
    <xf numFmtId="187" fontId="3" fillId="0" borderId="7" xfId="1" applyNumberFormat="1" applyFont="1" applyBorder="1" applyAlignment="1">
      <alignment horizontal="center" vertical="center"/>
    </xf>
    <xf numFmtId="178" fontId="3" fillId="0" borderId="7" xfId="1" applyNumberFormat="1" applyFont="1" applyBorder="1" applyAlignment="1">
      <alignment horizontal="center"/>
    </xf>
    <xf numFmtId="176" fontId="3" fillId="2" borderId="8" xfId="1" applyNumberFormat="1" applyFont="1" applyFill="1" applyBorder="1">
      <alignment vertical="center"/>
    </xf>
    <xf numFmtId="186" fontId="8" fillId="2" borderId="7" xfId="5" applyNumberFormat="1" applyFont="1" applyFill="1" applyBorder="1">
      <alignment vertical="center"/>
    </xf>
    <xf numFmtId="1" fontId="8" fillId="0" borderId="6" xfId="1" applyNumberFormat="1" applyFont="1" applyBorder="1" applyAlignment="1">
      <alignment horizontal="center" vertical="center"/>
    </xf>
    <xf numFmtId="184" fontId="8" fillId="3" borderId="7" xfId="1" applyNumberFormat="1" applyFont="1" applyFill="1" applyBorder="1">
      <alignment vertical="center"/>
    </xf>
    <xf numFmtId="10" fontId="8" fillId="3" borderId="6" xfId="5" applyNumberFormat="1" applyFont="1" applyFill="1" applyBorder="1">
      <alignment vertical="center"/>
    </xf>
    <xf numFmtId="184" fontId="8" fillId="0" borderId="7" xfId="1" applyNumberFormat="1" applyFont="1" applyBorder="1">
      <alignment vertical="center"/>
    </xf>
    <xf numFmtId="180" fontId="3" fillId="0" borderId="7" xfId="1" applyNumberFormat="1" applyFont="1" applyBorder="1">
      <alignment vertical="center"/>
    </xf>
    <xf numFmtId="40" fontId="8" fillId="0" borderId="7" xfId="2" applyNumberFormat="1" applyFont="1" applyBorder="1" applyAlignment="1">
      <alignment horizontal="right" vertical="center"/>
    </xf>
    <xf numFmtId="40" fontId="8" fillId="0" borderId="4" xfId="2" applyNumberFormat="1" applyFont="1" applyBorder="1" applyAlignment="1">
      <alignment horizontal="right" vertical="center"/>
    </xf>
    <xf numFmtId="1" fontId="8" fillId="0" borderId="13" xfId="1" applyNumberFormat="1" applyFont="1" applyBorder="1" applyAlignment="1">
      <alignment horizontal="center" vertical="center"/>
    </xf>
    <xf numFmtId="180" fontId="8" fillId="0" borderId="0" xfId="1" applyNumberFormat="1" applyFont="1">
      <alignment vertical="center"/>
    </xf>
    <xf numFmtId="1" fontId="8" fillId="0" borderId="0" xfId="1" applyNumberFormat="1" applyFont="1" applyAlignment="1">
      <alignment horizontal="right" vertical="center"/>
    </xf>
    <xf numFmtId="2" fontId="8" fillId="0" borderId="0" xfId="1" applyNumberFormat="1" applyFont="1">
      <alignment vertical="center"/>
    </xf>
    <xf numFmtId="187" fontId="3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184" fontId="8" fillId="0" borderId="0" xfId="1" applyNumberFormat="1" applyFont="1">
      <alignment vertical="center"/>
    </xf>
    <xf numFmtId="10" fontId="8" fillId="0" borderId="0" xfId="5" applyNumberFormat="1" applyFont="1">
      <alignment vertical="center"/>
    </xf>
    <xf numFmtId="180" fontId="3" fillId="0" borderId="0" xfId="1" applyNumberFormat="1" applyFont="1">
      <alignment vertical="center"/>
    </xf>
    <xf numFmtId="188" fontId="8" fillId="0" borderId="0" xfId="1" applyNumberFormat="1" applyFont="1">
      <alignment vertical="center"/>
    </xf>
    <xf numFmtId="1" fontId="8" fillId="0" borderId="7" xfId="1" applyNumberFormat="1" applyFont="1" applyBorder="1" applyAlignment="1">
      <alignment horizontal="center" vertical="center"/>
    </xf>
    <xf numFmtId="40" fontId="8" fillId="0" borderId="7" xfId="2" applyNumberFormat="1" applyFont="1" applyBorder="1">
      <alignment vertical="center"/>
    </xf>
    <xf numFmtId="2" fontId="8" fillId="0" borderId="7" xfId="1" applyNumberFormat="1" applyFont="1" applyBorder="1">
      <alignment vertical="center"/>
    </xf>
    <xf numFmtId="40" fontId="5" fillId="0" borderId="0" xfId="2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10" fontId="3" fillId="0" borderId="0" xfId="5" applyNumberFormat="1" applyFont="1" applyAlignment="1">
      <alignment horizontal="right" vertical="center"/>
    </xf>
    <xf numFmtId="10" fontId="3" fillId="0" borderId="0" xfId="5" applyNumberFormat="1" applyFont="1" applyFill="1" applyAlignment="1">
      <alignment horizontal="right" vertical="center"/>
    </xf>
    <xf numFmtId="40" fontId="3" fillId="0" borderId="0" xfId="2" applyNumberFormat="1" applyFont="1" applyAlignment="1">
      <alignment horizontal="right" vertical="center"/>
    </xf>
    <xf numFmtId="181" fontId="3" fillId="0" borderId="0" xfId="1" applyNumberFormat="1" applyFont="1" applyAlignment="1">
      <alignment horizontal="right" vertical="center"/>
    </xf>
    <xf numFmtId="187" fontId="3" fillId="0" borderId="0" xfId="1" applyNumberFormat="1" applyFont="1" applyAlignment="1">
      <alignment horizontal="right" vertical="center"/>
    </xf>
    <xf numFmtId="189" fontId="3" fillId="0" borderId="0" xfId="1" applyNumberFormat="1" applyFont="1">
      <alignment vertical="center"/>
    </xf>
    <xf numFmtId="0" fontId="7" fillId="0" borderId="0" xfId="1" applyFont="1">
      <alignment vertical="center"/>
    </xf>
    <xf numFmtId="178" fontId="3" fillId="0" borderId="1" xfId="3" applyNumberFormat="1" applyFont="1" applyBorder="1" applyAlignment="1">
      <alignment horizontal="right" vertical="center"/>
    </xf>
    <xf numFmtId="178" fontId="3" fillId="0" borderId="6" xfId="3" applyNumberFormat="1" applyFont="1" applyBorder="1" applyAlignment="1">
      <alignment horizontal="right" vertical="center"/>
    </xf>
    <xf numFmtId="178" fontId="3" fillId="0" borderId="0" xfId="3" applyNumberFormat="1" applyFont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7" fillId="0" borderId="4" xfId="1" applyFont="1" applyBorder="1">
      <alignment vertical="center"/>
    </xf>
    <xf numFmtId="0" fontId="8" fillId="0" borderId="7" xfId="1" applyFont="1" applyBorder="1" applyAlignment="1">
      <alignment horizontal="center" vertical="center" wrapText="1"/>
    </xf>
    <xf numFmtId="40" fontId="3" fillId="0" borderId="2" xfId="1" applyNumberFormat="1" applyFont="1" applyBorder="1">
      <alignment vertical="center"/>
    </xf>
    <xf numFmtId="0" fontId="7" fillId="0" borderId="2" xfId="1" applyFont="1" applyBorder="1">
      <alignment vertical="center"/>
    </xf>
    <xf numFmtId="40" fontId="3" fillId="0" borderId="7" xfId="1" applyNumberFormat="1" applyFont="1" applyBorder="1">
      <alignment vertical="center"/>
    </xf>
    <xf numFmtId="0" fontId="7" fillId="0" borderId="7" xfId="1" applyFont="1" applyBorder="1">
      <alignment vertical="center"/>
    </xf>
    <xf numFmtId="184" fontId="8" fillId="3" borderId="4" xfId="1" applyNumberFormat="1" applyFont="1" applyFill="1" applyBorder="1">
      <alignment vertical="center"/>
    </xf>
    <xf numFmtId="10" fontId="8" fillId="3" borderId="13" xfId="5" applyNumberFormat="1" applyFont="1" applyFill="1" applyBorder="1">
      <alignment vertical="center"/>
    </xf>
    <xf numFmtId="184" fontId="8" fillId="0" borderId="4" xfId="1" applyNumberFormat="1" applyFont="1" applyBorder="1">
      <alignment vertical="center"/>
    </xf>
    <xf numFmtId="180" fontId="3" fillId="0" borderId="4" xfId="1" applyNumberFormat="1" applyFont="1" applyBorder="1">
      <alignment vertical="center"/>
    </xf>
    <xf numFmtId="0" fontId="7" fillId="0" borderId="15" xfId="1" applyFont="1" applyBorder="1">
      <alignment vertical="center"/>
    </xf>
    <xf numFmtId="178" fontId="8" fillId="0" borderId="4" xfId="1" applyNumberFormat="1" applyFont="1" applyBorder="1" applyAlignment="1">
      <alignment horizontal="center" vertical="center"/>
    </xf>
    <xf numFmtId="186" fontId="8" fillId="0" borderId="4" xfId="5" applyNumberFormat="1" applyFont="1" applyFill="1" applyBorder="1">
      <alignment vertical="center"/>
    </xf>
    <xf numFmtId="0" fontId="8" fillId="0" borderId="4" xfId="1" applyFont="1" applyFill="1" applyBorder="1" applyAlignment="1">
      <alignment horizontal="center" vertical="center"/>
    </xf>
    <xf numFmtId="40" fontId="8" fillId="0" borderId="4" xfId="2" applyNumberFormat="1" applyFont="1" applyFill="1" applyBorder="1" applyAlignment="1">
      <alignment horizontal="center" vertical="center"/>
    </xf>
    <xf numFmtId="176" fontId="21" fillId="0" borderId="0" xfId="1" applyNumberFormat="1" applyFont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0" fillId="0" borderId="4" xfId="0" applyBorder="1">
      <alignment vertical="center"/>
    </xf>
    <xf numFmtId="40" fontId="14" fillId="0" borderId="0" xfId="2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 wrapText="1"/>
    </xf>
  </cellXfs>
  <cellStyles count="6">
    <cellStyle name="パーセント 2" xfId="5" xr:uid="{EEE89932-92CD-4774-AEE0-0F5EA765BB02}"/>
    <cellStyle name="桁区切り 2" xfId="2" xr:uid="{85290359-9B5D-4679-9AF5-515B2CC8AD4D}"/>
    <cellStyle name="桁区切り 2 2" xfId="4" xr:uid="{B5970FA9-8CB5-4068-B59A-865DB3252EBB}"/>
    <cellStyle name="標準" xfId="0" builtinId="0"/>
    <cellStyle name="標準 2" xfId="1" xr:uid="{E9DE165A-B327-44B2-9ED8-8515C265D5F3}"/>
    <cellStyle name="標準 2 2" xfId="3" xr:uid="{6EB80FAB-84D3-45F8-B973-AAB01EEEEF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15471648383418E-2"/>
          <c:y val="0.10370689655172415"/>
          <c:w val="0.94502606274855283"/>
          <c:h val="0.6719297384219699"/>
        </c:manualLayout>
      </c:layout>
      <c:lineChart>
        <c:grouping val="standard"/>
        <c:varyColors val="0"/>
        <c:ser>
          <c:idx val="1"/>
          <c:order val="0"/>
          <c:tx>
            <c:strRef>
              <c:f>'コロナ・ショック後のS&amp;P500体験テンプレート'!$Q$15</c:f>
              <c:strCache>
                <c:ptCount val="1"/>
                <c:pt idx="0">
                  <c:v>μ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'コロナ・ショック後のS&amp;P500体験テンプレート'!$N$17:$N$1646</c:f>
              <c:numCache>
                <c:formatCode>yyyy\-mm\-dd</c:formatCode>
                <c:ptCount val="1630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43918</c:v>
                </c:pt>
                <c:pt idx="61">
                  <c:v>43919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43925</c:v>
                </c:pt>
                <c:pt idx="68">
                  <c:v>43926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43932</c:v>
                </c:pt>
                <c:pt idx="75">
                  <c:v>43933</c:v>
                </c:pt>
                <c:pt idx="76">
                  <c:v>43934</c:v>
                </c:pt>
                <c:pt idx="77">
                  <c:v>43935</c:v>
                </c:pt>
                <c:pt idx="78">
                  <c:v>43936</c:v>
                </c:pt>
                <c:pt idx="79">
                  <c:v>43937</c:v>
                </c:pt>
                <c:pt idx="80">
                  <c:v>43938</c:v>
                </c:pt>
                <c:pt idx="81">
                  <c:v>43939</c:v>
                </c:pt>
                <c:pt idx="82">
                  <c:v>43940</c:v>
                </c:pt>
                <c:pt idx="83">
                  <c:v>43941</c:v>
                </c:pt>
                <c:pt idx="84">
                  <c:v>43942</c:v>
                </c:pt>
                <c:pt idx="85">
                  <c:v>43943</c:v>
                </c:pt>
                <c:pt idx="86">
                  <c:v>43944</c:v>
                </c:pt>
                <c:pt idx="87">
                  <c:v>43945</c:v>
                </c:pt>
                <c:pt idx="88">
                  <c:v>43946</c:v>
                </c:pt>
                <c:pt idx="89">
                  <c:v>43947</c:v>
                </c:pt>
                <c:pt idx="90">
                  <c:v>43948</c:v>
                </c:pt>
                <c:pt idx="91">
                  <c:v>43949</c:v>
                </c:pt>
                <c:pt idx="92">
                  <c:v>43950</c:v>
                </c:pt>
                <c:pt idx="93">
                  <c:v>43951</c:v>
                </c:pt>
                <c:pt idx="94">
                  <c:v>43952</c:v>
                </c:pt>
                <c:pt idx="95">
                  <c:v>43953</c:v>
                </c:pt>
                <c:pt idx="96">
                  <c:v>43954</c:v>
                </c:pt>
                <c:pt idx="97">
                  <c:v>43955</c:v>
                </c:pt>
                <c:pt idx="98">
                  <c:v>43956</c:v>
                </c:pt>
                <c:pt idx="99">
                  <c:v>43957</c:v>
                </c:pt>
                <c:pt idx="100">
                  <c:v>43958</c:v>
                </c:pt>
                <c:pt idx="101">
                  <c:v>43959</c:v>
                </c:pt>
                <c:pt idx="102">
                  <c:v>43960</c:v>
                </c:pt>
                <c:pt idx="103">
                  <c:v>43961</c:v>
                </c:pt>
                <c:pt idx="104">
                  <c:v>43962</c:v>
                </c:pt>
                <c:pt idx="105">
                  <c:v>43963</c:v>
                </c:pt>
                <c:pt idx="106">
                  <c:v>43964</c:v>
                </c:pt>
                <c:pt idx="107">
                  <c:v>43965</c:v>
                </c:pt>
                <c:pt idx="108">
                  <c:v>43966</c:v>
                </c:pt>
                <c:pt idx="109">
                  <c:v>43967</c:v>
                </c:pt>
                <c:pt idx="110">
                  <c:v>43968</c:v>
                </c:pt>
                <c:pt idx="111">
                  <c:v>43969</c:v>
                </c:pt>
                <c:pt idx="112">
                  <c:v>43970</c:v>
                </c:pt>
                <c:pt idx="113">
                  <c:v>43971</c:v>
                </c:pt>
                <c:pt idx="114">
                  <c:v>43972</c:v>
                </c:pt>
                <c:pt idx="115">
                  <c:v>43973</c:v>
                </c:pt>
                <c:pt idx="116">
                  <c:v>43974</c:v>
                </c:pt>
                <c:pt idx="117">
                  <c:v>43975</c:v>
                </c:pt>
                <c:pt idx="118">
                  <c:v>43976</c:v>
                </c:pt>
                <c:pt idx="119">
                  <c:v>43977</c:v>
                </c:pt>
                <c:pt idx="120">
                  <c:v>43978</c:v>
                </c:pt>
                <c:pt idx="121">
                  <c:v>43979</c:v>
                </c:pt>
                <c:pt idx="122">
                  <c:v>43980</c:v>
                </c:pt>
                <c:pt idx="123">
                  <c:v>43981</c:v>
                </c:pt>
                <c:pt idx="124">
                  <c:v>43982</c:v>
                </c:pt>
                <c:pt idx="125">
                  <c:v>43983</c:v>
                </c:pt>
                <c:pt idx="126">
                  <c:v>43984</c:v>
                </c:pt>
                <c:pt idx="127">
                  <c:v>43985</c:v>
                </c:pt>
                <c:pt idx="128">
                  <c:v>43986</c:v>
                </c:pt>
                <c:pt idx="129">
                  <c:v>43987</c:v>
                </c:pt>
                <c:pt idx="130">
                  <c:v>43988</c:v>
                </c:pt>
                <c:pt idx="131">
                  <c:v>43989</c:v>
                </c:pt>
                <c:pt idx="132">
                  <c:v>43990</c:v>
                </c:pt>
                <c:pt idx="133">
                  <c:v>43991</c:v>
                </c:pt>
                <c:pt idx="134">
                  <c:v>43992</c:v>
                </c:pt>
                <c:pt idx="135">
                  <c:v>43993</c:v>
                </c:pt>
                <c:pt idx="136">
                  <c:v>43994</c:v>
                </c:pt>
                <c:pt idx="137">
                  <c:v>43995</c:v>
                </c:pt>
                <c:pt idx="138">
                  <c:v>43996</c:v>
                </c:pt>
                <c:pt idx="139">
                  <c:v>43997</c:v>
                </c:pt>
                <c:pt idx="140">
                  <c:v>43998</c:v>
                </c:pt>
                <c:pt idx="141">
                  <c:v>43999</c:v>
                </c:pt>
                <c:pt idx="142">
                  <c:v>44000</c:v>
                </c:pt>
                <c:pt idx="143">
                  <c:v>44001</c:v>
                </c:pt>
                <c:pt idx="144">
                  <c:v>44002</c:v>
                </c:pt>
                <c:pt idx="145">
                  <c:v>44003</c:v>
                </c:pt>
                <c:pt idx="146">
                  <c:v>44004</c:v>
                </c:pt>
                <c:pt idx="147">
                  <c:v>44005</c:v>
                </c:pt>
                <c:pt idx="148">
                  <c:v>44006</c:v>
                </c:pt>
                <c:pt idx="149">
                  <c:v>44007</c:v>
                </c:pt>
                <c:pt idx="150">
                  <c:v>44008</c:v>
                </c:pt>
                <c:pt idx="151">
                  <c:v>44009</c:v>
                </c:pt>
                <c:pt idx="152">
                  <c:v>44010</c:v>
                </c:pt>
                <c:pt idx="153">
                  <c:v>44011</c:v>
                </c:pt>
                <c:pt idx="154">
                  <c:v>44012</c:v>
                </c:pt>
                <c:pt idx="155">
                  <c:v>44013</c:v>
                </c:pt>
                <c:pt idx="156">
                  <c:v>44014</c:v>
                </c:pt>
                <c:pt idx="157">
                  <c:v>44015</c:v>
                </c:pt>
                <c:pt idx="158">
                  <c:v>44016</c:v>
                </c:pt>
                <c:pt idx="159">
                  <c:v>44017</c:v>
                </c:pt>
                <c:pt idx="160">
                  <c:v>44018</c:v>
                </c:pt>
                <c:pt idx="161">
                  <c:v>44019</c:v>
                </c:pt>
                <c:pt idx="162">
                  <c:v>44020</c:v>
                </c:pt>
                <c:pt idx="163">
                  <c:v>44021</c:v>
                </c:pt>
                <c:pt idx="164">
                  <c:v>44022</c:v>
                </c:pt>
                <c:pt idx="165">
                  <c:v>44023</c:v>
                </c:pt>
                <c:pt idx="166">
                  <c:v>44024</c:v>
                </c:pt>
                <c:pt idx="167">
                  <c:v>44025</c:v>
                </c:pt>
                <c:pt idx="168">
                  <c:v>44026</c:v>
                </c:pt>
                <c:pt idx="169">
                  <c:v>44027</c:v>
                </c:pt>
                <c:pt idx="170">
                  <c:v>44028</c:v>
                </c:pt>
                <c:pt idx="171">
                  <c:v>44029</c:v>
                </c:pt>
                <c:pt idx="172">
                  <c:v>44030</c:v>
                </c:pt>
                <c:pt idx="173">
                  <c:v>44031</c:v>
                </c:pt>
                <c:pt idx="174">
                  <c:v>44032</c:v>
                </c:pt>
                <c:pt idx="175">
                  <c:v>44033</c:v>
                </c:pt>
                <c:pt idx="176">
                  <c:v>44034</c:v>
                </c:pt>
                <c:pt idx="177">
                  <c:v>44035</c:v>
                </c:pt>
                <c:pt idx="178">
                  <c:v>44036</c:v>
                </c:pt>
                <c:pt idx="179">
                  <c:v>44037</c:v>
                </c:pt>
                <c:pt idx="180">
                  <c:v>44038</c:v>
                </c:pt>
                <c:pt idx="181">
                  <c:v>44039</c:v>
                </c:pt>
                <c:pt idx="182">
                  <c:v>44040</c:v>
                </c:pt>
                <c:pt idx="183">
                  <c:v>44041</c:v>
                </c:pt>
                <c:pt idx="184">
                  <c:v>44042</c:v>
                </c:pt>
                <c:pt idx="185">
                  <c:v>44043</c:v>
                </c:pt>
                <c:pt idx="186">
                  <c:v>44044</c:v>
                </c:pt>
                <c:pt idx="187">
                  <c:v>44045</c:v>
                </c:pt>
                <c:pt idx="188">
                  <c:v>44046</c:v>
                </c:pt>
                <c:pt idx="189">
                  <c:v>44047</c:v>
                </c:pt>
                <c:pt idx="190">
                  <c:v>44048</c:v>
                </c:pt>
                <c:pt idx="191">
                  <c:v>44049</c:v>
                </c:pt>
                <c:pt idx="192">
                  <c:v>44050</c:v>
                </c:pt>
                <c:pt idx="193">
                  <c:v>44051</c:v>
                </c:pt>
                <c:pt idx="194">
                  <c:v>44052</c:v>
                </c:pt>
                <c:pt idx="195">
                  <c:v>44053</c:v>
                </c:pt>
                <c:pt idx="196">
                  <c:v>44054</c:v>
                </c:pt>
                <c:pt idx="197">
                  <c:v>44055</c:v>
                </c:pt>
                <c:pt idx="198">
                  <c:v>44056</c:v>
                </c:pt>
                <c:pt idx="199">
                  <c:v>44057</c:v>
                </c:pt>
                <c:pt idx="200">
                  <c:v>44058</c:v>
                </c:pt>
                <c:pt idx="201">
                  <c:v>44059</c:v>
                </c:pt>
                <c:pt idx="202">
                  <c:v>44060</c:v>
                </c:pt>
                <c:pt idx="203">
                  <c:v>44061</c:v>
                </c:pt>
                <c:pt idx="204">
                  <c:v>44062</c:v>
                </c:pt>
                <c:pt idx="205">
                  <c:v>44063</c:v>
                </c:pt>
                <c:pt idx="206">
                  <c:v>44064</c:v>
                </c:pt>
                <c:pt idx="207">
                  <c:v>44065</c:v>
                </c:pt>
                <c:pt idx="208">
                  <c:v>44066</c:v>
                </c:pt>
                <c:pt idx="209">
                  <c:v>44067</c:v>
                </c:pt>
                <c:pt idx="210">
                  <c:v>44068</c:v>
                </c:pt>
                <c:pt idx="211">
                  <c:v>44069</c:v>
                </c:pt>
                <c:pt idx="212">
                  <c:v>44070</c:v>
                </c:pt>
                <c:pt idx="213">
                  <c:v>44071</c:v>
                </c:pt>
                <c:pt idx="214">
                  <c:v>44072</c:v>
                </c:pt>
                <c:pt idx="215">
                  <c:v>44073</c:v>
                </c:pt>
                <c:pt idx="216">
                  <c:v>44074</c:v>
                </c:pt>
                <c:pt idx="217">
                  <c:v>44075</c:v>
                </c:pt>
                <c:pt idx="218">
                  <c:v>44076</c:v>
                </c:pt>
                <c:pt idx="219">
                  <c:v>44077</c:v>
                </c:pt>
                <c:pt idx="220">
                  <c:v>44078</c:v>
                </c:pt>
                <c:pt idx="221">
                  <c:v>44079</c:v>
                </c:pt>
                <c:pt idx="222">
                  <c:v>44080</c:v>
                </c:pt>
                <c:pt idx="223">
                  <c:v>44081</c:v>
                </c:pt>
                <c:pt idx="224">
                  <c:v>44082</c:v>
                </c:pt>
                <c:pt idx="225">
                  <c:v>44083</c:v>
                </c:pt>
                <c:pt idx="226">
                  <c:v>44084</c:v>
                </c:pt>
                <c:pt idx="227">
                  <c:v>44085</c:v>
                </c:pt>
                <c:pt idx="228">
                  <c:v>44086</c:v>
                </c:pt>
                <c:pt idx="229">
                  <c:v>44087</c:v>
                </c:pt>
                <c:pt idx="230">
                  <c:v>44088</c:v>
                </c:pt>
                <c:pt idx="231">
                  <c:v>44089</c:v>
                </c:pt>
                <c:pt idx="232">
                  <c:v>44090</c:v>
                </c:pt>
                <c:pt idx="233">
                  <c:v>44091</c:v>
                </c:pt>
                <c:pt idx="234">
                  <c:v>44092</c:v>
                </c:pt>
                <c:pt idx="235">
                  <c:v>44093</c:v>
                </c:pt>
                <c:pt idx="236">
                  <c:v>44094</c:v>
                </c:pt>
                <c:pt idx="237">
                  <c:v>44095</c:v>
                </c:pt>
                <c:pt idx="238">
                  <c:v>44096</c:v>
                </c:pt>
                <c:pt idx="239">
                  <c:v>44097</c:v>
                </c:pt>
                <c:pt idx="240">
                  <c:v>44098</c:v>
                </c:pt>
                <c:pt idx="241">
                  <c:v>44099</c:v>
                </c:pt>
                <c:pt idx="242">
                  <c:v>44100</c:v>
                </c:pt>
                <c:pt idx="243">
                  <c:v>44101</c:v>
                </c:pt>
                <c:pt idx="244">
                  <c:v>44102</c:v>
                </c:pt>
                <c:pt idx="245">
                  <c:v>44103</c:v>
                </c:pt>
                <c:pt idx="246">
                  <c:v>44104</c:v>
                </c:pt>
                <c:pt idx="247">
                  <c:v>44105</c:v>
                </c:pt>
                <c:pt idx="248">
                  <c:v>44106</c:v>
                </c:pt>
                <c:pt idx="249">
                  <c:v>44107</c:v>
                </c:pt>
                <c:pt idx="250">
                  <c:v>44108</c:v>
                </c:pt>
                <c:pt idx="251">
                  <c:v>44109</c:v>
                </c:pt>
                <c:pt idx="252">
                  <c:v>44110</c:v>
                </c:pt>
                <c:pt idx="253">
                  <c:v>44111</c:v>
                </c:pt>
                <c:pt idx="254">
                  <c:v>44112</c:v>
                </c:pt>
                <c:pt idx="255">
                  <c:v>44113</c:v>
                </c:pt>
                <c:pt idx="256">
                  <c:v>44114</c:v>
                </c:pt>
                <c:pt idx="257">
                  <c:v>44115</c:v>
                </c:pt>
                <c:pt idx="258">
                  <c:v>44116</c:v>
                </c:pt>
                <c:pt idx="259">
                  <c:v>44117</c:v>
                </c:pt>
                <c:pt idx="260">
                  <c:v>44118</c:v>
                </c:pt>
                <c:pt idx="261">
                  <c:v>44119</c:v>
                </c:pt>
                <c:pt idx="262">
                  <c:v>44120</c:v>
                </c:pt>
                <c:pt idx="263">
                  <c:v>44121</c:v>
                </c:pt>
                <c:pt idx="264">
                  <c:v>44122</c:v>
                </c:pt>
                <c:pt idx="265">
                  <c:v>44123</c:v>
                </c:pt>
                <c:pt idx="266">
                  <c:v>44124</c:v>
                </c:pt>
                <c:pt idx="267">
                  <c:v>44125</c:v>
                </c:pt>
                <c:pt idx="268">
                  <c:v>44126</c:v>
                </c:pt>
                <c:pt idx="269">
                  <c:v>44127</c:v>
                </c:pt>
                <c:pt idx="270">
                  <c:v>44128</c:v>
                </c:pt>
                <c:pt idx="271">
                  <c:v>44129</c:v>
                </c:pt>
                <c:pt idx="272">
                  <c:v>44130</c:v>
                </c:pt>
                <c:pt idx="273">
                  <c:v>44131</c:v>
                </c:pt>
                <c:pt idx="274">
                  <c:v>44132</c:v>
                </c:pt>
                <c:pt idx="275">
                  <c:v>44133</c:v>
                </c:pt>
                <c:pt idx="276">
                  <c:v>44134</c:v>
                </c:pt>
                <c:pt idx="277">
                  <c:v>44135</c:v>
                </c:pt>
                <c:pt idx="278">
                  <c:v>44136</c:v>
                </c:pt>
                <c:pt idx="279">
                  <c:v>44137</c:v>
                </c:pt>
                <c:pt idx="280">
                  <c:v>44138</c:v>
                </c:pt>
                <c:pt idx="281">
                  <c:v>44139</c:v>
                </c:pt>
                <c:pt idx="282">
                  <c:v>44140</c:v>
                </c:pt>
                <c:pt idx="283">
                  <c:v>44141</c:v>
                </c:pt>
                <c:pt idx="284">
                  <c:v>44142</c:v>
                </c:pt>
                <c:pt idx="285">
                  <c:v>44143</c:v>
                </c:pt>
                <c:pt idx="286">
                  <c:v>44144</c:v>
                </c:pt>
                <c:pt idx="287">
                  <c:v>44145</c:v>
                </c:pt>
                <c:pt idx="288">
                  <c:v>44146</c:v>
                </c:pt>
                <c:pt idx="289">
                  <c:v>44147</c:v>
                </c:pt>
                <c:pt idx="290">
                  <c:v>44148</c:v>
                </c:pt>
                <c:pt idx="291">
                  <c:v>44149</c:v>
                </c:pt>
                <c:pt idx="292">
                  <c:v>44150</c:v>
                </c:pt>
                <c:pt idx="293">
                  <c:v>44151</c:v>
                </c:pt>
                <c:pt idx="294">
                  <c:v>44152</c:v>
                </c:pt>
                <c:pt idx="295">
                  <c:v>44153</c:v>
                </c:pt>
                <c:pt idx="296">
                  <c:v>44154</c:v>
                </c:pt>
                <c:pt idx="297">
                  <c:v>44155</c:v>
                </c:pt>
                <c:pt idx="298">
                  <c:v>44156</c:v>
                </c:pt>
                <c:pt idx="299">
                  <c:v>44157</c:v>
                </c:pt>
                <c:pt idx="300">
                  <c:v>44158</c:v>
                </c:pt>
                <c:pt idx="301">
                  <c:v>44159</c:v>
                </c:pt>
                <c:pt idx="302">
                  <c:v>44160</c:v>
                </c:pt>
                <c:pt idx="303">
                  <c:v>44161</c:v>
                </c:pt>
                <c:pt idx="304">
                  <c:v>44162</c:v>
                </c:pt>
                <c:pt idx="305">
                  <c:v>44163</c:v>
                </c:pt>
                <c:pt idx="306">
                  <c:v>44164</c:v>
                </c:pt>
                <c:pt idx="307">
                  <c:v>44165</c:v>
                </c:pt>
                <c:pt idx="308">
                  <c:v>44166</c:v>
                </c:pt>
                <c:pt idx="309">
                  <c:v>44167</c:v>
                </c:pt>
                <c:pt idx="310">
                  <c:v>44168</c:v>
                </c:pt>
                <c:pt idx="311">
                  <c:v>44169</c:v>
                </c:pt>
                <c:pt idx="312">
                  <c:v>44170</c:v>
                </c:pt>
                <c:pt idx="313">
                  <c:v>44171</c:v>
                </c:pt>
                <c:pt idx="314">
                  <c:v>44172</c:v>
                </c:pt>
                <c:pt idx="315">
                  <c:v>44173</c:v>
                </c:pt>
                <c:pt idx="316">
                  <c:v>44174</c:v>
                </c:pt>
                <c:pt idx="317">
                  <c:v>44175</c:v>
                </c:pt>
                <c:pt idx="318">
                  <c:v>44176</c:v>
                </c:pt>
                <c:pt idx="319">
                  <c:v>44177</c:v>
                </c:pt>
                <c:pt idx="320">
                  <c:v>44178</c:v>
                </c:pt>
                <c:pt idx="321">
                  <c:v>44179</c:v>
                </c:pt>
                <c:pt idx="322">
                  <c:v>44180</c:v>
                </c:pt>
                <c:pt idx="323">
                  <c:v>44181</c:v>
                </c:pt>
                <c:pt idx="324">
                  <c:v>44182</c:v>
                </c:pt>
                <c:pt idx="325">
                  <c:v>44183</c:v>
                </c:pt>
                <c:pt idx="326">
                  <c:v>44184</c:v>
                </c:pt>
                <c:pt idx="327">
                  <c:v>44185</c:v>
                </c:pt>
                <c:pt idx="328">
                  <c:v>44186</c:v>
                </c:pt>
                <c:pt idx="329">
                  <c:v>44187</c:v>
                </c:pt>
                <c:pt idx="330">
                  <c:v>44188</c:v>
                </c:pt>
                <c:pt idx="331">
                  <c:v>44189</c:v>
                </c:pt>
                <c:pt idx="332">
                  <c:v>44190</c:v>
                </c:pt>
                <c:pt idx="333">
                  <c:v>44191</c:v>
                </c:pt>
                <c:pt idx="334">
                  <c:v>44192</c:v>
                </c:pt>
                <c:pt idx="335">
                  <c:v>44193</c:v>
                </c:pt>
                <c:pt idx="336">
                  <c:v>44194</c:v>
                </c:pt>
                <c:pt idx="337">
                  <c:v>44195</c:v>
                </c:pt>
                <c:pt idx="338">
                  <c:v>44196</c:v>
                </c:pt>
                <c:pt idx="339">
                  <c:v>44197</c:v>
                </c:pt>
                <c:pt idx="340">
                  <c:v>44198</c:v>
                </c:pt>
                <c:pt idx="341">
                  <c:v>44199</c:v>
                </c:pt>
                <c:pt idx="342">
                  <c:v>44200</c:v>
                </c:pt>
                <c:pt idx="343">
                  <c:v>44201</c:v>
                </c:pt>
                <c:pt idx="344">
                  <c:v>44202</c:v>
                </c:pt>
                <c:pt idx="345">
                  <c:v>44203</c:v>
                </c:pt>
                <c:pt idx="346">
                  <c:v>44204</c:v>
                </c:pt>
                <c:pt idx="347">
                  <c:v>44205</c:v>
                </c:pt>
                <c:pt idx="348">
                  <c:v>44206</c:v>
                </c:pt>
                <c:pt idx="349">
                  <c:v>44207</c:v>
                </c:pt>
                <c:pt idx="350">
                  <c:v>44208</c:v>
                </c:pt>
                <c:pt idx="351">
                  <c:v>44209</c:v>
                </c:pt>
                <c:pt idx="352">
                  <c:v>44210</c:v>
                </c:pt>
                <c:pt idx="353">
                  <c:v>44211</c:v>
                </c:pt>
                <c:pt idx="354">
                  <c:v>44212</c:v>
                </c:pt>
                <c:pt idx="355">
                  <c:v>44213</c:v>
                </c:pt>
                <c:pt idx="356">
                  <c:v>44214</c:v>
                </c:pt>
                <c:pt idx="357">
                  <c:v>44215</c:v>
                </c:pt>
                <c:pt idx="358">
                  <c:v>44216</c:v>
                </c:pt>
                <c:pt idx="359">
                  <c:v>44217</c:v>
                </c:pt>
                <c:pt idx="360">
                  <c:v>44218</c:v>
                </c:pt>
                <c:pt idx="361">
                  <c:v>44219</c:v>
                </c:pt>
                <c:pt idx="362">
                  <c:v>44220</c:v>
                </c:pt>
                <c:pt idx="363">
                  <c:v>44221</c:v>
                </c:pt>
                <c:pt idx="364">
                  <c:v>44222</c:v>
                </c:pt>
                <c:pt idx="365">
                  <c:v>44223</c:v>
                </c:pt>
                <c:pt idx="366">
                  <c:v>44224</c:v>
                </c:pt>
                <c:pt idx="367">
                  <c:v>44225</c:v>
                </c:pt>
                <c:pt idx="368">
                  <c:v>44226</c:v>
                </c:pt>
                <c:pt idx="369">
                  <c:v>44227</c:v>
                </c:pt>
                <c:pt idx="370">
                  <c:v>44228</c:v>
                </c:pt>
                <c:pt idx="371">
                  <c:v>44229</c:v>
                </c:pt>
                <c:pt idx="372">
                  <c:v>44230</c:v>
                </c:pt>
                <c:pt idx="373">
                  <c:v>44231</c:v>
                </c:pt>
                <c:pt idx="374">
                  <c:v>44232</c:v>
                </c:pt>
                <c:pt idx="375">
                  <c:v>44233</c:v>
                </c:pt>
                <c:pt idx="376">
                  <c:v>44234</c:v>
                </c:pt>
                <c:pt idx="377">
                  <c:v>44235</c:v>
                </c:pt>
                <c:pt idx="378">
                  <c:v>44236</c:v>
                </c:pt>
                <c:pt idx="379">
                  <c:v>44237</c:v>
                </c:pt>
                <c:pt idx="380">
                  <c:v>44238</c:v>
                </c:pt>
                <c:pt idx="381">
                  <c:v>44239</c:v>
                </c:pt>
                <c:pt idx="382">
                  <c:v>44240</c:v>
                </c:pt>
                <c:pt idx="383">
                  <c:v>44241</c:v>
                </c:pt>
                <c:pt idx="384">
                  <c:v>44242</c:v>
                </c:pt>
                <c:pt idx="385">
                  <c:v>44243</c:v>
                </c:pt>
                <c:pt idx="386">
                  <c:v>44244</c:v>
                </c:pt>
                <c:pt idx="387">
                  <c:v>44245</c:v>
                </c:pt>
                <c:pt idx="388">
                  <c:v>44246</c:v>
                </c:pt>
                <c:pt idx="389">
                  <c:v>44247</c:v>
                </c:pt>
                <c:pt idx="390">
                  <c:v>44248</c:v>
                </c:pt>
                <c:pt idx="391">
                  <c:v>44249</c:v>
                </c:pt>
                <c:pt idx="392">
                  <c:v>44250</c:v>
                </c:pt>
                <c:pt idx="393">
                  <c:v>44251</c:v>
                </c:pt>
                <c:pt idx="394">
                  <c:v>44252</c:v>
                </c:pt>
                <c:pt idx="395">
                  <c:v>44253</c:v>
                </c:pt>
                <c:pt idx="396">
                  <c:v>44254</c:v>
                </c:pt>
                <c:pt idx="397">
                  <c:v>44255</c:v>
                </c:pt>
                <c:pt idx="398">
                  <c:v>44256</c:v>
                </c:pt>
                <c:pt idx="399">
                  <c:v>44257</c:v>
                </c:pt>
                <c:pt idx="400">
                  <c:v>44258</c:v>
                </c:pt>
                <c:pt idx="401">
                  <c:v>44259</c:v>
                </c:pt>
                <c:pt idx="402">
                  <c:v>44260</c:v>
                </c:pt>
                <c:pt idx="403">
                  <c:v>44261</c:v>
                </c:pt>
                <c:pt idx="404">
                  <c:v>44262</c:v>
                </c:pt>
                <c:pt idx="405">
                  <c:v>44263</c:v>
                </c:pt>
                <c:pt idx="406">
                  <c:v>44264</c:v>
                </c:pt>
                <c:pt idx="407">
                  <c:v>44265</c:v>
                </c:pt>
                <c:pt idx="408">
                  <c:v>44266</c:v>
                </c:pt>
                <c:pt idx="409">
                  <c:v>44267</c:v>
                </c:pt>
                <c:pt idx="410">
                  <c:v>44268</c:v>
                </c:pt>
                <c:pt idx="411">
                  <c:v>44269</c:v>
                </c:pt>
                <c:pt idx="412">
                  <c:v>44270</c:v>
                </c:pt>
                <c:pt idx="413">
                  <c:v>44271</c:v>
                </c:pt>
                <c:pt idx="414">
                  <c:v>44272</c:v>
                </c:pt>
                <c:pt idx="415">
                  <c:v>44273</c:v>
                </c:pt>
                <c:pt idx="416">
                  <c:v>44274</c:v>
                </c:pt>
                <c:pt idx="417">
                  <c:v>44275</c:v>
                </c:pt>
                <c:pt idx="418">
                  <c:v>44276</c:v>
                </c:pt>
                <c:pt idx="419">
                  <c:v>44277</c:v>
                </c:pt>
                <c:pt idx="420">
                  <c:v>44278</c:v>
                </c:pt>
                <c:pt idx="421">
                  <c:v>44279</c:v>
                </c:pt>
                <c:pt idx="422">
                  <c:v>44280</c:v>
                </c:pt>
                <c:pt idx="423">
                  <c:v>44281</c:v>
                </c:pt>
                <c:pt idx="424">
                  <c:v>44282</c:v>
                </c:pt>
                <c:pt idx="425">
                  <c:v>44283</c:v>
                </c:pt>
                <c:pt idx="426">
                  <c:v>44284</c:v>
                </c:pt>
                <c:pt idx="427">
                  <c:v>44285</c:v>
                </c:pt>
                <c:pt idx="428">
                  <c:v>44286</c:v>
                </c:pt>
                <c:pt idx="429">
                  <c:v>44287</c:v>
                </c:pt>
                <c:pt idx="430">
                  <c:v>44288</c:v>
                </c:pt>
                <c:pt idx="431">
                  <c:v>44289</c:v>
                </c:pt>
                <c:pt idx="432">
                  <c:v>44290</c:v>
                </c:pt>
                <c:pt idx="433">
                  <c:v>44291</c:v>
                </c:pt>
                <c:pt idx="434">
                  <c:v>44292</c:v>
                </c:pt>
                <c:pt idx="435">
                  <c:v>44293</c:v>
                </c:pt>
                <c:pt idx="436">
                  <c:v>44294</c:v>
                </c:pt>
                <c:pt idx="437">
                  <c:v>44295</c:v>
                </c:pt>
                <c:pt idx="438">
                  <c:v>44296</c:v>
                </c:pt>
                <c:pt idx="439">
                  <c:v>44297</c:v>
                </c:pt>
                <c:pt idx="440">
                  <c:v>44298</c:v>
                </c:pt>
                <c:pt idx="441">
                  <c:v>44299</c:v>
                </c:pt>
                <c:pt idx="442">
                  <c:v>44300</c:v>
                </c:pt>
                <c:pt idx="443">
                  <c:v>44301</c:v>
                </c:pt>
                <c:pt idx="444">
                  <c:v>44302</c:v>
                </c:pt>
                <c:pt idx="445">
                  <c:v>44303</c:v>
                </c:pt>
                <c:pt idx="446">
                  <c:v>44304</c:v>
                </c:pt>
                <c:pt idx="447">
                  <c:v>44305</c:v>
                </c:pt>
                <c:pt idx="448">
                  <c:v>44306</c:v>
                </c:pt>
                <c:pt idx="449">
                  <c:v>44307</c:v>
                </c:pt>
                <c:pt idx="450">
                  <c:v>44308</c:v>
                </c:pt>
                <c:pt idx="451">
                  <c:v>44309</c:v>
                </c:pt>
                <c:pt idx="452">
                  <c:v>44310</c:v>
                </c:pt>
                <c:pt idx="453">
                  <c:v>44311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44317</c:v>
                </c:pt>
                <c:pt idx="460">
                  <c:v>44318</c:v>
                </c:pt>
                <c:pt idx="461">
                  <c:v>44319</c:v>
                </c:pt>
                <c:pt idx="462">
                  <c:v>44320</c:v>
                </c:pt>
                <c:pt idx="463">
                  <c:v>44321</c:v>
                </c:pt>
                <c:pt idx="464">
                  <c:v>44322</c:v>
                </c:pt>
                <c:pt idx="465">
                  <c:v>44323</c:v>
                </c:pt>
                <c:pt idx="466">
                  <c:v>44324</c:v>
                </c:pt>
                <c:pt idx="467">
                  <c:v>44325</c:v>
                </c:pt>
                <c:pt idx="468">
                  <c:v>44326</c:v>
                </c:pt>
                <c:pt idx="469">
                  <c:v>44327</c:v>
                </c:pt>
                <c:pt idx="470">
                  <c:v>44328</c:v>
                </c:pt>
                <c:pt idx="471">
                  <c:v>44329</c:v>
                </c:pt>
                <c:pt idx="472">
                  <c:v>44330</c:v>
                </c:pt>
                <c:pt idx="473">
                  <c:v>44331</c:v>
                </c:pt>
                <c:pt idx="474">
                  <c:v>44332</c:v>
                </c:pt>
                <c:pt idx="475">
                  <c:v>44333</c:v>
                </c:pt>
                <c:pt idx="476">
                  <c:v>44334</c:v>
                </c:pt>
                <c:pt idx="477">
                  <c:v>44335</c:v>
                </c:pt>
                <c:pt idx="478">
                  <c:v>44336</c:v>
                </c:pt>
                <c:pt idx="479">
                  <c:v>44337</c:v>
                </c:pt>
                <c:pt idx="480">
                  <c:v>44338</c:v>
                </c:pt>
                <c:pt idx="481">
                  <c:v>44339</c:v>
                </c:pt>
                <c:pt idx="482">
                  <c:v>44340</c:v>
                </c:pt>
                <c:pt idx="483">
                  <c:v>44341</c:v>
                </c:pt>
                <c:pt idx="484">
                  <c:v>44342</c:v>
                </c:pt>
                <c:pt idx="485">
                  <c:v>44343</c:v>
                </c:pt>
                <c:pt idx="486">
                  <c:v>44344</c:v>
                </c:pt>
                <c:pt idx="487">
                  <c:v>44345</c:v>
                </c:pt>
                <c:pt idx="488">
                  <c:v>44346</c:v>
                </c:pt>
                <c:pt idx="489">
                  <c:v>44347</c:v>
                </c:pt>
                <c:pt idx="490">
                  <c:v>44348</c:v>
                </c:pt>
                <c:pt idx="491">
                  <c:v>44349</c:v>
                </c:pt>
                <c:pt idx="492">
                  <c:v>44350</c:v>
                </c:pt>
                <c:pt idx="493">
                  <c:v>44351</c:v>
                </c:pt>
                <c:pt idx="494">
                  <c:v>44352</c:v>
                </c:pt>
                <c:pt idx="495">
                  <c:v>44353</c:v>
                </c:pt>
                <c:pt idx="496">
                  <c:v>44354</c:v>
                </c:pt>
                <c:pt idx="497">
                  <c:v>44355</c:v>
                </c:pt>
                <c:pt idx="498">
                  <c:v>44356</c:v>
                </c:pt>
                <c:pt idx="499">
                  <c:v>44357</c:v>
                </c:pt>
                <c:pt idx="500">
                  <c:v>44358</c:v>
                </c:pt>
                <c:pt idx="501">
                  <c:v>44359</c:v>
                </c:pt>
                <c:pt idx="502">
                  <c:v>44360</c:v>
                </c:pt>
                <c:pt idx="503">
                  <c:v>44361</c:v>
                </c:pt>
                <c:pt idx="504">
                  <c:v>44362</c:v>
                </c:pt>
                <c:pt idx="505">
                  <c:v>44363</c:v>
                </c:pt>
                <c:pt idx="506">
                  <c:v>44364</c:v>
                </c:pt>
                <c:pt idx="507">
                  <c:v>44365</c:v>
                </c:pt>
                <c:pt idx="508">
                  <c:v>44366</c:v>
                </c:pt>
                <c:pt idx="509">
                  <c:v>44367</c:v>
                </c:pt>
                <c:pt idx="510">
                  <c:v>44368</c:v>
                </c:pt>
                <c:pt idx="511">
                  <c:v>44369</c:v>
                </c:pt>
                <c:pt idx="512">
                  <c:v>44370</c:v>
                </c:pt>
                <c:pt idx="513">
                  <c:v>44371</c:v>
                </c:pt>
                <c:pt idx="514">
                  <c:v>44372</c:v>
                </c:pt>
                <c:pt idx="515">
                  <c:v>44373</c:v>
                </c:pt>
                <c:pt idx="516">
                  <c:v>44374</c:v>
                </c:pt>
                <c:pt idx="517">
                  <c:v>44375</c:v>
                </c:pt>
                <c:pt idx="518">
                  <c:v>44376</c:v>
                </c:pt>
                <c:pt idx="519">
                  <c:v>44377</c:v>
                </c:pt>
                <c:pt idx="520">
                  <c:v>44378</c:v>
                </c:pt>
                <c:pt idx="521">
                  <c:v>44379</c:v>
                </c:pt>
                <c:pt idx="522">
                  <c:v>44380</c:v>
                </c:pt>
                <c:pt idx="523">
                  <c:v>44381</c:v>
                </c:pt>
                <c:pt idx="524">
                  <c:v>44382</c:v>
                </c:pt>
                <c:pt idx="525">
                  <c:v>44383</c:v>
                </c:pt>
                <c:pt idx="526">
                  <c:v>44384</c:v>
                </c:pt>
                <c:pt idx="527">
                  <c:v>44385</c:v>
                </c:pt>
                <c:pt idx="528">
                  <c:v>44386</c:v>
                </c:pt>
                <c:pt idx="529">
                  <c:v>44387</c:v>
                </c:pt>
                <c:pt idx="530">
                  <c:v>44388</c:v>
                </c:pt>
                <c:pt idx="531">
                  <c:v>44389</c:v>
                </c:pt>
                <c:pt idx="532">
                  <c:v>44390</c:v>
                </c:pt>
                <c:pt idx="533">
                  <c:v>44391</c:v>
                </c:pt>
                <c:pt idx="534">
                  <c:v>44392</c:v>
                </c:pt>
                <c:pt idx="535">
                  <c:v>44393</c:v>
                </c:pt>
                <c:pt idx="536">
                  <c:v>44394</c:v>
                </c:pt>
                <c:pt idx="537">
                  <c:v>44395</c:v>
                </c:pt>
                <c:pt idx="538">
                  <c:v>44396</c:v>
                </c:pt>
                <c:pt idx="539">
                  <c:v>44397</c:v>
                </c:pt>
                <c:pt idx="540">
                  <c:v>44398</c:v>
                </c:pt>
                <c:pt idx="541">
                  <c:v>44399</c:v>
                </c:pt>
                <c:pt idx="542">
                  <c:v>44400</c:v>
                </c:pt>
                <c:pt idx="543">
                  <c:v>44401</c:v>
                </c:pt>
                <c:pt idx="544">
                  <c:v>44402</c:v>
                </c:pt>
                <c:pt idx="545">
                  <c:v>44403</c:v>
                </c:pt>
                <c:pt idx="546">
                  <c:v>44404</c:v>
                </c:pt>
                <c:pt idx="547">
                  <c:v>44405</c:v>
                </c:pt>
                <c:pt idx="548">
                  <c:v>44406</c:v>
                </c:pt>
                <c:pt idx="549">
                  <c:v>44407</c:v>
                </c:pt>
                <c:pt idx="550">
                  <c:v>44408</c:v>
                </c:pt>
                <c:pt idx="551">
                  <c:v>44409</c:v>
                </c:pt>
                <c:pt idx="552">
                  <c:v>44410</c:v>
                </c:pt>
                <c:pt idx="553">
                  <c:v>44411</c:v>
                </c:pt>
                <c:pt idx="554">
                  <c:v>44412</c:v>
                </c:pt>
                <c:pt idx="555">
                  <c:v>44413</c:v>
                </c:pt>
                <c:pt idx="556">
                  <c:v>44414</c:v>
                </c:pt>
                <c:pt idx="557">
                  <c:v>44415</c:v>
                </c:pt>
                <c:pt idx="558">
                  <c:v>44416</c:v>
                </c:pt>
                <c:pt idx="559">
                  <c:v>44417</c:v>
                </c:pt>
                <c:pt idx="560">
                  <c:v>44418</c:v>
                </c:pt>
                <c:pt idx="561">
                  <c:v>44419</c:v>
                </c:pt>
                <c:pt idx="562">
                  <c:v>44420</c:v>
                </c:pt>
                <c:pt idx="563">
                  <c:v>44421</c:v>
                </c:pt>
                <c:pt idx="564">
                  <c:v>44422</c:v>
                </c:pt>
                <c:pt idx="565">
                  <c:v>44423</c:v>
                </c:pt>
                <c:pt idx="566">
                  <c:v>44424</c:v>
                </c:pt>
                <c:pt idx="567">
                  <c:v>44425</c:v>
                </c:pt>
                <c:pt idx="568">
                  <c:v>44426</c:v>
                </c:pt>
                <c:pt idx="569">
                  <c:v>44427</c:v>
                </c:pt>
                <c:pt idx="570">
                  <c:v>44428</c:v>
                </c:pt>
                <c:pt idx="571">
                  <c:v>44429</c:v>
                </c:pt>
                <c:pt idx="572">
                  <c:v>44430</c:v>
                </c:pt>
                <c:pt idx="573">
                  <c:v>44431</c:v>
                </c:pt>
                <c:pt idx="574">
                  <c:v>44432</c:v>
                </c:pt>
                <c:pt idx="575">
                  <c:v>44433</c:v>
                </c:pt>
                <c:pt idx="576">
                  <c:v>44434</c:v>
                </c:pt>
                <c:pt idx="577">
                  <c:v>44435</c:v>
                </c:pt>
                <c:pt idx="578">
                  <c:v>44436</c:v>
                </c:pt>
                <c:pt idx="579">
                  <c:v>44437</c:v>
                </c:pt>
                <c:pt idx="580">
                  <c:v>44438</c:v>
                </c:pt>
                <c:pt idx="581">
                  <c:v>44439</c:v>
                </c:pt>
                <c:pt idx="582">
                  <c:v>44440</c:v>
                </c:pt>
                <c:pt idx="583">
                  <c:v>44441</c:v>
                </c:pt>
                <c:pt idx="584">
                  <c:v>44442</c:v>
                </c:pt>
                <c:pt idx="585">
                  <c:v>44443</c:v>
                </c:pt>
                <c:pt idx="586">
                  <c:v>44444</c:v>
                </c:pt>
                <c:pt idx="587">
                  <c:v>44445</c:v>
                </c:pt>
                <c:pt idx="588">
                  <c:v>44446</c:v>
                </c:pt>
                <c:pt idx="589">
                  <c:v>44447</c:v>
                </c:pt>
                <c:pt idx="590">
                  <c:v>44448</c:v>
                </c:pt>
                <c:pt idx="591">
                  <c:v>44449</c:v>
                </c:pt>
                <c:pt idx="592">
                  <c:v>44450</c:v>
                </c:pt>
                <c:pt idx="593">
                  <c:v>44451</c:v>
                </c:pt>
                <c:pt idx="594">
                  <c:v>44452</c:v>
                </c:pt>
                <c:pt idx="595">
                  <c:v>44453</c:v>
                </c:pt>
                <c:pt idx="596">
                  <c:v>44454</c:v>
                </c:pt>
                <c:pt idx="597">
                  <c:v>44455</c:v>
                </c:pt>
                <c:pt idx="598">
                  <c:v>44456</c:v>
                </c:pt>
                <c:pt idx="599">
                  <c:v>44457</c:v>
                </c:pt>
                <c:pt idx="600">
                  <c:v>44458</c:v>
                </c:pt>
                <c:pt idx="601">
                  <c:v>44459</c:v>
                </c:pt>
                <c:pt idx="602">
                  <c:v>44460</c:v>
                </c:pt>
                <c:pt idx="603">
                  <c:v>44461</c:v>
                </c:pt>
                <c:pt idx="604">
                  <c:v>44462</c:v>
                </c:pt>
                <c:pt idx="605">
                  <c:v>44463</c:v>
                </c:pt>
                <c:pt idx="606">
                  <c:v>44464</c:v>
                </c:pt>
                <c:pt idx="607">
                  <c:v>44465</c:v>
                </c:pt>
                <c:pt idx="608">
                  <c:v>44466</c:v>
                </c:pt>
                <c:pt idx="609">
                  <c:v>44467</c:v>
                </c:pt>
                <c:pt idx="610">
                  <c:v>44468</c:v>
                </c:pt>
                <c:pt idx="611">
                  <c:v>44469</c:v>
                </c:pt>
                <c:pt idx="612">
                  <c:v>44470</c:v>
                </c:pt>
                <c:pt idx="613">
                  <c:v>44471</c:v>
                </c:pt>
                <c:pt idx="614">
                  <c:v>44472</c:v>
                </c:pt>
                <c:pt idx="615">
                  <c:v>44473</c:v>
                </c:pt>
                <c:pt idx="616">
                  <c:v>44474</c:v>
                </c:pt>
                <c:pt idx="617">
                  <c:v>44475</c:v>
                </c:pt>
                <c:pt idx="618">
                  <c:v>44476</c:v>
                </c:pt>
                <c:pt idx="619">
                  <c:v>44477</c:v>
                </c:pt>
                <c:pt idx="620">
                  <c:v>44478</c:v>
                </c:pt>
                <c:pt idx="621">
                  <c:v>44479</c:v>
                </c:pt>
                <c:pt idx="622">
                  <c:v>44480</c:v>
                </c:pt>
                <c:pt idx="623">
                  <c:v>44481</c:v>
                </c:pt>
                <c:pt idx="624">
                  <c:v>44482</c:v>
                </c:pt>
                <c:pt idx="625">
                  <c:v>44483</c:v>
                </c:pt>
                <c:pt idx="626">
                  <c:v>44484</c:v>
                </c:pt>
                <c:pt idx="627">
                  <c:v>44485</c:v>
                </c:pt>
                <c:pt idx="628">
                  <c:v>44486</c:v>
                </c:pt>
                <c:pt idx="629">
                  <c:v>44487</c:v>
                </c:pt>
                <c:pt idx="630">
                  <c:v>44488</c:v>
                </c:pt>
                <c:pt idx="631">
                  <c:v>44489</c:v>
                </c:pt>
                <c:pt idx="632">
                  <c:v>44490</c:v>
                </c:pt>
                <c:pt idx="633">
                  <c:v>44491</c:v>
                </c:pt>
                <c:pt idx="634">
                  <c:v>44492</c:v>
                </c:pt>
                <c:pt idx="635">
                  <c:v>44493</c:v>
                </c:pt>
                <c:pt idx="636">
                  <c:v>44494</c:v>
                </c:pt>
                <c:pt idx="637">
                  <c:v>44495</c:v>
                </c:pt>
                <c:pt idx="638">
                  <c:v>44496</c:v>
                </c:pt>
                <c:pt idx="639">
                  <c:v>44497</c:v>
                </c:pt>
                <c:pt idx="640">
                  <c:v>44498</c:v>
                </c:pt>
                <c:pt idx="641">
                  <c:v>44499</c:v>
                </c:pt>
                <c:pt idx="642">
                  <c:v>44500</c:v>
                </c:pt>
                <c:pt idx="643">
                  <c:v>44501</c:v>
                </c:pt>
                <c:pt idx="644">
                  <c:v>44502</c:v>
                </c:pt>
                <c:pt idx="645">
                  <c:v>44503</c:v>
                </c:pt>
                <c:pt idx="646">
                  <c:v>44504</c:v>
                </c:pt>
                <c:pt idx="647">
                  <c:v>44505</c:v>
                </c:pt>
                <c:pt idx="648">
                  <c:v>44506</c:v>
                </c:pt>
                <c:pt idx="649">
                  <c:v>44507</c:v>
                </c:pt>
                <c:pt idx="650">
                  <c:v>44508</c:v>
                </c:pt>
                <c:pt idx="651">
                  <c:v>44509</c:v>
                </c:pt>
                <c:pt idx="652">
                  <c:v>44510</c:v>
                </c:pt>
                <c:pt idx="653">
                  <c:v>44511</c:v>
                </c:pt>
                <c:pt idx="654">
                  <c:v>44512</c:v>
                </c:pt>
                <c:pt idx="655">
                  <c:v>44513</c:v>
                </c:pt>
                <c:pt idx="656">
                  <c:v>44514</c:v>
                </c:pt>
                <c:pt idx="657">
                  <c:v>44515</c:v>
                </c:pt>
                <c:pt idx="658">
                  <c:v>44516</c:v>
                </c:pt>
                <c:pt idx="659">
                  <c:v>44517</c:v>
                </c:pt>
                <c:pt idx="660">
                  <c:v>44518</c:v>
                </c:pt>
                <c:pt idx="661">
                  <c:v>44519</c:v>
                </c:pt>
                <c:pt idx="662">
                  <c:v>44520</c:v>
                </c:pt>
                <c:pt idx="663">
                  <c:v>44521</c:v>
                </c:pt>
                <c:pt idx="664">
                  <c:v>44522</c:v>
                </c:pt>
                <c:pt idx="665">
                  <c:v>44523</c:v>
                </c:pt>
                <c:pt idx="666">
                  <c:v>44524</c:v>
                </c:pt>
                <c:pt idx="667">
                  <c:v>44525</c:v>
                </c:pt>
                <c:pt idx="668">
                  <c:v>44526</c:v>
                </c:pt>
                <c:pt idx="669">
                  <c:v>44527</c:v>
                </c:pt>
                <c:pt idx="670">
                  <c:v>44528</c:v>
                </c:pt>
                <c:pt idx="671">
                  <c:v>44529</c:v>
                </c:pt>
                <c:pt idx="672">
                  <c:v>44530</c:v>
                </c:pt>
                <c:pt idx="673">
                  <c:v>44531</c:v>
                </c:pt>
                <c:pt idx="674">
                  <c:v>44532</c:v>
                </c:pt>
                <c:pt idx="675">
                  <c:v>44533</c:v>
                </c:pt>
                <c:pt idx="676">
                  <c:v>44534</c:v>
                </c:pt>
                <c:pt idx="677">
                  <c:v>44535</c:v>
                </c:pt>
                <c:pt idx="678">
                  <c:v>44536</c:v>
                </c:pt>
                <c:pt idx="679">
                  <c:v>44537</c:v>
                </c:pt>
                <c:pt idx="680">
                  <c:v>44538</c:v>
                </c:pt>
                <c:pt idx="681">
                  <c:v>44539</c:v>
                </c:pt>
                <c:pt idx="682">
                  <c:v>44540</c:v>
                </c:pt>
                <c:pt idx="683">
                  <c:v>44541</c:v>
                </c:pt>
                <c:pt idx="684">
                  <c:v>44542</c:v>
                </c:pt>
                <c:pt idx="685">
                  <c:v>44543</c:v>
                </c:pt>
                <c:pt idx="686">
                  <c:v>44544</c:v>
                </c:pt>
                <c:pt idx="687">
                  <c:v>44545</c:v>
                </c:pt>
                <c:pt idx="688">
                  <c:v>44546</c:v>
                </c:pt>
                <c:pt idx="689">
                  <c:v>44547</c:v>
                </c:pt>
                <c:pt idx="690">
                  <c:v>44548</c:v>
                </c:pt>
                <c:pt idx="691">
                  <c:v>44549</c:v>
                </c:pt>
                <c:pt idx="692">
                  <c:v>44550</c:v>
                </c:pt>
                <c:pt idx="693">
                  <c:v>44551</c:v>
                </c:pt>
                <c:pt idx="694">
                  <c:v>44552</c:v>
                </c:pt>
                <c:pt idx="695">
                  <c:v>44553</c:v>
                </c:pt>
                <c:pt idx="696">
                  <c:v>44554</c:v>
                </c:pt>
                <c:pt idx="697">
                  <c:v>44555</c:v>
                </c:pt>
                <c:pt idx="698">
                  <c:v>44556</c:v>
                </c:pt>
                <c:pt idx="699">
                  <c:v>44557</c:v>
                </c:pt>
                <c:pt idx="700">
                  <c:v>44558</c:v>
                </c:pt>
                <c:pt idx="701">
                  <c:v>44559</c:v>
                </c:pt>
                <c:pt idx="702">
                  <c:v>44560</c:v>
                </c:pt>
                <c:pt idx="703">
                  <c:v>44561</c:v>
                </c:pt>
                <c:pt idx="704">
                  <c:v>44562</c:v>
                </c:pt>
                <c:pt idx="705">
                  <c:v>44563</c:v>
                </c:pt>
                <c:pt idx="706">
                  <c:v>44564</c:v>
                </c:pt>
                <c:pt idx="707">
                  <c:v>44565</c:v>
                </c:pt>
                <c:pt idx="708">
                  <c:v>44566</c:v>
                </c:pt>
                <c:pt idx="709">
                  <c:v>44567</c:v>
                </c:pt>
                <c:pt idx="710">
                  <c:v>44568</c:v>
                </c:pt>
                <c:pt idx="711">
                  <c:v>44569</c:v>
                </c:pt>
                <c:pt idx="712">
                  <c:v>44570</c:v>
                </c:pt>
                <c:pt idx="713">
                  <c:v>44571</c:v>
                </c:pt>
                <c:pt idx="714">
                  <c:v>44572</c:v>
                </c:pt>
                <c:pt idx="715">
                  <c:v>44573</c:v>
                </c:pt>
                <c:pt idx="716">
                  <c:v>44574</c:v>
                </c:pt>
                <c:pt idx="717">
                  <c:v>44575</c:v>
                </c:pt>
                <c:pt idx="718">
                  <c:v>44576</c:v>
                </c:pt>
                <c:pt idx="719">
                  <c:v>44577</c:v>
                </c:pt>
                <c:pt idx="720">
                  <c:v>44578</c:v>
                </c:pt>
                <c:pt idx="721">
                  <c:v>44579</c:v>
                </c:pt>
                <c:pt idx="722">
                  <c:v>44580</c:v>
                </c:pt>
                <c:pt idx="723">
                  <c:v>44581</c:v>
                </c:pt>
                <c:pt idx="724">
                  <c:v>44582</c:v>
                </c:pt>
                <c:pt idx="725">
                  <c:v>44583</c:v>
                </c:pt>
                <c:pt idx="726">
                  <c:v>44584</c:v>
                </c:pt>
                <c:pt idx="727">
                  <c:v>44585</c:v>
                </c:pt>
                <c:pt idx="728">
                  <c:v>44586</c:v>
                </c:pt>
                <c:pt idx="729">
                  <c:v>44587</c:v>
                </c:pt>
                <c:pt idx="730">
                  <c:v>44588</c:v>
                </c:pt>
                <c:pt idx="731">
                  <c:v>44589</c:v>
                </c:pt>
                <c:pt idx="732">
                  <c:v>44590</c:v>
                </c:pt>
                <c:pt idx="733">
                  <c:v>44591</c:v>
                </c:pt>
                <c:pt idx="734">
                  <c:v>44592</c:v>
                </c:pt>
                <c:pt idx="735">
                  <c:v>44593</c:v>
                </c:pt>
                <c:pt idx="736">
                  <c:v>44594</c:v>
                </c:pt>
                <c:pt idx="737">
                  <c:v>44595</c:v>
                </c:pt>
                <c:pt idx="738">
                  <c:v>44596</c:v>
                </c:pt>
                <c:pt idx="739">
                  <c:v>44597</c:v>
                </c:pt>
                <c:pt idx="740">
                  <c:v>44598</c:v>
                </c:pt>
                <c:pt idx="741">
                  <c:v>44599</c:v>
                </c:pt>
                <c:pt idx="742">
                  <c:v>44600</c:v>
                </c:pt>
                <c:pt idx="743">
                  <c:v>44601</c:v>
                </c:pt>
                <c:pt idx="744">
                  <c:v>44602</c:v>
                </c:pt>
                <c:pt idx="745">
                  <c:v>44603</c:v>
                </c:pt>
                <c:pt idx="746">
                  <c:v>44604</c:v>
                </c:pt>
                <c:pt idx="747">
                  <c:v>44605</c:v>
                </c:pt>
                <c:pt idx="748">
                  <c:v>44606</c:v>
                </c:pt>
                <c:pt idx="749">
                  <c:v>44607</c:v>
                </c:pt>
                <c:pt idx="750">
                  <c:v>44608</c:v>
                </c:pt>
                <c:pt idx="751">
                  <c:v>44609</c:v>
                </c:pt>
                <c:pt idx="752">
                  <c:v>44610</c:v>
                </c:pt>
                <c:pt idx="753">
                  <c:v>44611</c:v>
                </c:pt>
                <c:pt idx="754">
                  <c:v>44612</c:v>
                </c:pt>
                <c:pt idx="755">
                  <c:v>44613</c:v>
                </c:pt>
                <c:pt idx="756">
                  <c:v>44614</c:v>
                </c:pt>
                <c:pt idx="757">
                  <c:v>44615</c:v>
                </c:pt>
                <c:pt idx="758">
                  <c:v>44616</c:v>
                </c:pt>
                <c:pt idx="759">
                  <c:v>44617</c:v>
                </c:pt>
                <c:pt idx="760">
                  <c:v>44618</c:v>
                </c:pt>
                <c:pt idx="761">
                  <c:v>44619</c:v>
                </c:pt>
                <c:pt idx="762">
                  <c:v>44620</c:v>
                </c:pt>
                <c:pt idx="763">
                  <c:v>44621</c:v>
                </c:pt>
                <c:pt idx="764">
                  <c:v>44622</c:v>
                </c:pt>
                <c:pt idx="765">
                  <c:v>44623</c:v>
                </c:pt>
                <c:pt idx="766">
                  <c:v>44624</c:v>
                </c:pt>
                <c:pt idx="767">
                  <c:v>44625</c:v>
                </c:pt>
                <c:pt idx="768">
                  <c:v>44626</c:v>
                </c:pt>
                <c:pt idx="769">
                  <c:v>44627</c:v>
                </c:pt>
                <c:pt idx="770">
                  <c:v>44628</c:v>
                </c:pt>
                <c:pt idx="771">
                  <c:v>44629</c:v>
                </c:pt>
                <c:pt idx="772">
                  <c:v>44630</c:v>
                </c:pt>
                <c:pt idx="773">
                  <c:v>44631</c:v>
                </c:pt>
                <c:pt idx="774">
                  <c:v>44632</c:v>
                </c:pt>
                <c:pt idx="775">
                  <c:v>44633</c:v>
                </c:pt>
                <c:pt idx="776">
                  <c:v>44634</c:v>
                </c:pt>
                <c:pt idx="777">
                  <c:v>44635</c:v>
                </c:pt>
                <c:pt idx="778">
                  <c:v>44636</c:v>
                </c:pt>
                <c:pt idx="779">
                  <c:v>44637</c:v>
                </c:pt>
                <c:pt idx="780">
                  <c:v>44638</c:v>
                </c:pt>
                <c:pt idx="781">
                  <c:v>44639</c:v>
                </c:pt>
                <c:pt idx="782">
                  <c:v>44640</c:v>
                </c:pt>
                <c:pt idx="783">
                  <c:v>44641</c:v>
                </c:pt>
                <c:pt idx="784">
                  <c:v>44642</c:v>
                </c:pt>
                <c:pt idx="785">
                  <c:v>44643</c:v>
                </c:pt>
                <c:pt idx="786">
                  <c:v>44644</c:v>
                </c:pt>
                <c:pt idx="787">
                  <c:v>44645</c:v>
                </c:pt>
                <c:pt idx="788">
                  <c:v>44646</c:v>
                </c:pt>
                <c:pt idx="789">
                  <c:v>44647</c:v>
                </c:pt>
                <c:pt idx="790">
                  <c:v>44648</c:v>
                </c:pt>
                <c:pt idx="791">
                  <c:v>44649</c:v>
                </c:pt>
                <c:pt idx="792">
                  <c:v>44650</c:v>
                </c:pt>
                <c:pt idx="793">
                  <c:v>44651</c:v>
                </c:pt>
                <c:pt idx="794">
                  <c:v>44652</c:v>
                </c:pt>
                <c:pt idx="795">
                  <c:v>44653</c:v>
                </c:pt>
                <c:pt idx="796">
                  <c:v>44654</c:v>
                </c:pt>
                <c:pt idx="797">
                  <c:v>44655</c:v>
                </c:pt>
                <c:pt idx="798">
                  <c:v>44656</c:v>
                </c:pt>
                <c:pt idx="799">
                  <c:v>44657</c:v>
                </c:pt>
                <c:pt idx="800">
                  <c:v>44658</c:v>
                </c:pt>
                <c:pt idx="801">
                  <c:v>44659</c:v>
                </c:pt>
                <c:pt idx="802">
                  <c:v>44660</c:v>
                </c:pt>
                <c:pt idx="803">
                  <c:v>44661</c:v>
                </c:pt>
                <c:pt idx="804">
                  <c:v>44662</c:v>
                </c:pt>
                <c:pt idx="805">
                  <c:v>44663</c:v>
                </c:pt>
                <c:pt idx="806">
                  <c:v>44664</c:v>
                </c:pt>
                <c:pt idx="807">
                  <c:v>44665</c:v>
                </c:pt>
                <c:pt idx="808">
                  <c:v>44666</c:v>
                </c:pt>
                <c:pt idx="809">
                  <c:v>44667</c:v>
                </c:pt>
                <c:pt idx="810">
                  <c:v>44668</c:v>
                </c:pt>
                <c:pt idx="811">
                  <c:v>44669</c:v>
                </c:pt>
                <c:pt idx="812">
                  <c:v>44670</c:v>
                </c:pt>
                <c:pt idx="813">
                  <c:v>44671</c:v>
                </c:pt>
                <c:pt idx="814">
                  <c:v>44672</c:v>
                </c:pt>
                <c:pt idx="815">
                  <c:v>44673</c:v>
                </c:pt>
                <c:pt idx="816">
                  <c:v>44674</c:v>
                </c:pt>
                <c:pt idx="817">
                  <c:v>44675</c:v>
                </c:pt>
                <c:pt idx="818">
                  <c:v>44676</c:v>
                </c:pt>
                <c:pt idx="819">
                  <c:v>44677</c:v>
                </c:pt>
                <c:pt idx="820">
                  <c:v>44678</c:v>
                </c:pt>
                <c:pt idx="821">
                  <c:v>44679</c:v>
                </c:pt>
                <c:pt idx="822">
                  <c:v>44680</c:v>
                </c:pt>
                <c:pt idx="823">
                  <c:v>44681</c:v>
                </c:pt>
                <c:pt idx="824">
                  <c:v>44682</c:v>
                </c:pt>
                <c:pt idx="825">
                  <c:v>44683</c:v>
                </c:pt>
                <c:pt idx="826">
                  <c:v>44684</c:v>
                </c:pt>
                <c:pt idx="827">
                  <c:v>44685</c:v>
                </c:pt>
                <c:pt idx="828">
                  <c:v>44686</c:v>
                </c:pt>
                <c:pt idx="829">
                  <c:v>44687</c:v>
                </c:pt>
                <c:pt idx="830">
                  <c:v>44688</c:v>
                </c:pt>
                <c:pt idx="831">
                  <c:v>44689</c:v>
                </c:pt>
                <c:pt idx="832">
                  <c:v>44690</c:v>
                </c:pt>
                <c:pt idx="833">
                  <c:v>44691</c:v>
                </c:pt>
                <c:pt idx="834">
                  <c:v>44692</c:v>
                </c:pt>
                <c:pt idx="835">
                  <c:v>44693</c:v>
                </c:pt>
                <c:pt idx="836">
                  <c:v>44694</c:v>
                </c:pt>
                <c:pt idx="837">
                  <c:v>44695</c:v>
                </c:pt>
                <c:pt idx="838">
                  <c:v>44696</c:v>
                </c:pt>
                <c:pt idx="839">
                  <c:v>44697</c:v>
                </c:pt>
                <c:pt idx="840">
                  <c:v>44698</c:v>
                </c:pt>
                <c:pt idx="841">
                  <c:v>44699</c:v>
                </c:pt>
                <c:pt idx="842">
                  <c:v>44700</c:v>
                </c:pt>
                <c:pt idx="843">
                  <c:v>44701</c:v>
                </c:pt>
                <c:pt idx="844">
                  <c:v>44702</c:v>
                </c:pt>
                <c:pt idx="845">
                  <c:v>44703</c:v>
                </c:pt>
                <c:pt idx="846">
                  <c:v>44704</c:v>
                </c:pt>
                <c:pt idx="847">
                  <c:v>44705</c:v>
                </c:pt>
                <c:pt idx="848">
                  <c:v>44706</c:v>
                </c:pt>
                <c:pt idx="849">
                  <c:v>44707</c:v>
                </c:pt>
                <c:pt idx="850">
                  <c:v>44708</c:v>
                </c:pt>
                <c:pt idx="851">
                  <c:v>44709</c:v>
                </c:pt>
                <c:pt idx="852">
                  <c:v>44710</c:v>
                </c:pt>
                <c:pt idx="853">
                  <c:v>44711</c:v>
                </c:pt>
                <c:pt idx="854">
                  <c:v>44712</c:v>
                </c:pt>
                <c:pt idx="855">
                  <c:v>44713</c:v>
                </c:pt>
                <c:pt idx="856">
                  <c:v>44714</c:v>
                </c:pt>
                <c:pt idx="857">
                  <c:v>44715</c:v>
                </c:pt>
                <c:pt idx="858">
                  <c:v>44716</c:v>
                </c:pt>
                <c:pt idx="859">
                  <c:v>44717</c:v>
                </c:pt>
                <c:pt idx="860">
                  <c:v>44718</c:v>
                </c:pt>
                <c:pt idx="861">
                  <c:v>44719</c:v>
                </c:pt>
                <c:pt idx="862">
                  <c:v>44720</c:v>
                </c:pt>
                <c:pt idx="863">
                  <c:v>44721</c:v>
                </c:pt>
                <c:pt idx="864">
                  <c:v>44722</c:v>
                </c:pt>
                <c:pt idx="865">
                  <c:v>44723</c:v>
                </c:pt>
                <c:pt idx="866">
                  <c:v>44724</c:v>
                </c:pt>
                <c:pt idx="867">
                  <c:v>44725</c:v>
                </c:pt>
                <c:pt idx="868">
                  <c:v>44726</c:v>
                </c:pt>
                <c:pt idx="869">
                  <c:v>44727</c:v>
                </c:pt>
                <c:pt idx="870">
                  <c:v>44728</c:v>
                </c:pt>
                <c:pt idx="871">
                  <c:v>44729</c:v>
                </c:pt>
                <c:pt idx="872">
                  <c:v>44730</c:v>
                </c:pt>
                <c:pt idx="873">
                  <c:v>44731</c:v>
                </c:pt>
                <c:pt idx="874">
                  <c:v>44732</c:v>
                </c:pt>
                <c:pt idx="875">
                  <c:v>44733</c:v>
                </c:pt>
                <c:pt idx="876">
                  <c:v>44734</c:v>
                </c:pt>
                <c:pt idx="877">
                  <c:v>44735</c:v>
                </c:pt>
                <c:pt idx="878">
                  <c:v>44736</c:v>
                </c:pt>
                <c:pt idx="879">
                  <c:v>44737</c:v>
                </c:pt>
                <c:pt idx="880">
                  <c:v>44738</c:v>
                </c:pt>
                <c:pt idx="881">
                  <c:v>44739</c:v>
                </c:pt>
                <c:pt idx="882">
                  <c:v>44740</c:v>
                </c:pt>
                <c:pt idx="883">
                  <c:v>44741</c:v>
                </c:pt>
                <c:pt idx="884">
                  <c:v>44742</c:v>
                </c:pt>
                <c:pt idx="885">
                  <c:v>44743</c:v>
                </c:pt>
                <c:pt idx="886">
                  <c:v>44744</c:v>
                </c:pt>
                <c:pt idx="887">
                  <c:v>44745</c:v>
                </c:pt>
                <c:pt idx="888">
                  <c:v>44746</c:v>
                </c:pt>
                <c:pt idx="889">
                  <c:v>44747</c:v>
                </c:pt>
                <c:pt idx="890">
                  <c:v>44748</c:v>
                </c:pt>
                <c:pt idx="891">
                  <c:v>44749</c:v>
                </c:pt>
                <c:pt idx="892">
                  <c:v>44750</c:v>
                </c:pt>
                <c:pt idx="893">
                  <c:v>44751</c:v>
                </c:pt>
                <c:pt idx="894">
                  <c:v>44752</c:v>
                </c:pt>
                <c:pt idx="895">
                  <c:v>44753</c:v>
                </c:pt>
                <c:pt idx="896">
                  <c:v>44754</c:v>
                </c:pt>
                <c:pt idx="897">
                  <c:v>44755</c:v>
                </c:pt>
                <c:pt idx="898">
                  <c:v>44756</c:v>
                </c:pt>
                <c:pt idx="899">
                  <c:v>44757</c:v>
                </c:pt>
                <c:pt idx="900">
                  <c:v>44758</c:v>
                </c:pt>
                <c:pt idx="901">
                  <c:v>44759</c:v>
                </c:pt>
                <c:pt idx="902">
                  <c:v>44760</c:v>
                </c:pt>
                <c:pt idx="903">
                  <c:v>44761</c:v>
                </c:pt>
                <c:pt idx="904">
                  <c:v>44762</c:v>
                </c:pt>
                <c:pt idx="905">
                  <c:v>44763</c:v>
                </c:pt>
                <c:pt idx="906">
                  <c:v>44764</c:v>
                </c:pt>
                <c:pt idx="907">
                  <c:v>44765</c:v>
                </c:pt>
                <c:pt idx="908">
                  <c:v>44766</c:v>
                </c:pt>
                <c:pt idx="909">
                  <c:v>44767</c:v>
                </c:pt>
                <c:pt idx="910">
                  <c:v>44768</c:v>
                </c:pt>
                <c:pt idx="911">
                  <c:v>44769</c:v>
                </c:pt>
                <c:pt idx="912">
                  <c:v>44770</c:v>
                </c:pt>
                <c:pt idx="913">
                  <c:v>44771</c:v>
                </c:pt>
                <c:pt idx="914">
                  <c:v>44772</c:v>
                </c:pt>
                <c:pt idx="915">
                  <c:v>44773</c:v>
                </c:pt>
                <c:pt idx="916">
                  <c:v>44774</c:v>
                </c:pt>
                <c:pt idx="917">
                  <c:v>44775</c:v>
                </c:pt>
                <c:pt idx="918">
                  <c:v>44776</c:v>
                </c:pt>
                <c:pt idx="919">
                  <c:v>44777</c:v>
                </c:pt>
                <c:pt idx="920">
                  <c:v>44778</c:v>
                </c:pt>
                <c:pt idx="921">
                  <c:v>44779</c:v>
                </c:pt>
                <c:pt idx="922">
                  <c:v>44780</c:v>
                </c:pt>
                <c:pt idx="923">
                  <c:v>44781</c:v>
                </c:pt>
                <c:pt idx="924">
                  <c:v>44782</c:v>
                </c:pt>
                <c:pt idx="925">
                  <c:v>44783</c:v>
                </c:pt>
                <c:pt idx="926">
                  <c:v>44784</c:v>
                </c:pt>
                <c:pt idx="927">
                  <c:v>44785</c:v>
                </c:pt>
                <c:pt idx="928">
                  <c:v>44786</c:v>
                </c:pt>
                <c:pt idx="929">
                  <c:v>44787</c:v>
                </c:pt>
                <c:pt idx="930">
                  <c:v>44788</c:v>
                </c:pt>
                <c:pt idx="931">
                  <c:v>44789</c:v>
                </c:pt>
                <c:pt idx="932">
                  <c:v>44790</c:v>
                </c:pt>
                <c:pt idx="933">
                  <c:v>44791</c:v>
                </c:pt>
                <c:pt idx="934">
                  <c:v>44792</c:v>
                </c:pt>
                <c:pt idx="935">
                  <c:v>44793</c:v>
                </c:pt>
                <c:pt idx="936">
                  <c:v>44794</c:v>
                </c:pt>
                <c:pt idx="937">
                  <c:v>44795</c:v>
                </c:pt>
                <c:pt idx="938">
                  <c:v>44796</c:v>
                </c:pt>
                <c:pt idx="939">
                  <c:v>44797</c:v>
                </c:pt>
                <c:pt idx="940">
                  <c:v>44798</c:v>
                </c:pt>
                <c:pt idx="941">
                  <c:v>44799</c:v>
                </c:pt>
                <c:pt idx="942">
                  <c:v>44800</c:v>
                </c:pt>
                <c:pt idx="943">
                  <c:v>44801</c:v>
                </c:pt>
                <c:pt idx="944">
                  <c:v>44802</c:v>
                </c:pt>
                <c:pt idx="945">
                  <c:v>44803</c:v>
                </c:pt>
                <c:pt idx="946">
                  <c:v>44804</c:v>
                </c:pt>
                <c:pt idx="947">
                  <c:v>44805</c:v>
                </c:pt>
                <c:pt idx="948">
                  <c:v>44806</c:v>
                </c:pt>
                <c:pt idx="949">
                  <c:v>44807</c:v>
                </c:pt>
                <c:pt idx="950">
                  <c:v>44808</c:v>
                </c:pt>
                <c:pt idx="951">
                  <c:v>44809</c:v>
                </c:pt>
                <c:pt idx="952">
                  <c:v>44810</c:v>
                </c:pt>
                <c:pt idx="953">
                  <c:v>44811</c:v>
                </c:pt>
                <c:pt idx="954">
                  <c:v>44812</c:v>
                </c:pt>
                <c:pt idx="955">
                  <c:v>44813</c:v>
                </c:pt>
                <c:pt idx="956">
                  <c:v>44814</c:v>
                </c:pt>
                <c:pt idx="957">
                  <c:v>44815</c:v>
                </c:pt>
                <c:pt idx="958">
                  <c:v>44816</c:v>
                </c:pt>
                <c:pt idx="959">
                  <c:v>44817</c:v>
                </c:pt>
                <c:pt idx="960">
                  <c:v>44818</c:v>
                </c:pt>
                <c:pt idx="961">
                  <c:v>44819</c:v>
                </c:pt>
                <c:pt idx="962">
                  <c:v>44820</c:v>
                </c:pt>
                <c:pt idx="963">
                  <c:v>44821</c:v>
                </c:pt>
                <c:pt idx="964">
                  <c:v>44822</c:v>
                </c:pt>
                <c:pt idx="965">
                  <c:v>44823</c:v>
                </c:pt>
                <c:pt idx="966">
                  <c:v>44824</c:v>
                </c:pt>
                <c:pt idx="967">
                  <c:v>44825</c:v>
                </c:pt>
                <c:pt idx="968">
                  <c:v>44826</c:v>
                </c:pt>
                <c:pt idx="969">
                  <c:v>44827</c:v>
                </c:pt>
                <c:pt idx="970">
                  <c:v>44828</c:v>
                </c:pt>
                <c:pt idx="971">
                  <c:v>44829</c:v>
                </c:pt>
                <c:pt idx="972">
                  <c:v>44830</c:v>
                </c:pt>
                <c:pt idx="973">
                  <c:v>44831</c:v>
                </c:pt>
                <c:pt idx="974">
                  <c:v>44832</c:v>
                </c:pt>
                <c:pt idx="975">
                  <c:v>44833</c:v>
                </c:pt>
                <c:pt idx="976">
                  <c:v>44834</c:v>
                </c:pt>
                <c:pt idx="977">
                  <c:v>44835</c:v>
                </c:pt>
                <c:pt idx="978">
                  <c:v>44836</c:v>
                </c:pt>
                <c:pt idx="979">
                  <c:v>44837</c:v>
                </c:pt>
                <c:pt idx="980">
                  <c:v>44838</c:v>
                </c:pt>
                <c:pt idx="981">
                  <c:v>44839</c:v>
                </c:pt>
                <c:pt idx="982">
                  <c:v>44840</c:v>
                </c:pt>
                <c:pt idx="983">
                  <c:v>44841</c:v>
                </c:pt>
                <c:pt idx="984">
                  <c:v>44842</c:v>
                </c:pt>
                <c:pt idx="985">
                  <c:v>44843</c:v>
                </c:pt>
                <c:pt idx="986">
                  <c:v>44844</c:v>
                </c:pt>
                <c:pt idx="987">
                  <c:v>44845</c:v>
                </c:pt>
                <c:pt idx="988">
                  <c:v>44846</c:v>
                </c:pt>
                <c:pt idx="989">
                  <c:v>44847</c:v>
                </c:pt>
                <c:pt idx="990">
                  <c:v>44848</c:v>
                </c:pt>
                <c:pt idx="991">
                  <c:v>44849</c:v>
                </c:pt>
                <c:pt idx="992">
                  <c:v>44850</c:v>
                </c:pt>
                <c:pt idx="993">
                  <c:v>44851</c:v>
                </c:pt>
                <c:pt idx="994">
                  <c:v>44852</c:v>
                </c:pt>
                <c:pt idx="995">
                  <c:v>44853</c:v>
                </c:pt>
                <c:pt idx="996">
                  <c:v>44854</c:v>
                </c:pt>
                <c:pt idx="997">
                  <c:v>44855</c:v>
                </c:pt>
                <c:pt idx="998">
                  <c:v>44856</c:v>
                </c:pt>
                <c:pt idx="999">
                  <c:v>44857</c:v>
                </c:pt>
                <c:pt idx="1000">
                  <c:v>44858</c:v>
                </c:pt>
                <c:pt idx="1001">
                  <c:v>44859</c:v>
                </c:pt>
                <c:pt idx="1002">
                  <c:v>44860</c:v>
                </c:pt>
                <c:pt idx="1003">
                  <c:v>44861</c:v>
                </c:pt>
                <c:pt idx="1004">
                  <c:v>44862</c:v>
                </c:pt>
                <c:pt idx="1005">
                  <c:v>44863</c:v>
                </c:pt>
                <c:pt idx="1006">
                  <c:v>44864</c:v>
                </c:pt>
                <c:pt idx="1007">
                  <c:v>44865</c:v>
                </c:pt>
                <c:pt idx="1008">
                  <c:v>44866</c:v>
                </c:pt>
                <c:pt idx="1009">
                  <c:v>44867</c:v>
                </c:pt>
                <c:pt idx="1010">
                  <c:v>44868</c:v>
                </c:pt>
                <c:pt idx="1011">
                  <c:v>44869</c:v>
                </c:pt>
                <c:pt idx="1012">
                  <c:v>44870</c:v>
                </c:pt>
                <c:pt idx="1013">
                  <c:v>44871</c:v>
                </c:pt>
                <c:pt idx="1014">
                  <c:v>44872</c:v>
                </c:pt>
                <c:pt idx="1015">
                  <c:v>44873</c:v>
                </c:pt>
                <c:pt idx="1016">
                  <c:v>44874</c:v>
                </c:pt>
                <c:pt idx="1017">
                  <c:v>44875</c:v>
                </c:pt>
                <c:pt idx="1018">
                  <c:v>44876</c:v>
                </c:pt>
                <c:pt idx="1019">
                  <c:v>44877</c:v>
                </c:pt>
                <c:pt idx="1020">
                  <c:v>44878</c:v>
                </c:pt>
                <c:pt idx="1021">
                  <c:v>44879</c:v>
                </c:pt>
                <c:pt idx="1022">
                  <c:v>44880</c:v>
                </c:pt>
                <c:pt idx="1023">
                  <c:v>44881</c:v>
                </c:pt>
                <c:pt idx="1024">
                  <c:v>44882</c:v>
                </c:pt>
                <c:pt idx="1025">
                  <c:v>44883</c:v>
                </c:pt>
                <c:pt idx="1026">
                  <c:v>44884</c:v>
                </c:pt>
                <c:pt idx="1027">
                  <c:v>44885</c:v>
                </c:pt>
                <c:pt idx="1028">
                  <c:v>44886</c:v>
                </c:pt>
                <c:pt idx="1029">
                  <c:v>44887</c:v>
                </c:pt>
                <c:pt idx="1030">
                  <c:v>44888</c:v>
                </c:pt>
                <c:pt idx="1031">
                  <c:v>44889</c:v>
                </c:pt>
                <c:pt idx="1032">
                  <c:v>44890</c:v>
                </c:pt>
                <c:pt idx="1033">
                  <c:v>44891</c:v>
                </c:pt>
                <c:pt idx="1034">
                  <c:v>44892</c:v>
                </c:pt>
                <c:pt idx="1035">
                  <c:v>44893</c:v>
                </c:pt>
                <c:pt idx="1036">
                  <c:v>44894</c:v>
                </c:pt>
                <c:pt idx="1037">
                  <c:v>44895</c:v>
                </c:pt>
                <c:pt idx="1038">
                  <c:v>44896</c:v>
                </c:pt>
                <c:pt idx="1039">
                  <c:v>44897</c:v>
                </c:pt>
                <c:pt idx="1040">
                  <c:v>44898</c:v>
                </c:pt>
                <c:pt idx="1041">
                  <c:v>44899</c:v>
                </c:pt>
                <c:pt idx="1042">
                  <c:v>44900</c:v>
                </c:pt>
                <c:pt idx="1043">
                  <c:v>44901</c:v>
                </c:pt>
                <c:pt idx="1044">
                  <c:v>44902</c:v>
                </c:pt>
                <c:pt idx="1045">
                  <c:v>44903</c:v>
                </c:pt>
                <c:pt idx="1046">
                  <c:v>44904</c:v>
                </c:pt>
                <c:pt idx="1047">
                  <c:v>44905</c:v>
                </c:pt>
                <c:pt idx="1048">
                  <c:v>44906</c:v>
                </c:pt>
                <c:pt idx="1049">
                  <c:v>44907</c:v>
                </c:pt>
                <c:pt idx="1050">
                  <c:v>44908</c:v>
                </c:pt>
                <c:pt idx="1051">
                  <c:v>44909</c:v>
                </c:pt>
                <c:pt idx="1052">
                  <c:v>44910</c:v>
                </c:pt>
                <c:pt idx="1053">
                  <c:v>44911</c:v>
                </c:pt>
                <c:pt idx="1054">
                  <c:v>44912</c:v>
                </c:pt>
                <c:pt idx="1055">
                  <c:v>44913</c:v>
                </c:pt>
                <c:pt idx="1056">
                  <c:v>44914</c:v>
                </c:pt>
                <c:pt idx="1057">
                  <c:v>44915</c:v>
                </c:pt>
                <c:pt idx="1058">
                  <c:v>44916</c:v>
                </c:pt>
                <c:pt idx="1059">
                  <c:v>44917</c:v>
                </c:pt>
                <c:pt idx="1060">
                  <c:v>44918</c:v>
                </c:pt>
                <c:pt idx="1061">
                  <c:v>44919</c:v>
                </c:pt>
                <c:pt idx="1062">
                  <c:v>44920</c:v>
                </c:pt>
                <c:pt idx="1063">
                  <c:v>44921</c:v>
                </c:pt>
                <c:pt idx="1064">
                  <c:v>44922</c:v>
                </c:pt>
                <c:pt idx="1065">
                  <c:v>44923</c:v>
                </c:pt>
                <c:pt idx="1066">
                  <c:v>44924</c:v>
                </c:pt>
                <c:pt idx="1067">
                  <c:v>44925</c:v>
                </c:pt>
                <c:pt idx="1068">
                  <c:v>44926</c:v>
                </c:pt>
                <c:pt idx="1069">
                  <c:v>44927</c:v>
                </c:pt>
                <c:pt idx="1070">
                  <c:v>44928</c:v>
                </c:pt>
                <c:pt idx="1071">
                  <c:v>44929</c:v>
                </c:pt>
                <c:pt idx="1072">
                  <c:v>44930</c:v>
                </c:pt>
                <c:pt idx="1073">
                  <c:v>44931</c:v>
                </c:pt>
                <c:pt idx="1074">
                  <c:v>44932</c:v>
                </c:pt>
                <c:pt idx="1075">
                  <c:v>44933</c:v>
                </c:pt>
                <c:pt idx="1076">
                  <c:v>44934</c:v>
                </c:pt>
                <c:pt idx="1077">
                  <c:v>44935</c:v>
                </c:pt>
                <c:pt idx="1078">
                  <c:v>44936</c:v>
                </c:pt>
                <c:pt idx="1079">
                  <c:v>44937</c:v>
                </c:pt>
                <c:pt idx="1080">
                  <c:v>44938</c:v>
                </c:pt>
                <c:pt idx="1081">
                  <c:v>44939</c:v>
                </c:pt>
                <c:pt idx="1082">
                  <c:v>44940</c:v>
                </c:pt>
                <c:pt idx="1083">
                  <c:v>44941</c:v>
                </c:pt>
                <c:pt idx="1084">
                  <c:v>44942</c:v>
                </c:pt>
                <c:pt idx="1085">
                  <c:v>44943</c:v>
                </c:pt>
                <c:pt idx="1086">
                  <c:v>44944</c:v>
                </c:pt>
                <c:pt idx="1087">
                  <c:v>44945</c:v>
                </c:pt>
                <c:pt idx="1088">
                  <c:v>44946</c:v>
                </c:pt>
                <c:pt idx="1089">
                  <c:v>44947</c:v>
                </c:pt>
                <c:pt idx="1090">
                  <c:v>44948</c:v>
                </c:pt>
                <c:pt idx="1091">
                  <c:v>44949</c:v>
                </c:pt>
                <c:pt idx="1092">
                  <c:v>44950</c:v>
                </c:pt>
                <c:pt idx="1093">
                  <c:v>44951</c:v>
                </c:pt>
                <c:pt idx="1094">
                  <c:v>44952</c:v>
                </c:pt>
                <c:pt idx="1095">
                  <c:v>44953</c:v>
                </c:pt>
                <c:pt idx="1096">
                  <c:v>44954</c:v>
                </c:pt>
                <c:pt idx="1097">
                  <c:v>44955</c:v>
                </c:pt>
                <c:pt idx="1098">
                  <c:v>44956</c:v>
                </c:pt>
                <c:pt idx="1099">
                  <c:v>44957</c:v>
                </c:pt>
                <c:pt idx="1100">
                  <c:v>44958</c:v>
                </c:pt>
                <c:pt idx="1101">
                  <c:v>44959</c:v>
                </c:pt>
                <c:pt idx="1102">
                  <c:v>44960</c:v>
                </c:pt>
                <c:pt idx="1103">
                  <c:v>44961</c:v>
                </c:pt>
                <c:pt idx="1104">
                  <c:v>44962</c:v>
                </c:pt>
                <c:pt idx="1105">
                  <c:v>44963</c:v>
                </c:pt>
                <c:pt idx="1106">
                  <c:v>44964</c:v>
                </c:pt>
                <c:pt idx="1107">
                  <c:v>44965</c:v>
                </c:pt>
                <c:pt idx="1108">
                  <c:v>44966</c:v>
                </c:pt>
                <c:pt idx="1109">
                  <c:v>44967</c:v>
                </c:pt>
                <c:pt idx="1110">
                  <c:v>44968</c:v>
                </c:pt>
                <c:pt idx="1111">
                  <c:v>44969</c:v>
                </c:pt>
                <c:pt idx="1112">
                  <c:v>44970</c:v>
                </c:pt>
                <c:pt idx="1113">
                  <c:v>44971</c:v>
                </c:pt>
                <c:pt idx="1114">
                  <c:v>44972</c:v>
                </c:pt>
                <c:pt idx="1115">
                  <c:v>44973</c:v>
                </c:pt>
                <c:pt idx="1116">
                  <c:v>44974</c:v>
                </c:pt>
                <c:pt idx="1117">
                  <c:v>44975</c:v>
                </c:pt>
                <c:pt idx="1118">
                  <c:v>44976</c:v>
                </c:pt>
                <c:pt idx="1119">
                  <c:v>44977</c:v>
                </c:pt>
                <c:pt idx="1120">
                  <c:v>44978</c:v>
                </c:pt>
                <c:pt idx="1121">
                  <c:v>44979</c:v>
                </c:pt>
                <c:pt idx="1122">
                  <c:v>44980</c:v>
                </c:pt>
                <c:pt idx="1123">
                  <c:v>44981</c:v>
                </c:pt>
                <c:pt idx="1124">
                  <c:v>44982</c:v>
                </c:pt>
                <c:pt idx="1125">
                  <c:v>44983</c:v>
                </c:pt>
                <c:pt idx="1126">
                  <c:v>44984</c:v>
                </c:pt>
                <c:pt idx="1127">
                  <c:v>44985</c:v>
                </c:pt>
                <c:pt idx="1128">
                  <c:v>44986</c:v>
                </c:pt>
                <c:pt idx="1129">
                  <c:v>44987</c:v>
                </c:pt>
                <c:pt idx="1130">
                  <c:v>44988</c:v>
                </c:pt>
                <c:pt idx="1131">
                  <c:v>44989</c:v>
                </c:pt>
                <c:pt idx="1132">
                  <c:v>44990</c:v>
                </c:pt>
                <c:pt idx="1133">
                  <c:v>44991</c:v>
                </c:pt>
                <c:pt idx="1134">
                  <c:v>44992</c:v>
                </c:pt>
                <c:pt idx="1135">
                  <c:v>44993</c:v>
                </c:pt>
                <c:pt idx="1136">
                  <c:v>44994</c:v>
                </c:pt>
                <c:pt idx="1137">
                  <c:v>44995</c:v>
                </c:pt>
                <c:pt idx="1138">
                  <c:v>44996</c:v>
                </c:pt>
                <c:pt idx="1139">
                  <c:v>44997</c:v>
                </c:pt>
                <c:pt idx="1140">
                  <c:v>44998</c:v>
                </c:pt>
                <c:pt idx="1141">
                  <c:v>44999</c:v>
                </c:pt>
                <c:pt idx="1142">
                  <c:v>45000</c:v>
                </c:pt>
                <c:pt idx="1143">
                  <c:v>45001</c:v>
                </c:pt>
                <c:pt idx="1144">
                  <c:v>45002</c:v>
                </c:pt>
                <c:pt idx="1145">
                  <c:v>45003</c:v>
                </c:pt>
                <c:pt idx="1146">
                  <c:v>45004</c:v>
                </c:pt>
                <c:pt idx="1147">
                  <c:v>45005</c:v>
                </c:pt>
                <c:pt idx="1148">
                  <c:v>45006</c:v>
                </c:pt>
                <c:pt idx="1149">
                  <c:v>45007</c:v>
                </c:pt>
                <c:pt idx="1150">
                  <c:v>45008</c:v>
                </c:pt>
                <c:pt idx="1151">
                  <c:v>45009</c:v>
                </c:pt>
                <c:pt idx="1152">
                  <c:v>45010</c:v>
                </c:pt>
                <c:pt idx="1153">
                  <c:v>45011</c:v>
                </c:pt>
                <c:pt idx="1154">
                  <c:v>45012</c:v>
                </c:pt>
                <c:pt idx="1155">
                  <c:v>45013</c:v>
                </c:pt>
                <c:pt idx="1156">
                  <c:v>45014</c:v>
                </c:pt>
                <c:pt idx="1157">
                  <c:v>45015</c:v>
                </c:pt>
                <c:pt idx="1158">
                  <c:v>45016</c:v>
                </c:pt>
                <c:pt idx="1159">
                  <c:v>45017</c:v>
                </c:pt>
                <c:pt idx="1160">
                  <c:v>45018</c:v>
                </c:pt>
                <c:pt idx="1161">
                  <c:v>45019</c:v>
                </c:pt>
                <c:pt idx="1162">
                  <c:v>45020</c:v>
                </c:pt>
                <c:pt idx="1163">
                  <c:v>45021</c:v>
                </c:pt>
                <c:pt idx="1164">
                  <c:v>45022</c:v>
                </c:pt>
                <c:pt idx="1165">
                  <c:v>45023</c:v>
                </c:pt>
                <c:pt idx="1166">
                  <c:v>45024</c:v>
                </c:pt>
                <c:pt idx="1167">
                  <c:v>45025</c:v>
                </c:pt>
                <c:pt idx="1168">
                  <c:v>45026</c:v>
                </c:pt>
                <c:pt idx="1169">
                  <c:v>45027</c:v>
                </c:pt>
                <c:pt idx="1170">
                  <c:v>45028</c:v>
                </c:pt>
                <c:pt idx="1171">
                  <c:v>45029</c:v>
                </c:pt>
                <c:pt idx="1172">
                  <c:v>45030</c:v>
                </c:pt>
                <c:pt idx="1173">
                  <c:v>45031</c:v>
                </c:pt>
                <c:pt idx="1174">
                  <c:v>45032</c:v>
                </c:pt>
                <c:pt idx="1175">
                  <c:v>45033</c:v>
                </c:pt>
                <c:pt idx="1176">
                  <c:v>45034</c:v>
                </c:pt>
                <c:pt idx="1177">
                  <c:v>45035</c:v>
                </c:pt>
                <c:pt idx="1178">
                  <c:v>45036</c:v>
                </c:pt>
                <c:pt idx="1179">
                  <c:v>45037</c:v>
                </c:pt>
                <c:pt idx="1180">
                  <c:v>45038</c:v>
                </c:pt>
                <c:pt idx="1181">
                  <c:v>45039</c:v>
                </c:pt>
                <c:pt idx="1182">
                  <c:v>45040</c:v>
                </c:pt>
                <c:pt idx="1183">
                  <c:v>45041</c:v>
                </c:pt>
                <c:pt idx="1184">
                  <c:v>45042</c:v>
                </c:pt>
                <c:pt idx="1185">
                  <c:v>45043</c:v>
                </c:pt>
                <c:pt idx="1186">
                  <c:v>45044</c:v>
                </c:pt>
                <c:pt idx="1187">
                  <c:v>45045</c:v>
                </c:pt>
                <c:pt idx="1188">
                  <c:v>45046</c:v>
                </c:pt>
                <c:pt idx="1189">
                  <c:v>45047</c:v>
                </c:pt>
                <c:pt idx="1190">
                  <c:v>45048</c:v>
                </c:pt>
                <c:pt idx="1191">
                  <c:v>45049</c:v>
                </c:pt>
                <c:pt idx="1192">
                  <c:v>45050</c:v>
                </c:pt>
                <c:pt idx="1193">
                  <c:v>45051</c:v>
                </c:pt>
                <c:pt idx="1194">
                  <c:v>45052</c:v>
                </c:pt>
                <c:pt idx="1195">
                  <c:v>45053</c:v>
                </c:pt>
                <c:pt idx="1196">
                  <c:v>45054</c:v>
                </c:pt>
                <c:pt idx="1197">
                  <c:v>45055</c:v>
                </c:pt>
                <c:pt idx="1198">
                  <c:v>45056</c:v>
                </c:pt>
                <c:pt idx="1199">
                  <c:v>45057</c:v>
                </c:pt>
                <c:pt idx="1200">
                  <c:v>45058</c:v>
                </c:pt>
                <c:pt idx="1201">
                  <c:v>45059</c:v>
                </c:pt>
                <c:pt idx="1202">
                  <c:v>45060</c:v>
                </c:pt>
                <c:pt idx="1203">
                  <c:v>45061</c:v>
                </c:pt>
                <c:pt idx="1204">
                  <c:v>45062</c:v>
                </c:pt>
                <c:pt idx="1205">
                  <c:v>45063</c:v>
                </c:pt>
                <c:pt idx="1206">
                  <c:v>45064</c:v>
                </c:pt>
                <c:pt idx="1207">
                  <c:v>45065</c:v>
                </c:pt>
                <c:pt idx="1208">
                  <c:v>45066</c:v>
                </c:pt>
                <c:pt idx="1209">
                  <c:v>45067</c:v>
                </c:pt>
                <c:pt idx="1210">
                  <c:v>45068</c:v>
                </c:pt>
                <c:pt idx="1211">
                  <c:v>45069</c:v>
                </c:pt>
                <c:pt idx="1212">
                  <c:v>45070</c:v>
                </c:pt>
                <c:pt idx="1213">
                  <c:v>45071</c:v>
                </c:pt>
                <c:pt idx="1214">
                  <c:v>45072</c:v>
                </c:pt>
                <c:pt idx="1215">
                  <c:v>45073</c:v>
                </c:pt>
                <c:pt idx="1216">
                  <c:v>45074</c:v>
                </c:pt>
                <c:pt idx="1217">
                  <c:v>45075</c:v>
                </c:pt>
                <c:pt idx="1218">
                  <c:v>45076</c:v>
                </c:pt>
                <c:pt idx="1219">
                  <c:v>45077</c:v>
                </c:pt>
                <c:pt idx="1220">
                  <c:v>45078</c:v>
                </c:pt>
                <c:pt idx="1221">
                  <c:v>45079</c:v>
                </c:pt>
                <c:pt idx="1222">
                  <c:v>45080</c:v>
                </c:pt>
                <c:pt idx="1223">
                  <c:v>45081</c:v>
                </c:pt>
                <c:pt idx="1224">
                  <c:v>45082</c:v>
                </c:pt>
                <c:pt idx="1225">
                  <c:v>45083</c:v>
                </c:pt>
                <c:pt idx="1226">
                  <c:v>45084</c:v>
                </c:pt>
                <c:pt idx="1227">
                  <c:v>45085</c:v>
                </c:pt>
                <c:pt idx="1228">
                  <c:v>45086</c:v>
                </c:pt>
                <c:pt idx="1229">
                  <c:v>45087</c:v>
                </c:pt>
                <c:pt idx="1230">
                  <c:v>45088</c:v>
                </c:pt>
                <c:pt idx="1231">
                  <c:v>45089</c:v>
                </c:pt>
                <c:pt idx="1232">
                  <c:v>45090</c:v>
                </c:pt>
                <c:pt idx="1233">
                  <c:v>45091</c:v>
                </c:pt>
                <c:pt idx="1234">
                  <c:v>45092</c:v>
                </c:pt>
                <c:pt idx="1235">
                  <c:v>45093</c:v>
                </c:pt>
                <c:pt idx="1236">
                  <c:v>45094</c:v>
                </c:pt>
                <c:pt idx="1237">
                  <c:v>45095</c:v>
                </c:pt>
                <c:pt idx="1238">
                  <c:v>45096</c:v>
                </c:pt>
                <c:pt idx="1239">
                  <c:v>45097</c:v>
                </c:pt>
                <c:pt idx="1240">
                  <c:v>45098</c:v>
                </c:pt>
                <c:pt idx="1241">
                  <c:v>45099</c:v>
                </c:pt>
                <c:pt idx="1242">
                  <c:v>45100</c:v>
                </c:pt>
                <c:pt idx="1243">
                  <c:v>45101</c:v>
                </c:pt>
                <c:pt idx="1244">
                  <c:v>45102</c:v>
                </c:pt>
                <c:pt idx="1245">
                  <c:v>45103</c:v>
                </c:pt>
                <c:pt idx="1246">
                  <c:v>45104</c:v>
                </c:pt>
                <c:pt idx="1247">
                  <c:v>45105</c:v>
                </c:pt>
                <c:pt idx="1248">
                  <c:v>45106</c:v>
                </c:pt>
                <c:pt idx="1249">
                  <c:v>45107</c:v>
                </c:pt>
                <c:pt idx="1250">
                  <c:v>45108</c:v>
                </c:pt>
                <c:pt idx="1251">
                  <c:v>45109</c:v>
                </c:pt>
                <c:pt idx="1252">
                  <c:v>45110</c:v>
                </c:pt>
                <c:pt idx="1253">
                  <c:v>45111</c:v>
                </c:pt>
                <c:pt idx="1254">
                  <c:v>45112</c:v>
                </c:pt>
                <c:pt idx="1255">
                  <c:v>45113</c:v>
                </c:pt>
                <c:pt idx="1256">
                  <c:v>45114</c:v>
                </c:pt>
                <c:pt idx="1257">
                  <c:v>45115</c:v>
                </c:pt>
                <c:pt idx="1258">
                  <c:v>45116</c:v>
                </c:pt>
                <c:pt idx="1259">
                  <c:v>45117</c:v>
                </c:pt>
                <c:pt idx="1260">
                  <c:v>45118</c:v>
                </c:pt>
                <c:pt idx="1261">
                  <c:v>45119</c:v>
                </c:pt>
                <c:pt idx="1262">
                  <c:v>45120</c:v>
                </c:pt>
                <c:pt idx="1263">
                  <c:v>45121</c:v>
                </c:pt>
                <c:pt idx="1264">
                  <c:v>45122</c:v>
                </c:pt>
                <c:pt idx="1265">
                  <c:v>45123</c:v>
                </c:pt>
                <c:pt idx="1266">
                  <c:v>45124</c:v>
                </c:pt>
                <c:pt idx="1267">
                  <c:v>45125</c:v>
                </c:pt>
                <c:pt idx="1268">
                  <c:v>45126</c:v>
                </c:pt>
                <c:pt idx="1269">
                  <c:v>45127</c:v>
                </c:pt>
                <c:pt idx="1270">
                  <c:v>45128</c:v>
                </c:pt>
                <c:pt idx="1271">
                  <c:v>45129</c:v>
                </c:pt>
                <c:pt idx="1272">
                  <c:v>45130</c:v>
                </c:pt>
                <c:pt idx="1273">
                  <c:v>45131</c:v>
                </c:pt>
                <c:pt idx="1274">
                  <c:v>45132</c:v>
                </c:pt>
                <c:pt idx="1275">
                  <c:v>45133</c:v>
                </c:pt>
                <c:pt idx="1276">
                  <c:v>45134</c:v>
                </c:pt>
                <c:pt idx="1277">
                  <c:v>45135</c:v>
                </c:pt>
                <c:pt idx="1278">
                  <c:v>45136</c:v>
                </c:pt>
                <c:pt idx="1279">
                  <c:v>45137</c:v>
                </c:pt>
                <c:pt idx="1280">
                  <c:v>45138</c:v>
                </c:pt>
                <c:pt idx="1281">
                  <c:v>45139</c:v>
                </c:pt>
                <c:pt idx="1282">
                  <c:v>45140</c:v>
                </c:pt>
                <c:pt idx="1283">
                  <c:v>45141</c:v>
                </c:pt>
                <c:pt idx="1284">
                  <c:v>45142</c:v>
                </c:pt>
                <c:pt idx="1285">
                  <c:v>45143</c:v>
                </c:pt>
                <c:pt idx="1286">
                  <c:v>45144</c:v>
                </c:pt>
                <c:pt idx="1287">
                  <c:v>45145</c:v>
                </c:pt>
                <c:pt idx="1288">
                  <c:v>45146</c:v>
                </c:pt>
                <c:pt idx="1289">
                  <c:v>45147</c:v>
                </c:pt>
                <c:pt idx="1290">
                  <c:v>45148</c:v>
                </c:pt>
                <c:pt idx="1291">
                  <c:v>45149</c:v>
                </c:pt>
                <c:pt idx="1292">
                  <c:v>45150</c:v>
                </c:pt>
                <c:pt idx="1293">
                  <c:v>45151</c:v>
                </c:pt>
                <c:pt idx="1294">
                  <c:v>45152</c:v>
                </c:pt>
                <c:pt idx="1295">
                  <c:v>45153</c:v>
                </c:pt>
                <c:pt idx="1296">
                  <c:v>45154</c:v>
                </c:pt>
                <c:pt idx="1297">
                  <c:v>45155</c:v>
                </c:pt>
                <c:pt idx="1298">
                  <c:v>45156</c:v>
                </c:pt>
                <c:pt idx="1299">
                  <c:v>45157</c:v>
                </c:pt>
                <c:pt idx="1300">
                  <c:v>45158</c:v>
                </c:pt>
                <c:pt idx="1301">
                  <c:v>45159</c:v>
                </c:pt>
                <c:pt idx="1302">
                  <c:v>45160</c:v>
                </c:pt>
                <c:pt idx="1303">
                  <c:v>45161</c:v>
                </c:pt>
                <c:pt idx="1304">
                  <c:v>45162</c:v>
                </c:pt>
                <c:pt idx="1305">
                  <c:v>45163</c:v>
                </c:pt>
                <c:pt idx="1306">
                  <c:v>45164</c:v>
                </c:pt>
                <c:pt idx="1307">
                  <c:v>45165</c:v>
                </c:pt>
                <c:pt idx="1308">
                  <c:v>45166</c:v>
                </c:pt>
                <c:pt idx="1309">
                  <c:v>45167</c:v>
                </c:pt>
                <c:pt idx="1310">
                  <c:v>45168</c:v>
                </c:pt>
                <c:pt idx="1311">
                  <c:v>45169</c:v>
                </c:pt>
                <c:pt idx="1312">
                  <c:v>45170</c:v>
                </c:pt>
                <c:pt idx="1313">
                  <c:v>45171</c:v>
                </c:pt>
                <c:pt idx="1314">
                  <c:v>45172</c:v>
                </c:pt>
                <c:pt idx="1315">
                  <c:v>45173</c:v>
                </c:pt>
                <c:pt idx="1316">
                  <c:v>45174</c:v>
                </c:pt>
                <c:pt idx="1317">
                  <c:v>45175</c:v>
                </c:pt>
                <c:pt idx="1318">
                  <c:v>45176</c:v>
                </c:pt>
                <c:pt idx="1319">
                  <c:v>45177</c:v>
                </c:pt>
                <c:pt idx="1320">
                  <c:v>45178</c:v>
                </c:pt>
                <c:pt idx="1321">
                  <c:v>45179</c:v>
                </c:pt>
                <c:pt idx="1322">
                  <c:v>45180</c:v>
                </c:pt>
                <c:pt idx="1323">
                  <c:v>45181</c:v>
                </c:pt>
                <c:pt idx="1324">
                  <c:v>45182</c:v>
                </c:pt>
                <c:pt idx="1325">
                  <c:v>45183</c:v>
                </c:pt>
                <c:pt idx="1326">
                  <c:v>45184</c:v>
                </c:pt>
                <c:pt idx="1327">
                  <c:v>45185</c:v>
                </c:pt>
                <c:pt idx="1328">
                  <c:v>45186</c:v>
                </c:pt>
                <c:pt idx="1329">
                  <c:v>45187</c:v>
                </c:pt>
                <c:pt idx="1330">
                  <c:v>45188</c:v>
                </c:pt>
                <c:pt idx="1331">
                  <c:v>45189</c:v>
                </c:pt>
                <c:pt idx="1332">
                  <c:v>45190</c:v>
                </c:pt>
                <c:pt idx="1333">
                  <c:v>45191</c:v>
                </c:pt>
                <c:pt idx="1334">
                  <c:v>45192</c:v>
                </c:pt>
                <c:pt idx="1335">
                  <c:v>45193</c:v>
                </c:pt>
                <c:pt idx="1336">
                  <c:v>45194</c:v>
                </c:pt>
                <c:pt idx="1337">
                  <c:v>45195</c:v>
                </c:pt>
                <c:pt idx="1338">
                  <c:v>45196</c:v>
                </c:pt>
                <c:pt idx="1339">
                  <c:v>45197</c:v>
                </c:pt>
                <c:pt idx="1340">
                  <c:v>45198</c:v>
                </c:pt>
                <c:pt idx="1341">
                  <c:v>45199</c:v>
                </c:pt>
                <c:pt idx="1342">
                  <c:v>45200</c:v>
                </c:pt>
                <c:pt idx="1343">
                  <c:v>45201</c:v>
                </c:pt>
                <c:pt idx="1344">
                  <c:v>45202</c:v>
                </c:pt>
                <c:pt idx="1345">
                  <c:v>45203</c:v>
                </c:pt>
                <c:pt idx="1346">
                  <c:v>45204</c:v>
                </c:pt>
                <c:pt idx="1347">
                  <c:v>45205</c:v>
                </c:pt>
                <c:pt idx="1348">
                  <c:v>45206</c:v>
                </c:pt>
                <c:pt idx="1349">
                  <c:v>45207</c:v>
                </c:pt>
                <c:pt idx="1350">
                  <c:v>45208</c:v>
                </c:pt>
                <c:pt idx="1351">
                  <c:v>45209</c:v>
                </c:pt>
                <c:pt idx="1352">
                  <c:v>45210</c:v>
                </c:pt>
                <c:pt idx="1353">
                  <c:v>45211</c:v>
                </c:pt>
                <c:pt idx="1354">
                  <c:v>45212</c:v>
                </c:pt>
                <c:pt idx="1355">
                  <c:v>45213</c:v>
                </c:pt>
                <c:pt idx="1356">
                  <c:v>45214</c:v>
                </c:pt>
                <c:pt idx="1357">
                  <c:v>45215</c:v>
                </c:pt>
                <c:pt idx="1358">
                  <c:v>45216</c:v>
                </c:pt>
                <c:pt idx="1359">
                  <c:v>45217</c:v>
                </c:pt>
                <c:pt idx="1360">
                  <c:v>45218</c:v>
                </c:pt>
                <c:pt idx="1361">
                  <c:v>45219</c:v>
                </c:pt>
                <c:pt idx="1362">
                  <c:v>45220</c:v>
                </c:pt>
                <c:pt idx="1363">
                  <c:v>45221</c:v>
                </c:pt>
                <c:pt idx="1364">
                  <c:v>45222</c:v>
                </c:pt>
                <c:pt idx="1365">
                  <c:v>45223</c:v>
                </c:pt>
                <c:pt idx="1366">
                  <c:v>45224</c:v>
                </c:pt>
                <c:pt idx="1367">
                  <c:v>45225</c:v>
                </c:pt>
                <c:pt idx="1368">
                  <c:v>45226</c:v>
                </c:pt>
                <c:pt idx="1369">
                  <c:v>45227</c:v>
                </c:pt>
                <c:pt idx="1370">
                  <c:v>45228</c:v>
                </c:pt>
                <c:pt idx="1371">
                  <c:v>45229</c:v>
                </c:pt>
                <c:pt idx="1372">
                  <c:v>45230</c:v>
                </c:pt>
                <c:pt idx="1373">
                  <c:v>45231</c:v>
                </c:pt>
                <c:pt idx="1374">
                  <c:v>45232</c:v>
                </c:pt>
                <c:pt idx="1375">
                  <c:v>45233</c:v>
                </c:pt>
                <c:pt idx="1376">
                  <c:v>45234</c:v>
                </c:pt>
                <c:pt idx="1377">
                  <c:v>45235</c:v>
                </c:pt>
                <c:pt idx="1378">
                  <c:v>45236</c:v>
                </c:pt>
                <c:pt idx="1379">
                  <c:v>45237</c:v>
                </c:pt>
                <c:pt idx="1380">
                  <c:v>45238</c:v>
                </c:pt>
                <c:pt idx="1381">
                  <c:v>45239</c:v>
                </c:pt>
                <c:pt idx="1382">
                  <c:v>45240</c:v>
                </c:pt>
                <c:pt idx="1383">
                  <c:v>45241</c:v>
                </c:pt>
                <c:pt idx="1384">
                  <c:v>45242</c:v>
                </c:pt>
                <c:pt idx="1385">
                  <c:v>45243</c:v>
                </c:pt>
                <c:pt idx="1386">
                  <c:v>45244</c:v>
                </c:pt>
                <c:pt idx="1387">
                  <c:v>45245</c:v>
                </c:pt>
                <c:pt idx="1388">
                  <c:v>45246</c:v>
                </c:pt>
                <c:pt idx="1389">
                  <c:v>45247</c:v>
                </c:pt>
                <c:pt idx="1390">
                  <c:v>45248</c:v>
                </c:pt>
                <c:pt idx="1391">
                  <c:v>45249</c:v>
                </c:pt>
                <c:pt idx="1392">
                  <c:v>45250</c:v>
                </c:pt>
                <c:pt idx="1393">
                  <c:v>45251</c:v>
                </c:pt>
                <c:pt idx="1394">
                  <c:v>45252</c:v>
                </c:pt>
                <c:pt idx="1395">
                  <c:v>45253</c:v>
                </c:pt>
                <c:pt idx="1396">
                  <c:v>45254</c:v>
                </c:pt>
                <c:pt idx="1397">
                  <c:v>45255</c:v>
                </c:pt>
                <c:pt idx="1398">
                  <c:v>45256</c:v>
                </c:pt>
                <c:pt idx="1399">
                  <c:v>45257</c:v>
                </c:pt>
                <c:pt idx="1400">
                  <c:v>45258</c:v>
                </c:pt>
                <c:pt idx="1401">
                  <c:v>45259</c:v>
                </c:pt>
                <c:pt idx="1402">
                  <c:v>45260</c:v>
                </c:pt>
                <c:pt idx="1403">
                  <c:v>45261</c:v>
                </c:pt>
                <c:pt idx="1404">
                  <c:v>45262</c:v>
                </c:pt>
                <c:pt idx="1405">
                  <c:v>45263</c:v>
                </c:pt>
                <c:pt idx="1406">
                  <c:v>45264</c:v>
                </c:pt>
                <c:pt idx="1407">
                  <c:v>45265</c:v>
                </c:pt>
                <c:pt idx="1408">
                  <c:v>45266</c:v>
                </c:pt>
                <c:pt idx="1409">
                  <c:v>45267</c:v>
                </c:pt>
                <c:pt idx="1410">
                  <c:v>45268</c:v>
                </c:pt>
                <c:pt idx="1411">
                  <c:v>45269</c:v>
                </c:pt>
                <c:pt idx="1412">
                  <c:v>45270</c:v>
                </c:pt>
                <c:pt idx="1413">
                  <c:v>45271</c:v>
                </c:pt>
                <c:pt idx="1414">
                  <c:v>45272</c:v>
                </c:pt>
                <c:pt idx="1415">
                  <c:v>45273</c:v>
                </c:pt>
                <c:pt idx="1416">
                  <c:v>45274</c:v>
                </c:pt>
                <c:pt idx="1417">
                  <c:v>45275</c:v>
                </c:pt>
                <c:pt idx="1418">
                  <c:v>45276</c:v>
                </c:pt>
                <c:pt idx="1419">
                  <c:v>45277</c:v>
                </c:pt>
                <c:pt idx="1420">
                  <c:v>45278</c:v>
                </c:pt>
                <c:pt idx="1421">
                  <c:v>45279</c:v>
                </c:pt>
                <c:pt idx="1422">
                  <c:v>45280</c:v>
                </c:pt>
                <c:pt idx="1423">
                  <c:v>45281</c:v>
                </c:pt>
                <c:pt idx="1424">
                  <c:v>45282</c:v>
                </c:pt>
                <c:pt idx="1425">
                  <c:v>45283</c:v>
                </c:pt>
                <c:pt idx="1426">
                  <c:v>45284</c:v>
                </c:pt>
                <c:pt idx="1427">
                  <c:v>45285</c:v>
                </c:pt>
                <c:pt idx="1428">
                  <c:v>45286</c:v>
                </c:pt>
                <c:pt idx="1429">
                  <c:v>45287</c:v>
                </c:pt>
                <c:pt idx="1430">
                  <c:v>45288</c:v>
                </c:pt>
                <c:pt idx="1431">
                  <c:v>45289</c:v>
                </c:pt>
                <c:pt idx="1432">
                  <c:v>45290</c:v>
                </c:pt>
                <c:pt idx="1433">
                  <c:v>45291</c:v>
                </c:pt>
                <c:pt idx="1434">
                  <c:v>45292</c:v>
                </c:pt>
                <c:pt idx="1435">
                  <c:v>45293</c:v>
                </c:pt>
                <c:pt idx="1436">
                  <c:v>45294</c:v>
                </c:pt>
                <c:pt idx="1437">
                  <c:v>45295</c:v>
                </c:pt>
                <c:pt idx="1438">
                  <c:v>45296</c:v>
                </c:pt>
                <c:pt idx="1439">
                  <c:v>45297</c:v>
                </c:pt>
                <c:pt idx="1440">
                  <c:v>45298</c:v>
                </c:pt>
                <c:pt idx="1441">
                  <c:v>45299</c:v>
                </c:pt>
                <c:pt idx="1442">
                  <c:v>45300</c:v>
                </c:pt>
                <c:pt idx="1443">
                  <c:v>45301</c:v>
                </c:pt>
                <c:pt idx="1444">
                  <c:v>45302</c:v>
                </c:pt>
                <c:pt idx="1445">
                  <c:v>45303</c:v>
                </c:pt>
                <c:pt idx="1446">
                  <c:v>45304</c:v>
                </c:pt>
                <c:pt idx="1447">
                  <c:v>45305</c:v>
                </c:pt>
                <c:pt idx="1448">
                  <c:v>45306</c:v>
                </c:pt>
                <c:pt idx="1449">
                  <c:v>45307</c:v>
                </c:pt>
                <c:pt idx="1450">
                  <c:v>45308</c:v>
                </c:pt>
                <c:pt idx="1451">
                  <c:v>45309</c:v>
                </c:pt>
                <c:pt idx="1452">
                  <c:v>45310</c:v>
                </c:pt>
                <c:pt idx="1453">
                  <c:v>45311</c:v>
                </c:pt>
                <c:pt idx="1454">
                  <c:v>45312</c:v>
                </c:pt>
                <c:pt idx="1455">
                  <c:v>45313</c:v>
                </c:pt>
                <c:pt idx="1456">
                  <c:v>45314</c:v>
                </c:pt>
                <c:pt idx="1457">
                  <c:v>45315</c:v>
                </c:pt>
                <c:pt idx="1458">
                  <c:v>45316</c:v>
                </c:pt>
                <c:pt idx="1459">
                  <c:v>45317</c:v>
                </c:pt>
                <c:pt idx="1460">
                  <c:v>45318</c:v>
                </c:pt>
                <c:pt idx="1461">
                  <c:v>45319</c:v>
                </c:pt>
                <c:pt idx="1462">
                  <c:v>45320</c:v>
                </c:pt>
                <c:pt idx="1463">
                  <c:v>45321</c:v>
                </c:pt>
                <c:pt idx="1464">
                  <c:v>45322</c:v>
                </c:pt>
                <c:pt idx="1465">
                  <c:v>45323</c:v>
                </c:pt>
                <c:pt idx="1466">
                  <c:v>45324</c:v>
                </c:pt>
                <c:pt idx="1467">
                  <c:v>45325</c:v>
                </c:pt>
                <c:pt idx="1468">
                  <c:v>45326</c:v>
                </c:pt>
                <c:pt idx="1469">
                  <c:v>45327</c:v>
                </c:pt>
                <c:pt idx="1470">
                  <c:v>45328</c:v>
                </c:pt>
                <c:pt idx="1471">
                  <c:v>45329</c:v>
                </c:pt>
                <c:pt idx="1472">
                  <c:v>45330</c:v>
                </c:pt>
                <c:pt idx="1473">
                  <c:v>45331</c:v>
                </c:pt>
                <c:pt idx="1474">
                  <c:v>45332</c:v>
                </c:pt>
                <c:pt idx="1475">
                  <c:v>45333</c:v>
                </c:pt>
                <c:pt idx="1476">
                  <c:v>45334</c:v>
                </c:pt>
                <c:pt idx="1477">
                  <c:v>45335</c:v>
                </c:pt>
                <c:pt idx="1478">
                  <c:v>45336</c:v>
                </c:pt>
                <c:pt idx="1479">
                  <c:v>45337</c:v>
                </c:pt>
                <c:pt idx="1480">
                  <c:v>45338</c:v>
                </c:pt>
                <c:pt idx="1481">
                  <c:v>45339</c:v>
                </c:pt>
                <c:pt idx="1482">
                  <c:v>45340</c:v>
                </c:pt>
                <c:pt idx="1483">
                  <c:v>45341</c:v>
                </c:pt>
                <c:pt idx="1484">
                  <c:v>45342</c:v>
                </c:pt>
                <c:pt idx="1485">
                  <c:v>45343</c:v>
                </c:pt>
                <c:pt idx="1486">
                  <c:v>45344</c:v>
                </c:pt>
                <c:pt idx="1487">
                  <c:v>45345</c:v>
                </c:pt>
                <c:pt idx="1488">
                  <c:v>45346</c:v>
                </c:pt>
                <c:pt idx="1489">
                  <c:v>45347</c:v>
                </c:pt>
                <c:pt idx="1490">
                  <c:v>45348</c:v>
                </c:pt>
                <c:pt idx="1491">
                  <c:v>45349</c:v>
                </c:pt>
                <c:pt idx="1492">
                  <c:v>45350</c:v>
                </c:pt>
                <c:pt idx="1493">
                  <c:v>45351</c:v>
                </c:pt>
                <c:pt idx="1494">
                  <c:v>45352</c:v>
                </c:pt>
                <c:pt idx="1495">
                  <c:v>45353</c:v>
                </c:pt>
                <c:pt idx="1496">
                  <c:v>45354</c:v>
                </c:pt>
                <c:pt idx="1497">
                  <c:v>45355</c:v>
                </c:pt>
                <c:pt idx="1498">
                  <c:v>45356</c:v>
                </c:pt>
                <c:pt idx="1499">
                  <c:v>45357</c:v>
                </c:pt>
                <c:pt idx="1500">
                  <c:v>45358</c:v>
                </c:pt>
                <c:pt idx="1501">
                  <c:v>45359</c:v>
                </c:pt>
                <c:pt idx="1502">
                  <c:v>45360</c:v>
                </c:pt>
                <c:pt idx="1503">
                  <c:v>45361</c:v>
                </c:pt>
                <c:pt idx="1504">
                  <c:v>45362</c:v>
                </c:pt>
                <c:pt idx="1505">
                  <c:v>45363</c:v>
                </c:pt>
                <c:pt idx="1506">
                  <c:v>45364</c:v>
                </c:pt>
                <c:pt idx="1507">
                  <c:v>45365</c:v>
                </c:pt>
                <c:pt idx="1508">
                  <c:v>45366</c:v>
                </c:pt>
                <c:pt idx="1509">
                  <c:v>45367</c:v>
                </c:pt>
                <c:pt idx="1510">
                  <c:v>45368</c:v>
                </c:pt>
                <c:pt idx="1511">
                  <c:v>45369</c:v>
                </c:pt>
                <c:pt idx="1512">
                  <c:v>45370</c:v>
                </c:pt>
                <c:pt idx="1513">
                  <c:v>45371</c:v>
                </c:pt>
                <c:pt idx="1514">
                  <c:v>45372</c:v>
                </c:pt>
                <c:pt idx="1515">
                  <c:v>45373</c:v>
                </c:pt>
                <c:pt idx="1516">
                  <c:v>45374</c:v>
                </c:pt>
                <c:pt idx="1517">
                  <c:v>45375</c:v>
                </c:pt>
                <c:pt idx="1518">
                  <c:v>45376</c:v>
                </c:pt>
                <c:pt idx="1519">
                  <c:v>45377</c:v>
                </c:pt>
                <c:pt idx="1520">
                  <c:v>45378</c:v>
                </c:pt>
                <c:pt idx="1521">
                  <c:v>45379</c:v>
                </c:pt>
                <c:pt idx="1522">
                  <c:v>45380</c:v>
                </c:pt>
                <c:pt idx="1523">
                  <c:v>45381</c:v>
                </c:pt>
                <c:pt idx="1524">
                  <c:v>45382</c:v>
                </c:pt>
                <c:pt idx="1525">
                  <c:v>45383</c:v>
                </c:pt>
                <c:pt idx="1526">
                  <c:v>45384</c:v>
                </c:pt>
                <c:pt idx="1527">
                  <c:v>45385</c:v>
                </c:pt>
                <c:pt idx="1528">
                  <c:v>45386</c:v>
                </c:pt>
                <c:pt idx="1529">
                  <c:v>45387</c:v>
                </c:pt>
                <c:pt idx="1530">
                  <c:v>45388</c:v>
                </c:pt>
                <c:pt idx="1531">
                  <c:v>45389</c:v>
                </c:pt>
                <c:pt idx="1532">
                  <c:v>45390</c:v>
                </c:pt>
                <c:pt idx="1533">
                  <c:v>45391</c:v>
                </c:pt>
                <c:pt idx="1534">
                  <c:v>45392</c:v>
                </c:pt>
                <c:pt idx="1535">
                  <c:v>45393</c:v>
                </c:pt>
                <c:pt idx="1536">
                  <c:v>45394</c:v>
                </c:pt>
                <c:pt idx="1537">
                  <c:v>45395</c:v>
                </c:pt>
                <c:pt idx="1538">
                  <c:v>45396</c:v>
                </c:pt>
                <c:pt idx="1539">
                  <c:v>45397</c:v>
                </c:pt>
                <c:pt idx="1540">
                  <c:v>45398</c:v>
                </c:pt>
                <c:pt idx="1541">
                  <c:v>45399</c:v>
                </c:pt>
                <c:pt idx="1542">
                  <c:v>45400</c:v>
                </c:pt>
                <c:pt idx="1543">
                  <c:v>45401</c:v>
                </c:pt>
                <c:pt idx="1544">
                  <c:v>45402</c:v>
                </c:pt>
                <c:pt idx="1545">
                  <c:v>45403</c:v>
                </c:pt>
                <c:pt idx="1546">
                  <c:v>45404</c:v>
                </c:pt>
                <c:pt idx="1547">
                  <c:v>45405</c:v>
                </c:pt>
                <c:pt idx="1548">
                  <c:v>45406</c:v>
                </c:pt>
                <c:pt idx="1549">
                  <c:v>45407</c:v>
                </c:pt>
                <c:pt idx="1550">
                  <c:v>45408</c:v>
                </c:pt>
                <c:pt idx="1551">
                  <c:v>45409</c:v>
                </c:pt>
                <c:pt idx="1552">
                  <c:v>45410</c:v>
                </c:pt>
                <c:pt idx="1553">
                  <c:v>45411</c:v>
                </c:pt>
                <c:pt idx="1554">
                  <c:v>45412</c:v>
                </c:pt>
                <c:pt idx="1555">
                  <c:v>45413</c:v>
                </c:pt>
                <c:pt idx="1556">
                  <c:v>45414</c:v>
                </c:pt>
                <c:pt idx="1557">
                  <c:v>45415</c:v>
                </c:pt>
                <c:pt idx="1558">
                  <c:v>45416</c:v>
                </c:pt>
                <c:pt idx="1559">
                  <c:v>45417</c:v>
                </c:pt>
                <c:pt idx="1560">
                  <c:v>45418</c:v>
                </c:pt>
                <c:pt idx="1561">
                  <c:v>45419</c:v>
                </c:pt>
                <c:pt idx="1562">
                  <c:v>45420</c:v>
                </c:pt>
                <c:pt idx="1563">
                  <c:v>45421</c:v>
                </c:pt>
                <c:pt idx="1564">
                  <c:v>45422</c:v>
                </c:pt>
                <c:pt idx="1565">
                  <c:v>45423</c:v>
                </c:pt>
                <c:pt idx="1566">
                  <c:v>45424</c:v>
                </c:pt>
                <c:pt idx="1567">
                  <c:v>45425</c:v>
                </c:pt>
                <c:pt idx="1568">
                  <c:v>45426</c:v>
                </c:pt>
                <c:pt idx="1569">
                  <c:v>45427</c:v>
                </c:pt>
                <c:pt idx="1570">
                  <c:v>45428</c:v>
                </c:pt>
                <c:pt idx="1571">
                  <c:v>45429</c:v>
                </c:pt>
                <c:pt idx="1572">
                  <c:v>45430</c:v>
                </c:pt>
                <c:pt idx="1573">
                  <c:v>45431</c:v>
                </c:pt>
                <c:pt idx="1574">
                  <c:v>45432</c:v>
                </c:pt>
                <c:pt idx="1575">
                  <c:v>45433</c:v>
                </c:pt>
                <c:pt idx="1576">
                  <c:v>45434</c:v>
                </c:pt>
                <c:pt idx="1577">
                  <c:v>45435</c:v>
                </c:pt>
                <c:pt idx="1578">
                  <c:v>45436</c:v>
                </c:pt>
                <c:pt idx="1579">
                  <c:v>45437</c:v>
                </c:pt>
                <c:pt idx="1580">
                  <c:v>45438</c:v>
                </c:pt>
                <c:pt idx="1581">
                  <c:v>45439</c:v>
                </c:pt>
                <c:pt idx="1582">
                  <c:v>45440</c:v>
                </c:pt>
                <c:pt idx="1583">
                  <c:v>45441</c:v>
                </c:pt>
                <c:pt idx="1584">
                  <c:v>45442</c:v>
                </c:pt>
                <c:pt idx="1585">
                  <c:v>45443</c:v>
                </c:pt>
                <c:pt idx="1586">
                  <c:v>45444</c:v>
                </c:pt>
                <c:pt idx="1587">
                  <c:v>45445</c:v>
                </c:pt>
                <c:pt idx="1588">
                  <c:v>45446</c:v>
                </c:pt>
                <c:pt idx="1589">
                  <c:v>45447</c:v>
                </c:pt>
                <c:pt idx="1590">
                  <c:v>45448</c:v>
                </c:pt>
                <c:pt idx="1591">
                  <c:v>45449</c:v>
                </c:pt>
                <c:pt idx="1592">
                  <c:v>45450</c:v>
                </c:pt>
                <c:pt idx="1593">
                  <c:v>45451</c:v>
                </c:pt>
                <c:pt idx="1594">
                  <c:v>45452</c:v>
                </c:pt>
                <c:pt idx="1595">
                  <c:v>45453</c:v>
                </c:pt>
                <c:pt idx="1596">
                  <c:v>45454</c:v>
                </c:pt>
                <c:pt idx="1597">
                  <c:v>45455</c:v>
                </c:pt>
                <c:pt idx="1598">
                  <c:v>45456</c:v>
                </c:pt>
                <c:pt idx="1599">
                  <c:v>45457</c:v>
                </c:pt>
                <c:pt idx="1600">
                  <c:v>45458</c:v>
                </c:pt>
                <c:pt idx="1601">
                  <c:v>45459</c:v>
                </c:pt>
                <c:pt idx="1602">
                  <c:v>45460</c:v>
                </c:pt>
                <c:pt idx="1603">
                  <c:v>45461</c:v>
                </c:pt>
                <c:pt idx="1604">
                  <c:v>45462</c:v>
                </c:pt>
                <c:pt idx="1605">
                  <c:v>45463</c:v>
                </c:pt>
                <c:pt idx="1606">
                  <c:v>45464</c:v>
                </c:pt>
                <c:pt idx="1607">
                  <c:v>45465</c:v>
                </c:pt>
                <c:pt idx="1608">
                  <c:v>45466</c:v>
                </c:pt>
                <c:pt idx="1609">
                  <c:v>45467</c:v>
                </c:pt>
                <c:pt idx="1610">
                  <c:v>45468</c:v>
                </c:pt>
                <c:pt idx="1611">
                  <c:v>45469</c:v>
                </c:pt>
                <c:pt idx="1612">
                  <c:v>45470</c:v>
                </c:pt>
                <c:pt idx="1613">
                  <c:v>45471</c:v>
                </c:pt>
                <c:pt idx="1614">
                  <c:v>45472</c:v>
                </c:pt>
                <c:pt idx="1615">
                  <c:v>45473</c:v>
                </c:pt>
                <c:pt idx="1616">
                  <c:v>45474</c:v>
                </c:pt>
                <c:pt idx="1617">
                  <c:v>45475</c:v>
                </c:pt>
                <c:pt idx="1618">
                  <c:v>45476</c:v>
                </c:pt>
                <c:pt idx="1619">
                  <c:v>45477</c:v>
                </c:pt>
                <c:pt idx="1620">
                  <c:v>45478</c:v>
                </c:pt>
                <c:pt idx="1621">
                  <c:v>45479</c:v>
                </c:pt>
                <c:pt idx="1622">
                  <c:v>45480</c:v>
                </c:pt>
                <c:pt idx="1623">
                  <c:v>45481</c:v>
                </c:pt>
                <c:pt idx="1624">
                  <c:v>45482</c:v>
                </c:pt>
                <c:pt idx="1625">
                  <c:v>45483</c:v>
                </c:pt>
                <c:pt idx="1626">
                  <c:v>45484</c:v>
                </c:pt>
                <c:pt idx="1627">
                  <c:v>45485</c:v>
                </c:pt>
                <c:pt idx="1628">
                  <c:v>45486</c:v>
                </c:pt>
                <c:pt idx="1629">
                  <c:v>45487</c:v>
                </c:pt>
              </c:numCache>
            </c:numRef>
          </c:cat>
          <c:val>
            <c:numRef>
              <c:f>'コロナ・ショック後のS&amp;P500体験テンプレート'!$Q$17:$Q$1646</c:f>
              <c:numCache>
                <c:formatCode>#,##0.00_);[Red]\(#,##0.00\)</c:formatCode>
                <c:ptCount val="1630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2305.5931349129146</c:v>
                </c:pt>
                <c:pt idx="56">
                  <c:v>2306.2664664099229</c:v>
                </c:pt>
                <c:pt idx="57">
                  <c:v>2306.9399945484374</c:v>
                </c:pt>
                <c:pt idx="58">
                  <c:v>2307.6137193858849</c:v>
                </c:pt>
                <c:pt idx="59">
                  <c:v>2308.28764097971</c:v>
                </c:pt>
                <c:pt idx="60">
                  <c:v>2308.9617593873741</c:v>
                </c:pt>
                <c:pt idx="61">
                  <c:v>2309.6360746663545</c:v>
                </c:pt>
                <c:pt idx="62">
                  <c:v>2310.3105868741463</c:v>
                </c:pt>
                <c:pt idx="63">
                  <c:v>2310.985296068262</c:v>
                </c:pt>
                <c:pt idx="64">
                  <c:v>2311.6602023062296</c:v>
                </c:pt>
                <c:pt idx="65">
                  <c:v>2312.3353056455935</c:v>
                </c:pt>
                <c:pt idx="66">
                  <c:v>2313.0106061439164</c:v>
                </c:pt>
                <c:pt idx="67">
                  <c:v>2313.6861038587776</c:v>
                </c:pt>
                <c:pt idx="68">
                  <c:v>2314.3617988477718</c:v>
                </c:pt>
                <c:pt idx="69">
                  <c:v>2315.0376911685112</c:v>
                </c:pt>
                <c:pt idx="70">
                  <c:v>2315.7137808786265</c:v>
                </c:pt>
                <c:pt idx="71">
                  <c:v>2316.3900680357629</c:v>
                </c:pt>
                <c:pt idx="72">
                  <c:v>2317.0665526975831</c:v>
                </c:pt>
                <c:pt idx="73">
                  <c:v>2317.7432349217675</c:v>
                </c:pt>
                <c:pt idx="74">
                  <c:v>2318.4201147660124</c:v>
                </c:pt>
                <c:pt idx="75">
                  <c:v>2319.0971922880312</c:v>
                </c:pt>
                <c:pt idx="76">
                  <c:v>2319.7744675455547</c:v>
                </c:pt>
                <c:pt idx="77">
                  <c:v>2320.4519405963301</c:v>
                </c:pt>
                <c:pt idx="78">
                  <c:v>2321.129611498121</c:v>
                </c:pt>
                <c:pt idx="79">
                  <c:v>2321.8074803087079</c:v>
                </c:pt>
                <c:pt idx="80">
                  <c:v>2322.4855470858897</c:v>
                </c:pt>
                <c:pt idx="81">
                  <c:v>2323.1638118874803</c:v>
                </c:pt>
                <c:pt idx="82">
                  <c:v>2323.8422747713121</c:v>
                </c:pt>
                <c:pt idx="83">
                  <c:v>2324.5209357952326</c:v>
                </c:pt>
                <c:pt idx="84">
                  <c:v>2325.1997950171076</c:v>
                </c:pt>
                <c:pt idx="85">
                  <c:v>2325.8788524948195</c:v>
                </c:pt>
                <c:pt idx="86">
                  <c:v>2326.5581082862673</c:v>
                </c:pt>
                <c:pt idx="87">
                  <c:v>2327.237562449367</c:v>
                </c:pt>
                <c:pt idx="88">
                  <c:v>2327.9172150420513</c:v>
                </c:pt>
                <c:pt idx="89">
                  <c:v>2328.5970661222709</c:v>
                </c:pt>
                <c:pt idx="90">
                  <c:v>2329.277115747992</c:v>
                </c:pt>
                <c:pt idx="91">
                  <c:v>2329.9573639771984</c:v>
                </c:pt>
                <c:pt idx="92">
                  <c:v>2330.6378108678909</c:v>
                </c:pt>
                <c:pt idx="93">
                  <c:v>2331.3184564780872</c:v>
                </c:pt>
                <c:pt idx="94">
                  <c:v>2331.9993008658216</c:v>
                </c:pt>
                <c:pt idx="95">
                  <c:v>2332.6803440891463</c:v>
                </c:pt>
                <c:pt idx="96">
                  <c:v>2333.3615862061288</c:v>
                </c:pt>
                <c:pt idx="97">
                  <c:v>2334.0430272748549</c:v>
                </c:pt>
                <c:pt idx="98">
                  <c:v>2334.7246673534278</c:v>
                </c:pt>
                <c:pt idx="99">
                  <c:v>2335.4065064999654</c:v>
                </c:pt>
                <c:pt idx="100">
                  <c:v>2336.088544772605</c:v>
                </c:pt>
                <c:pt idx="101">
                  <c:v>2336.7707822295001</c:v>
                </c:pt>
                <c:pt idx="102">
                  <c:v>2337.4532189288202</c:v>
                </c:pt>
                <c:pt idx="103">
                  <c:v>2338.1358549287534</c:v>
                </c:pt>
                <c:pt idx="104">
                  <c:v>2338.8186902875027</c:v>
                </c:pt>
                <c:pt idx="105">
                  <c:v>2339.5017250632909</c:v>
                </c:pt>
                <c:pt idx="106">
                  <c:v>2340.1849593143556</c:v>
                </c:pt>
                <c:pt idx="107">
                  <c:v>2340.8683930989514</c:v>
                </c:pt>
                <c:pt idx="108">
                  <c:v>2341.5520264753522</c:v>
                </c:pt>
                <c:pt idx="109">
                  <c:v>2342.2358595018463</c:v>
                </c:pt>
                <c:pt idx="110">
                  <c:v>2342.9198922367395</c:v>
                </c:pt>
                <c:pt idx="111">
                  <c:v>2343.6041247383564</c:v>
                </c:pt>
                <c:pt idx="112">
                  <c:v>2344.2885570650365</c:v>
                </c:pt>
                <c:pt idx="113">
                  <c:v>2344.9731892751374</c:v>
                </c:pt>
                <c:pt idx="114">
                  <c:v>2345.6580214270343</c:v>
                </c:pt>
                <c:pt idx="115">
                  <c:v>2346.3430535791176</c:v>
                </c:pt>
                <c:pt idx="116">
                  <c:v>2347.0282857897969</c:v>
                </c:pt>
                <c:pt idx="117">
                  <c:v>2347.7137181174967</c:v>
                </c:pt>
                <c:pt idx="118">
                  <c:v>2348.3993506206607</c:v>
                </c:pt>
                <c:pt idx="119">
                  <c:v>2349.085183357749</c:v>
                </c:pt>
                <c:pt idx="120">
                  <c:v>2349.771216387237</c:v>
                </c:pt>
                <c:pt idx="121">
                  <c:v>2350.4574497676194</c:v>
                </c:pt>
                <c:pt idx="122">
                  <c:v>2351.1438835574081</c:v>
                </c:pt>
                <c:pt idx="123">
                  <c:v>2351.83051781513</c:v>
                </c:pt>
                <c:pt idx="124">
                  <c:v>2352.5173525993296</c:v>
                </c:pt>
                <c:pt idx="125">
                  <c:v>2353.2043879685712</c:v>
                </c:pt>
                <c:pt idx="126">
                  <c:v>2353.891623981433</c:v>
                </c:pt>
                <c:pt idx="127">
                  <c:v>2354.5790606965111</c:v>
                </c:pt>
                <c:pt idx="128">
                  <c:v>2355.2666981724205</c:v>
                </c:pt>
                <c:pt idx="129">
                  <c:v>2355.9545364677901</c:v>
                </c:pt>
                <c:pt idx="130">
                  <c:v>2356.6425756412696</c:v>
                </c:pt>
                <c:pt idx="131">
                  <c:v>2357.3308157515226</c:v>
                </c:pt>
                <c:pt idx="132">
                  <c:v>2358.019256857232</c:v>
                </c:pt>
                <c:pt idx="133">
                  <c:v>2358.7078990170967</c:v>
                </c:pt>
                <c:pt idx="134">
                  <c:v>2359.3967422898327</c:v>
                </c:pt>
                <c:pt idx="135">
                  <c:v>2360.0857867341747</c:v>
                </c:pt>
                <c:pt idx="136">
                  <c:v>2360.775032408872</c:v>
                </c:pt>
                <c:pt idx="137">
                  <c:v>2361.4644793726934</c:v>
                </c:pt>
                <c:pt idx="138">
                  <c:v>2362.1541276844241</c:v>
                </c:pt>
                <c:pt idx="139">
                  <c:v>2362.8439774028652</c:v>
                </c:pt>
                <c:pt idx="140">
                  <c:v>2363.534028586836</c:v>
                </c:pt>
                <c:pt idx="141">
                  <c:v>2364.2242812951745</c:v>
                </c:pt>
                <c:pt idx="142">
                  <c:v>2364.9147355867335</c:v>
                </c:pt>
                <c:pt idx="143">
                  <c:v>2365.6053915203838</c:v>
                </c:pt>
                <c:pt idx="144">
                  <c:v>2366.2962491550134</c:v>
                </c:pt>
                <c:pt idx="145">
                  <c:v>2366.9873085495283</c:v>
                </c:pt>
                <c:pt idx="146">
                  <c:v>2367.6785697628502</c:v>
                </c:pt>
                <c:pt idx="147">
                  <c:v>2368.3700328539194</c:v>
                </c:pt>
                <c:pt idx="148">
                  <c:v>2369.061697881692</c:v>
                </c:pt>
                <c:pt idx="149">
                  <c:v>2369.7535649051433</c:v>
                </c:pt>
                <c:pt idx="150">
                  <c:v>2370.4456339832632</c:v>
                </c:pt>
                <c:pt idx="151">
                  <c:v>2371.1379051750619</c:v>
                </c:pt>
                <c:pt idx="152">
                  <c:v>2371.8303785395638</c:v>
                </c:pt>
                <c:pt idx="153">
                  <c:v>2372.5230541358128</c:v>
                </c:pt>
                <c:pt idx="154">
                  <c:v>2373.2159320228684</c:v>
                </c:pt>
                <c:pt idx="155">
                  <c:v>2373.9090122598095</c:v>
                </c:pt>
                <c:pt idx="156">
                  <c:v>2374.6022949057297</c:v>
                </c:pt>
                <c:pt idx="157">
                  <c:v>2375.2957800197414</c:v>
                </c:pt>
                <c:pt idx="158">
                  <c:v>2375.9894676609733</c:v>
                </c:pt>
                <c:pt idx="159">
                  <c:v>2376.6833578885735</c:v>
                </c:pt>
                <c:pt idx="160">
                  <c:v>2377.3774507617045</c:v>
                </c:pt>
                <c:pt idx="161">
                  <c:v>2378.0717463395481</c:v>
                </c:pt>
                <c:pt idx="162">
                  <c:v>2378.7662446813029</c:v>
                </c:pt>
                <c:pt idx="163">
                  <c:v>2379.4609458461837</c:v>
                </c:pt>
                <c:pt idx="164">
                  <c:v>2380.1558498934241</c:v>
                </c:pt>
                <c:pt idx="165">
                  <c:v>2380.8509568822742</c:v>
                </c:pt>
                <c:pt idx="166">
                  <c:v>2381.5462668720024</c:v>
                </c:pt>
                <c:pt idx="167">
                  <c:v>2382.241779921892</c:v>
                </c:pt>
                <c:pt idx="168">
                  <c:v>2382.9374960912469</c:v>
                </c:pt>
                <c:pt idx="169">
                  <c:v>2383.6334154393853</c:v>
                </c:pt>
                <c:pt idx="170">
                  <c:v>2384.329538025645</c:v>
                </c:pt>
                <c:pt idx="171">
                  <c:v>2385.0258639093804</c:v>
                </c:pt>
                <c:pt idx="172">
                  <c:v>2385.722393149962</c:v>
                </c:pt>
                <c:pt idx="173">
                  <c:v>2386.419125806779</c:v>
                </c:pt>
                <c:pt idx="174">
                  <c:v>2387.1160619392381</c:v>
                </c:pt>
                <c:pt idx="175">
                  <c:v>2387.8132016067625</c:v>
                </c:pt>
                <c:pt idx="176">
                  <c:v>2388.5105448687927</c:v>
                </c:pt>
                <c:pt idx="177">
                  <c:v>2389.2080917847879</c:v>
                </c:pt>
                <c:pt idx="178">
                  <c:v>2389.9058424142231</c:v>
                </c:pt>
                <c:pt idx="179">
                  <c:v>2390.6037968165915</c:v>
                </c:pt>
                <c:pt idx="180">
                  <c:v>2391.3019550514036</c:v>
                </c:pt>
                <c:pt idx="181">
                  <c:v>2392.0003171781868</c:v>
                </c:pt>
                <c:pt idx="182">
                  <c:v>2392.6988832564871</c:v>
                </c:pt>
                <c:pt idx="183">
                  <c:v>2393.3976533458663</c:v>
                </c:pt>
                <c:pt idx="184">
                  <c:v>2394.0966275059041</c:v>
                </c:pt>
                <c:pt idx="185">
                  <c:v>2394.7958057961982</c:v>
                </c:pt>
                <c:pt idx="186">
                  <c:v>2395.4951882763635</c:v>
                </c:pt>
                <c:pt idx="187">
                  <c:v>2396.1947750060322</c:v>
                </c:pt>
                <c:pt idx="188">
                  <c:v>2396.894566044853</c:v>
                </c:pt>
                <c:pt idx="189">
                  <c:v>2397.5945614524944</c:v>
                </c:pt>
                <c:pt idx="190">
                  <c:v>2398.2947612886387</c:v>
                </c:pt>
                <c:pt idx="191">
                  <c:v>2398.9951656129901</c:v>
                </c:pt>
                <c:pt idx="192">
                  <c:v>2399.6957744852666</c:v>
                </c:pt>
                <c:pt idx="193">
                  <c:v>2400.3965879652046</c:v>
                </c:pt>
                <c:pt idx="194">
                  <c:v>2401.0976061125589</c:v>
                </c:pt>
                <c:pt idx="195">
                  <c:v>2401.7988289871014</c:v>
                </c:pt>
                <c:pt idx="196">
                  <c:v>2402.5002566486201</c:v>
                </c:pt>
                <c:pt idx="197">
                  <c:v>2403.2018891569223</c:v>
                </c:pt>
                <c:pt idx="198">
                  <c:v>2403.9037265718321</c:v>
                </c:pt>
                <c:pt idx="199">
                  <c:v>2404.6057689531904</c:v>
                </c:pt>
                <c:pt idx="200">
                  <c:v>2405.3080163608565</c:v>
                </c:pt>
                <c:pt idx="201">
                  <c:v>2406.0104688547071</c:v>
                </c:pt>
                <c:pt idx="202">
                  <c:v>2406.7131264946356</c:v>
                </c:pt>
                <c:pt idx="203">
                  <c:v>2407.4159893405531</c:v>
                </c:pt>
                <c:pt idx="204">
                  <c:v>2408.1190574523894</c:v>
                </c:pt>
                <c:pt idx="205">
                  <c:v>2408.8223308900901</c:v>
                </c:pt>
                <c:pt idx="206">
                  <c:v>2409.5258097136202</c:v>
                </c:pt>
                <c:pt idx="207">
                  <c:v>2410.2294939829599</c:v>
                </c:pt>
                <c:pt idx="208">
                  <c:v>2410.9333837581084</c:v>
                </c:pt>
                <c:pt idx="209">
                  <c:v>2411.6374790990831</c:v>
                </c:pt>
                <c:pt idx="210">
                  <c:v>2412.3417800659167</c:v>
                </c:pt>
                <c:pt idx="211">
                  <c:v>2413.0462867186616</c:v>
                </c:pt>
                <c:pt idx="212">
                  <c:v>2413.7509991173865</c:v>
                </c:pt>
                <c:pt idx="213">
                  <c:v>2414.4559173221778</c:v>
                </c:pt>
                <c:pt idx="214">
                  <c:v>2415.1610413931403</c:v>
                </c:pt>
                <c:pt idx="215">
                  <c:v>2415.8663713903952</c:v>
                </c:pt>
                <c:pt idx="216">
                  <c:v>2416.5719073740815</c:v>
                </c:pt>
                <c:pt idx="217">
                  <c:v>2417.2776494043565</c:v>
                </c:pt>
                <c:pt idx="218">
                  <c:v>2417.9835975413948</c:v>
                </c:pt>
                <c:pt idx="219">
                  <c:v>2418.6897518453879</c:v>
                </c:pt>
                <c:pt idx="220">
                  <c:v>2419.3961123765453</c:v>
                </c:pt>
                <c:pt idx="221">
                  <c:v>2420.1026791950944</c:v>
                </c:pt>
                <c:pt idx="222">
                  <c:v>2420.8094523612795</c:v>
                </c:pt>
                <c:pt idx="223">
                  <c:v>2421.5164319353635</c:v>
                </c:pt>
                <c:pt idx="224">
                  <c:v>2422.2236179776264</c:v>
                </c:pt>
                <c:pt idx="225">
                  <c:v>2422.9310105483651</c:v>
                </c:pt>
                <c:pt idx="226">
                  <c:v>2423.6386097078944</c:v>
                </c:pt>
                <c:pt idx="227">
                  <c:v>2424.3464155165479</c:v>
                </c:pt>
                <c:pt idx="228">
                  <c:v>2425.0544280346758</c:v>
                </c:pt>
                <c:pt idx="229">
                  <c:v>2425.762647322646</c:v>
                </c:pt>
                <c:pt idx="230">
                  <c:v>2426.4710734408436</c:v>
                </c:pt>
                <c:pt idx="231">
                  <c:v>2427.1797064496727</c:v>
                </c:pt>
                <c:pt idx="232">
                  <c:v>2427.8885464095533</c:v>
                </c:pt>
                <c:pt idx="233">
                  <c:v>2428.597593380925</c:v>
                </c:pt>
                <c:pt idx="234">
                  <c:v>2429.3068474242432</c:v>
                </c:pt>
                <c:pt idx="235">
                  <c:v>2430.0163085999816</c:v>
                </c:pt>
                <c:pt idx="236">
                  <c:v>2430.725976968632</c:v>
                </c:pt>
                <c:pt idx="237">
                  <c:v>2431.4358525907041</c:v>
                </c:pt>
                <c:pt idx="238">
                  <c:v>2432.1459355267239</c:v>
                </c:pt>
                <c:pt idx="239">
                  <c:v>2432.8562258372358</c:v>
                </c:pt>
                <c:pt idx="240">
                  <c:v>2433.5667235828032</c:v>
                </c:pt>
                <c:pt idx="241">
                  <c:v>2434.2774288240043</c:v>
                </c:pt>
                <c:pt idx="242">
                  <c:v>2434.9883416214384</c:v>
                </c:pt>
                <c:pt idx="243">
                  <c:v>2435.6994620357195</c:v>
                </c:pt>
                <c:pt idx="244">
                  <c:v>2436.4107901274811</c:v>
                </c:pt>
                <c:pt idx="245">
                  <c:v>2437.1223259573735</c:v>
                </c:pt>
                <c:pt idx="246">
                  <c:v>2437.8340695860661</c:v>
                </c:pt>
                <c:pt idx="247">
                  <c:v>2438.546021074244</c:v>
                </c:pt>
                <c:pt idx="248">
                  <c:v>2439.2581804826109</c:v>
                </c:pt>
                <c:pt idx="249">
                  <c:v>2439.9705478718893</c:v>
                </c:pt>
                <c:pt idx="250">
                  <c:v>2440.6831233028174</c:v>
                </c:pt>
                <c:pt idx="251">
                  <c:v>2441.3959068361532</c:v>
                </c:pt>
                <c:pt idx="252">
                  <c:v>2442.1088985326705</c:v>
                </c:pt>
                <c:pt idx="253">
                  <c:v>2442.8220984531631</c:v>
                </c:pt>
                <c:pt idx="254">
                  <c:v>2443.5355066584407</c:v>
                </c:pt>
                <c:pt idx="255">
                  <c:v>2444.2491232093307</c:v>
                </c:pt>
                <c:pt idx="256">
                  <c:v>2444.9629481666798</c:v>
                </c:pt>
                <c:pt idx="257">
                  <c:v>2445.6769815913508</c:v>
                </c:pt>
                <c:pt idx="258">
                  <c:v>2446.3912235442258</c:v>
                </c:pt>
                <c:pt idx="259">
                  <c:v>2447.1056740862032</c:v>
                </c:pt>
                <c:pt idx="260">
                  <c:v>2447.8203332782009</c:v>
                </c:pt>
                <c:pt idx="261">
                  <c:v>2448.5352011811524</c:v>
                </c:pt>
                <c:pt idx="262">
                  <c:v>2449.2502778560111</c:v>
                </c:pt>
                <c:pt idx="263">
                  <c:v>2449.9655633637472</c:v>
                </c:pt>
                <c:pt idx="264">
                  <c:v>2450.6810577653478</c:v>
                </c:pt>
                <c:pt idx="265">
                  <c:v>2451.39676112182</c:v>
                </c:pt>
                <c:pt idx="266">
                  <c:v>2452.1126734941872</c:v>
                </c:pt>
                <c:pt idx="267">
                  <c:v>2452.8287949434907</c:v>
                </c:pt>
                <c:pt idx="268">
                  <c:v>2453.5451255307903</c:v>
                </c:pt>
                <c:pt idx="269">
                  <c:v>2454.2616653171631</c:v>
                </c:pt>
                <c:pt idx="270">
                  <c:v>2454.9784143637039</c:v>
                </c:pt>
                <c:pt idx="271">
                  <c:v>2455.6953727315249</c:v>
                </c:pt>
                <c:pt idx="272">
                  <c:v>2456.4125404817587</c:v>
                </c:pt>
                <c:pt idx="273">
                  <c:v>2457.1299176755524</c:v>
                </c:pt>
                <c:pt idx="274">
                  <c:v>2457.8475043740727</c:v>
                </c:pt>
                <c:pt idx="275">
                  <c:v>2458.5653006385046</c:v>
                </c:pt>
                <c:pt idx="276">
                  <c:v>2459.2833065300497</c:v>
                </c:pt>
                <c:pt idx="277">
                  <c:v>2460.0015221099279</c:v>
                </c:pt>
                <c:pt idx="278">
                  <c:v>2460.7199474393774</c:v>
                </c:pt>
                <c:pt idx="279">
                  <c:v>2461.4385825796539</c:v>
                </c:pt>
                <c:pt idx="280">
                  <c:v>2462.1574275920316</c:v>
                </c:pt>
                <c:pt idx="281">
                  <c:v>2462.8764825378012</c:v>
                </c:pt>
                <c:pt idx="282">
                  <c:v>2463.5957474782731</c:v>
                </c:pt>
                <c:pt idx="283">
                  <c:v>2464.3152224747741</c:v>
                </c:pt>
                <c:pt idx="284">
                  <c:v>2465.0349075886497</c:v>
                </c:pt>
                <c:pt idx="285">
                  <c:v>2465.7548028812635</c:v>
                </c:pt>
                <c:pt idx="286">
                  <c:v>2466.4749084139958</c:v>
                </c:pt>
                <c:pt idx="287">
                  <c:v>2467.1952242482466</c:v>
                </c:pt>
                <c:pt idx="288">
                  <c:v>2467.9157504454324</c:v>
                </c:pt>
                <c:pt idx="289">
                  <c:v>2468.6364870669877</c:v>
                </c:pt>
                <c:pt idx="290">
                  <c:v>2469.3574341743665</c:v>
                </c:pt>
                <c:pt idx="291">
                  <c:v>2470.0785918290389</c:v>
                </c:pt>
                <c:pt idx="292">
                  <c:v>2470.7999600924936</c:v>
                </c:pt>
                <c:pt idx="293">
                  <c:v>2471.5215390262379</c:v>
                </c:pt>
                <c:pt idx="294">
                  <c:v>2472.2433286917967</c:v>
                </c:pt>
                <c:pt idx="295">
                  <c:v>2472.9653291507111</c:v>
                </c:pt>
                <c:pt idx="296">
                  <c:v>2473.6875404645439</c:v>
                </c:pt>
                <c:pt idx="297">
                  <c:v>2474.4099626948719</c:v>
                </c:pt>
                <c:pt idx="298">
                  <c:v>2475.1325959032929</c:v>
                </c:pt>
                <c:pt idx="299">
                  <c:v>2475.8554401514207</c:v>
                </c:pt>
                <c:pt idx="300">
                  <c:v>2476.5784955008885</c:v>
                </c:pt>
                <c:pt idx="301">
                  <c:v>2477.3017620133464</c:v>
                </c:pt>
                <c:pt idx="302">
                  <c:v>2478.0252397504632</c:v>
                </c:pt>
                <c:pt idx="303">
                  <c:v>2478.7489287739259</c:v>
                </c:pt>
                <c:pt idx="304">
                  <c:v>2479.4728291454385</c:v>
                </c:pt>
                <c:pt idx="305">
                  <c:v>2480.196940926724</c:v>
                </c:pt>
                <c:pt idx="306">
                  <c:v>2480.9212641795225</c:v>
                </c:pt>
                <c:pt idx="307">
                  <c:v>2481.6457989655942</c:v>
                </c:pt>
                <c:pt idx="308">
                  <c:v>2482.3705453467142</c:v>
                </c:pt>
                <c:pt idx="309">
                  <c:v>2483.0955033846776</c:v>
                </c:pt>
                <c:pt idx="310">
                  <c:v>2483.8206731412979</c:v>
                </c:pt>
                <c:pt idx="311">
                  <c:v>2484.5460546784057</c:v>
                </c:pt>
                <c:pt idx="312">
                  <c:v>2485.2716480578492</c:v>
                </c:pt>
                <c:pt idx="313">
                  <c:v>2485.9974533414966</c:v>
                </c:pt>
                <c:pt idx="314">
                  <c:v>2486.7234705912324</c:v>
                </c:pt>
                <c:pt idx="315">
                  <c:v>2487.4496998689597</c:v>
                </c:pt>
                <c:pt idx="316">
                  <c:v>2488.1761412365995</c:v>
                </c:pt>
                <c:pt idx="317">
                  <c:v>2488.9027947560908</c:v>
                </c:pt>
                <c:pt idx="318">
                  <c:v>2489.6296604893923</c:v>
                </c:pt>
                <c:pt idx="319">
                  <c:v>2490.3567384984781</c:v>
                </c:pt>
                <c:pt idx="320">
                  <c:v>2491.0840288453433</c:v>
                </c:pt>
                <c:pt idx="321">
                  <c:v>2491.8115315919977</c:v>
                </c:pt>
                <c:pt idx="322">
                  <c:v>2492.539246800472</c:v>
                </c:pt>
                <c:pt idx="323">
                  <c:v>2493.2671745328148</c:v>
                </c:pt>
                <c:pt idx="324">
                  <c:v>2493.9953148510908</c:v>
                </c:pt>
                <c:pt idx="325">
                  <c:v>2494.7236678173854</c:v>
                </c:pt>
                <c:pt idx="326">
                  <c:v>2495.4522334938006</c:v>
                </c:pt>
                <c:pt idx="327">
                  <c:v>2496.1810119424558</c:v>
                </c:pt>
                <c:pt idx="328">
                  <c:v>2496.9100032254905</c:v>
                </c:pt>
                <c:pt idx="329">
                  <c:v>2497.6392074050614</c:v>
                </c:pt>
                <c:pt idx="330">
                  <c:v>2498.3686245433428</c:v>
                </c:pt>
                <c:pt idx="331">
                  <c:v>2499.0982547025287</c:v>
                </c:pt>
                <c:pt idx="332">
                  <c:v>2499.8280979448296</c:v>
                </c:pt>
                <c:pt idx="333">
                  <c:v>2500.5581543324747</c:v>
                </c:pt>
                <c:pt idx="334">
                  <c:v>2501.2884239277118</c:v>
                </c:pt>
                <c:pt idx="335">
                  <c:v>2502.0189067928068</c:v>
                </c:pt>
                <c:pt idx="336">
                  <c:v>2502.7496029900431</c:v>
                </c:pt>
                <c:pt idx="337">
                  <c:v>2503.4805125817234</c:v>
                </c:pt>
                <c:pt idx="338">
                  <c:v>2504.2116356301676</c:v>
                </c:pt>
                <c:pt idx="339">
                  <c:v>2504.9429721977135</c:v>
                </c:pt>
                <c:pt idx="340">
                  <c:v>2505.6745223467192</c:v>
                </c:pt>
                <c:pt idx="341">
                  <c:v>2506.4062861395591</c:v>
                </c:pt>
                <c:pt idx="342">
                  <c:v>2507.1382636386256</c:v>
                </c:pt>
                <c:pt idx="343">
                  <c:v>2507.8704549063305</c:v>
                </c:pt>
                <c:pt idx="344">
                  <c:v>2508.602860005104</c:v>
                </c:pt>
                <c:pt idx="345">
                  <c:v>2509.3354789973928</c:v>
                </c:pt>
                <c:pt idx="346">
                  <c:v>2510.068311945663</c:v>
                </c:pt>
                <c:pt idx="347">
                  <c:v>2510.8013589124002</c:v>
                </c:pt>
                <c:pt idx="348">
                  <c:v>2511.5346199601054</c:v>
                </c:pt>
                <c:pt idx="349">
                  <c:v>2512.2680951513003</c:v>
                </c:pt>
                <c:pt idx="350">
                  <c:v>2513.0017845485231</c:v>
                </c:pt>
                <c:pt idx="351">
                  <c:v>2513.7356882143317</c:v>
                </c:pt>
                <c:pt idx="352">
                  <c:v>2514.4698062113016</c:v>
                </c:pt>
                <c:pt idx="353">
                  <c:v>2515.2041386020269</c:v>
                </c:pt>
                <c:pt idx="354">
                  <c:v>2515.938685449119</c:v>
                </c:pt>
                <c:pt idx="355">
                  <c:v>2516.673446815209</c:v>
                </c:pt>
                <c:pt idx="356">
                  <c:v>2517.4084227629455</c:v>
                </c:pt>
                <c:pt idx="357">
                  <c:v>2518.1436133549946</c:v>
                </c:pt>
                <c:pt idx="358">
                  <c:v>2518.8790186540427</c:v>
                </c:pt>
                <c:pt idx="359">
                  <c:v>2519.6146387227927</c:v>
                </c:pt>
                <c:pt idx="360">
                  <c:v>2520.350473623967</c:v>
                </c:pt>
                <c:pt idx="361">
                  <c:v>2521.0865234203056</c:v>
                </c:pt>
                <c:pt idx="362">
                  <c:v>2521.822788174567</c:v>
                </c:pt>
                <c:pt idx="363">
                  <c:v>2522.5592679495285</c:v>
                </c:pt>
                <c:pt idx="364">
                  <c:v>2523.2959628079843</c:v>
                </c:pt>
                <c:pt idx="365">
                  <c:v>2524.0328728127492</c:v>
                </c:pt>
                <c:pt idx="366">
                  <c:v>2524.7699980266539</c:v>
                </c:pt>
                <c:pt idx="367">
                  <c:v>2525.5073385125497</c:v>
                </c:pt>
                <c:pt idx="368">
                  <c:v>2526.2448943333047</c:v>
                </c:pt>
                <c:pt idx="369">
                  <c:v>2526.9826655518059</c:v>
                </c:pt>
                <c:pt idx="370">
                  <c:v>2527.7206522309584</c:v>
                </c:pt>
                <c:pt idx="371">
                  <c:v>2528.4588544336866</c:v>
                </c:pt>
                <c:pt idx="372">
                  <c:v>2529.1972722229316</c:v>
                </c:pt>
                <c:pt idx="373">
                  <c:v>2529.9359056616545</c:v>
                </c:pt>
                <c:pt idx="374">
                  <c:v>2530.6747548128337</c:v>
                </c:pt>
                <c:pt idx="375">
                  <c:v>2531.4138197394677</c:v>
                </c:pt>
                <c:pt idx="376">
                  <c:v>2532.1531005045704</c:v>
                </c:pt>
                <c:pt idx="377">
                  <c:v>2532.892597171176</c:v>
                </c:pt>
                <c:pt idx="378">
                  <c:v>2533.6323098023386</c:v>
                </c:pt>
                <c:pt idx="379">
                  <c:v>2534.3722384611274</c:v>
                </c:pt>
                <c:pt idx="380">
                  <c:v>2535.1123832106327</c:v>
                </c:pt>
                <c:pt idx="381">
                  <c:v>2535.8527441139613</c:v>
                </c:pt>
                <c:pt idx="382">
                  <c:v>2536.5933212342406</c:v>
                </c:pt>
                <c:pt idx="383">
                  <c:v>2537.3341146346138</c:v>
                </c:pt>
                <c:pt idx="384">
                  <c:v>2538.0751243782443</c:v>
                </c:pt>
                <c:pt idx="385">
                  <c:v>2538.8163505283142</c:v>
                </c:pt>
                <c:pt idx="386">
                  <c:v>2539.5577931480229</c:v>
                </c:pt>
                <c:pt idx="387">
                  <c:v>2540.2994523005882</c:v>
                </c:pt>
                <c:pt idx="388">
                  <c:v>2541.0413280492485</c:v>
                </c:pt>
                <c:pt idx="389">
                  <c:v>2541.7834204572573</c:v>
                </c:pt>
                <c:pt idx="390">
                  <c:v>2542.5257295878896</c:v>
                </c:pt>
                <c:pt idx="391">
                  <c:v>2543.2682555044371</c:v>
                </c:pt>
                <c:pt idx="392">
                  <c:v>2544.0109982702111</c:v>
                </c:pt>
                <c:pt idx="393">
                  <c:v>2544.7539579485401</c:v>
                </c:pt>
                <c:pt idx="394">
                  <c:v>2545.4971346027719</c:v>
                </c:pt>
                <c:pt idx="395">
                  <c:v>2546.2405282962732</c:v>
                </c:pt>
                <c:pt idx="396">
                  <c:v>2546.984139092428</c:v>
                </c:pt>
                <c:pt idx="397">
                  <c:v>2547.7279670546409</c:v>
                </c:pt>
                <c:pt idx="398">
                  <c:v>2548.4720122463314</c:v>
                </c:pt>
                <c:pt idx="399">
                  <c:v>2549.2162747309426</c:v>
                </c:pt>
                <c:pt idx="400">
                  <c:v>2549.9607545719305</c:v>
                </c:pt>
                <c:pt idx="401">
                  <c:v>2550.7054518327745</c:v>
                </c:pt>
                <c:pt idx="402">
                  <c:v>2551.4503665769694</c:v>
                </c:pt>
                <c:pt idx="403">
                  <c:v>2552.19549886803</c:v>
                </c:pt>
                <c:pt idx="404">
                  <c:v>2552.9408487694891</c:v>
                </c:pt>
                <c:pt idx="405">
                  <c:v>2553.6864163448981</c:v>
                </c:pt>
                <c:pt idx="406">
                  <c:v>2554.4322016578276</c:v>
                </c:pt>
                <c:pt idx="407">
                  <c:v>2555.1782047718657</c:v>
                </c:pt>
                <c:pt idx="408">
                  <c:v>2555.9244257506198</c:v>
                </c:pt>
                <c:pt idx="409">
                  <c:v>2556.6708646577154</c:v>
                </c:pt>
                <c:pt idx="410">
                  <c:v>2557.417521556798</c:v>
                </c:pt>
                <c:pt idx="411">
                  <c:v>2558.164396511529</c:v>
                </c:pt>
                <c:pt idx="412">
                  <c:v>2558.911489585591</c:v>
                </c:pt>
                <c:pt idx="413">
                  <c:v>2559.6588008426838</c:v>
                </c:pt>
                <c:pt idx="414">
                  <c:v>2560.4063303465255</c:v>
                </c:pt>
                <c:pt idx="415">
                  <c:v>2561.1540781608546</c:v>
                </c:pt>
                <c:pt idx="416">
                  <c:v>2561.9020443494269</c:v>
                </c:pt>
                <c:pt idx="417">
                  <c:v>2562.6502289760165</c:v>
                </c:pt>
                <c:pt idx="418">
                  <c:v>2563.3986321044163</c:v>
                </c:pt>
                <c:pt idx="419">
                  <c:v>2564.1472537984391</c:v>
                </c:pt>
                <c:pt idx="420">
                  <c:v>2564.8960941219143</c:v>
                </c:pt>
                <c:pt idx="421">
                  <c:v>2565.645153138692</c:v>
                </c:pt>
                <c:pt idx="422">
                  <c:v>2566.3944309126396</c:v>
                </c:pt>
                <c:pt idx="423">
                  <c:v>2567.1439275076441</c:v>
                </c:pt>
                <c:pt idx="424">
                  <c:v>2567.8936429876089</c:v>
                </c:pt>
                <c:pt idx="425">
                  <c:v>2568.6435774164593</c:v>
                </c:pt>
                <c:pt idx="426">
                  <c:v>2569.3937308581376</c:v>
                </c:pt>
                <c:pt idx="427">
                  <c:v>2570.1441033766041</c:v>
                </c:pt>
                <c:pt idx="428">
                  <c:v>2570.894695035839</c:v>
                </c:pt>
                <c:pt idx="429">
                  <c:v>2571.6455058998408</c:v>
                </c:pt>
                <c:pt idx="430">
                  <c:v>2572.396536032627</c:v>
                </c:pt>
                <c:pt idx="431">
                  <c:v>2573.1477854982322</c:v>
                </c:pt>
                <c:pt idx="432">
                  <c:v>2573.8992543607123</c:v>
                </c:pt>
                <c:pt idx="433">
                  <c:v>2574.6509426841399</c:v>
                </c:pt>
                <c:pt idx="434">
                  <c:v>2575.4028505326073</c:v>
                </c:pt>
                <c:pt idx="435">
                  <c:v>2576.1549779702241</c:v>
                </c:pt>
                <c:pt idx="436">
                  <c:v>2576.9073250611209</c:v>
                </c:pt>
                <c:pt idx="437">
                  <c:v>2577.6598918694458</c:v>
                </c:pt>
                <c:pt idx="438">
                  <c:v>2578.412678459365</c:v>
                </c:pt>
                <c:pt idx="439">
                  <c:v>2579.1656848950647</c:v>
                </c:pt>
                <c:pt idx="440">
                  <c:v>2579.918911240748</c:v>
                </c:pt>
                <c:pt idx="441">
                  <c:v>2580.6723575606397</c:v>
                </c:pt>
                <c:pt idx="442">
                  <c:v>2581.4260239189807</c:v>
                </c:pt>
                <c:pt idx="443">
                  <c:v>2582.1799103800317</c:v>
                </c:pt>
                <c:pt idx="444">
                  <c:v>2582.9340170080723</c:v>
                </c:pt>
                <c:pt idx="445">
                  <c:v>2583.6883438674004</c:v>
                </c:pt>
                <c:pt idx="446">
                  <c:v>2584.4428910223328</c:v>
                </c:pt>
                <c:pt idx="447">
                  <c:v>2585.1976585372058</c:v>
                </c:pt>
                <c:pt idx="448">
                  <c:v>2585.9526464763735</c:v>
                </c:pt>
                <c:pt idx="449">
                  <c:v>2586.7078549042089</c:v>
                </c:pt>
                <c:pt idx="450">
                  <c:v>2587.4632838851044</c:v>
                </c:pt>
                <c:pt idx="451">
                  <c:v>2588.2189334834711</c:v>
                </c:pt>
                <c:pt idx="452">
                  <c:v>2588.9748037637382</c:v>
                </c:pt>
                <c:pt idx="453">
                  <c:v>2589.7308947903553</c:v>
                </c:pt>
                <c:pt idx="454">
                  <c:v>2590.4872066277885</c:v>
                </c:pt>
                <c:pt idx="455">
                  <c:v>2591.2437393405244</c:v>
                </c:pt>
                <c:pt idx="456">
                  <c:v>2592.0004929930683</c:v>
                </c:pt>
                <c:pt idx="457">
                  <c:v>2592.7574676499435</c:v>
                </c:pt>
                <c:pt idx="458">
                  <c:v>2593.5146633756926</c:v>
                </c:pt>
                <c:pt idx="459">
                  <c:v>2594.2720802348786</c:v>
                </c:pt>
                <c:pt idx="460">
                  <c:v>2595.0297182920804</c:v>
                </c:pt>
                <c:pt idx="461">
                  <c:v>2595.7875776118972</c:v>
                </c:pt>
                <c:pt idx="462">
                  <c:v>2596.5456582589477</c:v>
                </c:pt>
                <c:pt idx="463">
                  <c:v>2597.3039602978693</c:v>
                </c:pt>
                <c:pt idx="464">
                  <c:v>2598.0624837933169</c:v>
                </c:pt>
                <c:pt idx="465">
                  <c:v>2598.8212288099662</c:v>
                </c:pt>
                <c:pt idx="466">
                  <c:v>2599.5801954125095</c:v>
                </c:pt>
                <c:pt idx="467">
                  <c:v>2600.339383665661</c:v>
                </c:pt>
                <c:pt idx="468">
                  <c:v>2601.0987936341508</c:v>
                </c:pt>
                <c:pt idx="469">
                  <c:v>2601.8584253827298</c:v>
                </c:pt>
                <c:pt idx="470">
                  <c:v>2602.6182789761669</c:v>
                </c:pt>
                <c:pt idx="471">
                  <c:v>2603.3783544792509</c:v>
                </c:pt>
                <c:pt idx="472">
                  <c:v>2604.1386519567886</c:v>
                </c:pt>
                <c:pt idx="473">
                  <c:v>2604.8991714736057</c:v>
                </c:pt>
                <c:pt idx="474">
                  <c:v>2605.6599130945474</c:v>
                </c:pt>
                <c:pt idx="475">
                  <c:v>2606.4208768844778</c:v>
                </c:pt>
                <c:pt idx="476">
                  <c:v>2607.1820629082786</c:v>
                </c:pt>
                <c:pt idx="477">
                  <c:v>2607.9434712308525</c:v>
                </c:pt>
                <c:pt idx="478">
                  <c:v>2608.7051019171208</c:v>
                </c:pt>
                <c:pt idx="479">
                  <c:v>2609.4669550320223</c:v>
                </c:pt>
                <c:pt idx="480">
                  <c:v>2610.2290306405152</c:v>
                </c:pt>
                <c:pt idx="481">
                  <c:v>2610.9913288075791</c:v>
                </c:pt>
                <c:pt idx="482">
                  <c:v>2611.753849598208</c:v>
                </c:pt>
                <c:pt idx="483">
                  <c:v>2612.5165930774187</c:v>
                </c:pt>
                <c:pt idx="484">
                  <c:v>2613.2795593102464</c:v>
                </c:pt>
                <c:pt idx="485">
                  <c:v>2614.0427483617441</c:v>
                </c:pt>
                <c:pt idx="486">
                  <c:v>2614.8061602969838</c:v>
                </c:pt>
                <c:pt idx="487">
                  <c:v>2615.5697951810575</c:v>
                </c:pt>
                <c:pt idx="488">
                  <c:v>2616.3336530790762</c:v>
                </c:pt>
                <c:pt idx="489">
                  <c:v>2617.097734056169</c:v>
                </c:pt>
                <c:pt idx="490">
                  <c:v>2617.8620381774845</c:v>
                </c:pt>
                <c:pt idx="491">
                  <c:v>2618.6265655081902</c:v>
                </c:pt>
                <c:pt idx="492">
                  <c:v>2619.3913161134728</c:v>
                </c:pt>
                <c:pt idx="493">
                  <c:v>2620.1562900585391</c:v>
                </c:pt>
                <c:pt idx="494">
                  <c:v>2620.9214874086119</c:v>
                </c:pt>
                <c:pt idx="495">
                  <c:v>2621.6869082289368</c:v>
                </c:pt>
                <c:pt idx="496">
                  <c:v>2622.4525525847753</c:v>
                </c:pt>
                <c:pt idx="497">
                  <c:v>2623.2184205414101</c:v>
                </c:pt>
                <c:pt idx="498">
                  <c:v>2623.9845121641415</c:v>
                </c:pt>
                <c:pt idx="499">
                  <c:v>2624.7508275182904</c:v>
                </c:pt>
                <c:pt idx="500">
                  <c:v>2625.5173666691949</c:v>
                </c:pt>
                <c:pt idx="501">
                  <c:v>2626.2841296822144</c:v>
                </c:pt>
                <c:pt idx="502">
                  <c:v>2627.0511166227257</c:v>
                </c:pt>
                <c:pt idx="503">
                  <c:v>2627.8183275561241</c:v>
                </c:pt>
                <c:pt idx="504">
                  <c:v>2628.5857625478266</c:v>
                </c:pt>
                <c:pt idx="505">
                  <c:v>2629.3534216632665</c:v>
                </c:pt>
                <c:pt idx="506">
                  <c:v>2630.1213049678991</c:v>
                </c:pt>
                <c:pt idx="507">
                  <c:v>2630.8894125271954</c:v>
                </c:pt>
                <c:pt idx="508">
                  <c:v>2631.6577444066488</c:v>
                </c:pt>
                <c:pt idx="509">
                  <c:v>2632.4263006717688</c:v>
                </c:pt>
                <c:pt idx="510">
                  <c:v>2633.1950813880876</c:v>
                </c:pt>
                <c:pt idx="511">
                  <c:v>2633.964086621153</c:v>
                </c:pt>
                <c:pt idx="512">
                  <c:v>2634.7333164365336</c:v>
                </c:pt>
                <c:pt idx="513">
                  <c:v>2635.5027708998177</c:v>
                </c:pt>
                <c:pt idx="514">
                  <c:v>2636.2724500766112</c:v>
                </c:pt>
                <c:pt idx="515">
                  <c:v>2637.0423540325405</c:v>
                </c:pt>
                <c:pt idx="516">
                  <c:v>2637.8124828332507</c:v>
                </c:pt>
                <c:pt idx="517">
                  <c:v>2638.5828365444063</c:v>
                </c:pt>
                <c:pt idx="518">
                  <c:v>2639.3534152316906</c:v>
                </c:pt>
                <c:pt idx="519">
                  <c:v>2640.124218960806</c:v>
                </c:pt>
                <c:pt idx="520">
                  <c:v>2640.8952477974744</c:v>
                </c:pt>
                <c:pt idx="521">
                  <c:v>2641.6665018074368</c:v>
                </c:pt>
                <c:pt idx="522">
                  <c:v>2642.4379810564533</c:v>
                </c:pt>
                <c:pt idx="523">
                  <c:v>2643.2096856103035</c:v>
                </c:pt>
                <c:pt idx="524">
                  <c:v>2643.9816155347858</c:v>
                </c:pt>
                <c:pt idx="525">
                  <c:v>2644.7537708957179</c:v>
                </c:pt>
                <c:pt idx="526">
                  <c:v>2645.5261517589374</c:v>
                </c:pt>
                <c:pt idx="527">
                  <c:v>2646.2987581903008</c:v>
                </c:pt>
                <c:pt idx="528">
                  <c:v>2647.0715902556822</c:v>
                </c:pt>
                <c:pt idx="529">
                  <c:v>2647.8446480209777</c:v>
                </c:pt>
                <c:pt idx="530">
                  <c:v>2648.6179315521013</c:v>
                </c:pt>
                <c:pt idx="531">
                  <c:v>2649.3914409149852</c:v>
                </c:pt>
                <c:pt idx="532">
                  <c:v>2650.1651761755829</c:v>
                </c:pt>
                <c:pt idx="533">
                  <c:v>2650.9391373998656</c:v>
                </c:pt>
                <c:pt idx="534">
                  <c:v>2651.7133246538251</c:v>
                </c:pt>
                <c:pt idx="535">
                  <c:v>2652.4877380034704</c:v>
                </c:pt>
                <c:pt idx="536">
                  <c:v>2653.2623775148318</c:v>
                </c:pt>
                <c:pt idx="537">
                  <c:v>2654.0372432539584</c:v>
                </c:pt>
                <c:pt idx="538">
                  <c:v>2654.8123352869179</c:v>
                </c:pt>
                <c:pt idx="539">
                  <c:v>2655.5876536797982</c:v>
                </c:pt>
                <c:pt idx="540">
                  <c:v>2656.363198498706</c:v>
                </c:pt>
                <c:pt idx="541">
                  <c:v>2657.1389698097669</c:v>
                </c:pt>
                <c:pt idx="542">
                  <c:v>2657.9149676791262</c:v>
                </c:pt>
                <c:pt idx="543">
                  <c:v>2658.6911921729493</c:v>
                </c:pt>
                <c:pt idx="544">
                  <c:v>2659.4676433574195</c:v>
                </c:pt>
                <c:pt idx="545">
                  <c:v>2660.2443212987414</c:v>
                </c:pt>
                <c:pt idx="546">
                  <c:v>2661.0212260631361</c:v>
                </c:pt>
                <c:pt idx="547">
                  <c:v>2661.7983577168461</c:v>
                </c:pt>
                <c:pt idx="548">
                  <c:v>2662.5757163261328</c:v>
                </c:pt>
                <c:pt idx="549">
                  <c:v>2663.3533019572774</c:v>
                </c:pt>
                <c:pt idx="550">
                  <c:v>2664.1311146765793</c:v>
                </c:pt>
                <c:pt idx="551">
                  <c:v>2664.9091545503579</c:v>
                </c:pt>
                <c:pt idx="552">
                  <c:v>2665.6874216449523</c:v>
                </c:pt>
                <c:pt idx="553">
                  <c:v>2666.4659160267215</c:v>
                </c:pt>
                <c:pt idx="554">
                  <c:v>2667.2446377620413</c:v>
                </c:pt>
                <c:pt idx="555">
                  <c:v>2668.0235869173098</c:v>
                </c:pt>
                <c:pt idx="556">
                  <c:v>2668.8027635589428</c:v>
                </c:pt>
                <c:pt idx="557">
                  <c:v>2669.5821677533768</c:v>
                </c:pt>
                <c:pt idx="558">
                  <c:v>2670.3617995670661</c:v>
                </c:pt>
                <c:pt idx="559">
                  <c:v>2671.1416590664853</c:v>
                </c:pt>
                <c:pt idx="560">
                  <c:v>2671.921746318129</c:v>
                </c:pt>
                <c:pt idx="561">
                  <c:v>2672.7020613885093</c:v>
                </c:pt>
                <c:pt idx="562">
                  <c:v>2673.4826043441608</c:v>
                </c:pt>
                <c:pt idx="563">
                  <c:v>2674.263375251634</c:v>
                </c:pt>
                <c:pt idx="564">
                  <c:v>2675.0443741775011</c:v>
                </c:pt>
                <c:pt idx="565">
                  <c:v>2675.8256011883536</c:v>
                </c:pt>
                <c:pt idx="566">
                  <c:v>2676.6070563508015</c:v>
                </c:pt>
                <c:pt idx="567">
                  <c:v>2677.3887397314757</c:v>
                </c:pt>
                <c:pt idx="568">
                  <c:v>2678.1706513970248</c:v>
                </c:pt>
                <c:pt idx="569">
                  <c:v>2678.9527914141177</c:v>
                </c:pt>
                <c:pt idx="570">
                  <c:v>2679.7351598494433</c:v>
                </c:pt>
                <c:pt idx="571">
                  <c:v>2680.5177567697092</c:v>
                </c:pt>
                <c:pt idx="572">
                  <c:v>2681.300582241643</c:v>
                </c:pt>
                <c:pt idx="573">
                  <c:v>2682.0836363319904</c:v>
                </c:pt>
                <c:pt idx="574">
                  <c:v>2682.8669191075192</c:v>
                </c:pt>
                <c:pt idx="575">
                  <c:v>2683.6504306350143</c:v>
                </c:pt>
                <c:pt idx="576">
                  <c:v>2684.4341709812816</c:v>
                </c:pt>
                <c:pt idx="577">
                  <c:v>2685.2181402131455</c:v>
                </c:pt>
                <c:pt idx="578">
                  <c:v>2686.0023383974512</c:v>
                </c:pt>
                <c:pt idx="579">
                  <c:v>2686.7867656010612</c:v>
                </c:pt>
                <c:pt idx="580">
                  <c:v>2687.5714218908597</c:v>
                </c:pt>
                <c:pt idx="581">
                  <c:v>2688.3563073337491</c:v>
                </c:pt>
                <c:pt idx="582">
                  <c:v>2689.1414219966532</c:v>
                </c:pt>
                <c:pt idx="583">
                  <c:v>2689.9267659465131</c:v>
                </c:pt>
                <c:pt idx="584">
                  <c:v>2690.7123392502895</c:v>
                </c:pt>
                <c:pt idx="585">
                  <c:v>2691.4981419749652</c:v>
                </c:pt>
                <c:pt idx="586">
                  <c:v>2692.28417418754</c:v>
                </c:pt>
                <c:pt idx="587">
                  <c:v>2693.0704359550341</c:v>
                </c:pt>
                <c:pt idx="588">
                  <c:v>2693.8569273444878</c:v>
                </c:pt>
                <c:pt idx="589">
                  <c:v>2694.6436484229598</c:v>
                </c:pt>
                <c:pt idx="590">
                  <c:v>2695.4305992575296</c:v>
                </c:pt>
                <c:pt idx="591">
                  <c:v>2696.217779915296</c:v>
                </c:pt>
                <c:pt idx="592">
                  <c:v>2697.005190463376</c:v>
                </c:pt>
                <c:pt idx="593">
                  <c:v>2697.7928309689087</c:v>
                </c:pt>
                <c:pt idx="594">
                  <c:v>2698.580701499051</c:v>
                </c:pt>
                <c:pt idx="595">
                  <c:v>2699.3688021209796</c:v>
                </c:pt>
                <c:pt idx="596">
                  <c:v>2700.1571329018916</c:v>
                </c:pt>
                <c:pt idx="597">
                  <c:v>2700.9456939090032</c:v>
                </c:pt>
                <c:pt idx="598">
                  <c:v>2701.7344852095498</c:v>
                </c:pt>
                <c:pt idx="599">
                  <c:v>2702.5235068707875</c:v>
                </c:pt>
                <c:pt idx="600">
                  <c:v>2703.3127589599903</c:v>
                </c:pt>
                <c:pt idx="601">
                  <c:v>2704.102241544455</c:v>
                </c:pt>
                <c:pt idx="602">
                  <c:v>2704.891954691494</c:v>
                </c:pt>
                <c:pt idx="603">
                  <c:v>2705.6818984684428</c:v>
                </c:pt>
                <c:pt idx="604">
                  <c:v>2706.472072942654</c:v>
                </c:pt>
                <c:pt idx="605">
                  <c:v>2707.262478181502</c:v>
                </c:pt>
                <c:pt idx="606">
                  <c:v>2708.0531142523796</c:v>
                </c:pt>
                <c:pt idx="607">
                  <c:v>2708.8439812226998</c:v>
                </c:pt>
                <c:pt idx="608">
                  <c:v>2709.6350791598948</c:v>
                </c:pt>
                <c:pt idx="609">
                  <c:v>2710.4264081314163</c:v>
                </c:pt>
                <c:pt idx="610">
                  <c:v>2711.2179682047372</c:v>
                </c:pt>
                <c:pt idx="611">
                  <c:v>2712.0097594473486</c:v>
                </c:pt>
                <c:pt idx="612">
                  <c:v>2712.8017819267616</c:v>
                </c:pt>
                <c:pt idx="613">
                  <c:v>2713.5940357105078</c:v>
                </c:pt>
                <c:pt idx="614">
                  <c:v>2714.3865208661368</c:v>
                </c:pt>
                <c:pt idx="615">
                  <c:v>2715.1792374612205</c:v>
                </c:pt>
                <c:pt idx="616">
                  <c:v>2715.9721855633475</c:v>
                </c:pt>
                <c:pt idx="617">
                  <c:v>2716.7653652401291</c:v>
                </c:pt>
                <c:pt idx="618">
                  <c:v>2717.558776559194</c:v>
                </c:pt>
                <c:pt idx="619">
                  <c:v>2718.3524195881928</c:v>
                </c:pt>
                <c:pt idx="620">
                  <c:v>2719.1462943947936</c:v>
                </c:pt>
                <c:pt idx="621">
                  <c:v>2719.9404010466856</c:v>
                </c:pt>
                <c:pt idx="622">
                  <c:v>2720.7347396115779</c:v>
                </c:pt>
                <c:pt idx="623">
                  <c:v>2721.5293101571983</c:v>
                </c:pt>
                <c:pt idx="624">
                  <c:v>2722.3241127512952</c:v>
                </c:pt>
                <c:pt idx="625">
                  <c:v>2723.1191474616376</c:v>
                </c:pt>
                <c:pt idx="626">
                  <c:v>2723.9144143560125</c:v>
                </c:pt>
                <c:pt idx="627">
                  <c:v>2724.7099135022272</c:v>
                </c:pt>
                <c:pt idx="628">
                  <c:v>2725.5056449681101</c:v>
                </c:pt>
                <c:pt idx="629">
                  <c:v>2726.3016088215077</c:v>
                </c:pt>
                <c:pt idx="630">
                  <c:v>2727.0978051302877</c:v>
                </c:pt>
                <c:pt idx="631">
                  <c:v>2727.8942339623359</c:v>
                </c:pt>
                <c:pt idx="632">
                  <c:v>2728.6908953855605</c:v>
                </c:pt>
                <c:pt idx="633">
                  <c:v>2729.4877894678866</c:v>
                </c:pt>
                <c:pt idx="634">
                  <c:v>2730.2849162772618</c:v>
                </c:pt>
                <c:pt idx="635">
                  <c:v>2731.0822758816512</c:v>
                </c:pt>
                <c:pt idx="636">
                  <c:v>2731.8798683490422</c:v>
                </c:pt>
                <c:pt idx="637">
                  <c:v>2732.6776937474392</c:v>
                </c:pt>
                <c:pt idx="638">
                  <c:v>2733.4757521448691</c:v>
                </c:pt>
                <c:pt idx="639">
                  <c:v>2734.2740436093773</c:v>
                </c:pt>
                <c:pt idx="640">
                  <c:v>2735.0725682090288</c:v>
                </c:pt>
                <c:pt idx="641">
                  <c:v>2735.8713260119093</c:v>
                </c:pt>
                <c:pt idx="642">
                  <c:v>2736.6703170861251</c:v>
                </c:pt>
                <c:pt idx="643">
                  <c:v>2737.4695414997991</c:v>
                </c:pt>
                <c:pt idx="644">
                  <c:v>2738.2689993210793</c:v>
                </c:pt>
                <c:pt idx="645">
                  <c:v>2739.0686906181281</c:v>
                </c:pt>
                <c:pt idx="646">
                  <c:v>2739.8686154591319</c:v>
                </c:pt>
                <c:pt idx="647">
                  <c:v>2740.6687739122945</c:v>
                </c:pt>
                <c:pt idx="648">
                  <c:v>2741.4691660458411</c:v>
                </c:pt>
                <c:pt idx="649">
                  <c:v>2742.2697919280163</c:v>
                </c:pt>
                <c:pt idx="650">
                  <c:v>2743.0706516270857</c:v>
                </c:pt>
                <c:pt idx="651">
                  <c:v>2743.8717452113319</c:v>
                </c:pt>
                <c:pt idx="652">
                  <c:v>2744.6730727490599</c:v>
                </c:pt>
                <c:pt idx="653">
                  <c:v>2745.4746343085953</c:v>
                </c:pt>
                <c:pt idx="654">
                  <c:v>2746.2764299582814</c:v>
                </c:pt>
                <c:pt idx="655">
                  <c:v>2747.078459766482</c:v>
                </c:pt>
                <c:pt idx="656">
                  <c:v>2747.8807238015834</c:v>
                </c:pt>
                <c:pt idx="657">
                  <c:v>2748.6832221319873</c:v>
                </c:pt>
                <c:pt idx="658">
                  <c:v>2749.4859548261193</c:v>
                </c:pt>
                <c:pt idx="659">
                  <c:v>2750.2889219524236</c:v>
                </c:pt>
                <c:pt idx="660">
                  <c:v>2751.0921235793644</c:v>
                </c:pt>
                <c:pt idx="661">
                  <c:v>2751.8955597754257</c:v>
                </c:pt>
                <c:pt idx="662">
                  <c:v>2752.6992306091115</c:v>
                </c:pt>
                <c:pt idx="663">
                  <c:v>2753.5031361489459</c:v>
                </c:pt>
                <c:pt idx="664">
                  <c:v>2754.3072764634735</c:v>
                </c:pt>
                <c:pt idx="665">
                  <c:v>2755.1116516212587</c:v>
                </c:pt>
                <c:pt idx="666">
                  <c:v>2755.9162616908852</c:v>
                </c:pt>
                <c:pt idx="667">
                  <c:v>2756.7211067409576</c:v>
                </c:pt>
                <c:pt idx="668">
                  <c:v>2757.5261868401003</c:v>
                </c:pt>
                <c:pt idx="669">
                  <c:v>2758.3315020569567</c:v>
                </c:pt>
                <c:pt idx="670">
                  <c:v>2759.1370524601925</c:v>
                </c:pt>
                <c:pt idx="671">
                  <c:v>2759.9428381184916</c:v>
                </c:pt>
                <c:pt idx="672">
                  <c:v>2760.748859100559</c:v>
                </c:pt>
                <c:pt idx="673">
                  <c:v>2761.5551154751183</c:v>
                </c:pt>
                <c:pt idx="674">
                  <c:v>2762.3616073109147</c:v>
                </c:pt>
                <c:pt idx="675">
                  <c:v>2763.1683346767122</c:v>
                </c:pt>
                <c:pt idx="676">
                  <c:v>2763.9752976412974</c:v>
                </c:pt>
                <c:pt idx="677">
                  <c:v>2764.7824962734735</c:v>
                </c:pt>
                <c:pt idx="678">
                  <c:v>2765.5899306420665</c:v>
                </c:pt>
                <c:pt idx="679">
                  <c:v>2766.3976008159202</c:v>
                </c:pt>
                <c:pt idx="680">
                  <c:v>2767.2055068639011</c:v>
                </c:pt>
                <c:pt idx="681">
                  <c:v>2768.0136488548937</c:v>
                </c:pt>
                <c:pt idx="682">
                  <c:v>2768.8220268578038</c:v>
                </c:pt>
                <c:pt idx="683">
                  <c:v>2769.6306409415574</c:v>
                </c:pt>
                <c:pt idx="684">
                  <c:v>2770.4394911750996</c:v>
                </c:pt>
                <c:pt idx="685">
                  <c:v>2771.2485776273957</c:v>
                </c:pt>
                <c:pt idx="686">
                  <c:v>2772.0579003674325</c:v>
                </c:pt>
                <c:pt idx="687">
                  <c:v>2772.8674594642152</c:v>
                </c:pt>
                <c:pt idx="688">
                  <c:v>2773.6772549867715</c:v>
                </c:pt>
                <c:pt idx="689">
                  <c:v>2774.4872870041463</c:v>
                </c:pt>
                <c:pt idx="690">
                  <c:v>2775.2975555854077</c:v>
                </c:pt>
                <c:pt idx="691">
                  <c:v>2776.108060799641</c:v>
                </c:pt>
                <c:pt idx="692">
                  <c:v>2776.9188027159535</c:v>
                </c:pt>
                <c:pt idx="693">
                  <c:v>2777.7297814034723</c:v>
                </c:pt>
                <c:pt idx="694">
                  <c:v>2778.5409969313455</c:v>
                </c:pt>
                <c:pt idx="695">
                  <c:v>2779.3524493687396</c:v>
                </c:pt>
                <c:pt idx="696">
                  <c:v>2780.1641387848431</c:v>
                </c:pt>
                <c:pt idx="697">
                  <c:v>2780.9760652488631</c:v>
                </c:pt>
                <c:pt idx="698">
                  <c:v>2781.7882288300275</c:v>
                </c:pt>
                <c:pt idx="699">
                  <c:v>2782.6006295975853</c:v>
                </c:pt>
                <c:pt idx="700">
                  <c:v>2783.4132676208055</c:v>
                </c:pt>
                <c:pt idx="701">
                  <c:v>2784.2261429689756</c:v>
                </c:pt>
                <c:pt idx="702">
                  <c:v>2785.0392557114055</c:v>
                </c:pt>
                <c:pt idx="703">
                  <c:v>2785.8526059174242</c:v>
                </c:pt>
                <c:pt idx="704">
                  <c:v>2786.666193656381</c:v>
                </c:pt>
                <c:pt idx="705">
                  <c:v>2787.4800189976463</c:v>
                </c:pt>
                <c:pt idx="706">
                  <c:v>2788.2940820106091</c:v>
                </c:pt>
                <c:pt idx="707">
                  <c:v>2789.1083827646808</c:v>
                </c:pt>
                <c:pt idx="708">
                  <c:v>2789.9229213292906</c:v>
                </c:pt>
                <c:pt idx="709">
                  <c:v>2790.7376977738904</c:v>
                </c:pt>
                <c:pt idx="710">
                  <c:v>2791.5527121679515</c:v>
                </c:pt>
                <c:pt idx="711">
                  <c:v>2792.3679645809639</c:v>
                </c:pt>
                <c:pt idx="712">
                  <c:v>2793.1834550824401</c:v>
                </c:pt>
                <c:pt idx="713">
                  <c:v>2793.9991837419125</c:v>
                </c:pt>
                <c:pt idx="714">
                  <c:v>2794.8151506289328</c:v>
                </c:pt>
                <c:pt idx="715">
                  <c:v>2795.6313558130742</c:v>
                </c:pt>
                <c:pt idx="716">
                  <c:v>2796.4477993639289</c:v>
                </c:pt>
                <c:pt idx="717">
                  <c:v>2797.2644813511106</c:v>
                </c:pt>
                <c:pt idx="718">
                  <c:v>2798.0814018442525</c:v>
                </c:pt>
                <c:pt idx="719">
                  <c:v>2798.8985609130091</c:v>
                </c:pt>
                <c:pt idx="720">
                  <c:v>2799.7159586270536</c:v>
                </c:pt>
                <c:pt idx="721">
                  <c:v>2800.533595056082</c:v>
                </c:pt>
                <c:pt idx="722">
                  <c:v>2801.3514702698085</c:v>
                </c:pt>
                <c:pt idx="723">
                  <c:v>2802.169584337968</c:v>
                </c:pt>
                <c:pt idx="724">
                  <c:v>2802.987937330317</c:v>
                </c:pt>
                <c:pt idx="725">
                  <c:v>2803.806529316631</c:v>
                </c:pt>
                <c:pt idx="726">
                  <c:v>2804.6253603667069</c:v>
                </c:pt>
                <c:pt idx="727">
                  <c:v>2805.4444305503607</c:v>
                </c:pt>
                <c:pt idx="728">
                  <c:v>2806.2637399374307</c:v>
                </c:pt>
                <c:pt idx="729">
                  <c:v>2807.0832885977738</c:v>
                </c:pt>
                <c:pt idx="730">
                  <c:v>2807.9030766012679</c:v>
                </c:pt>
                <c:pt idx="731">
                  <c:v>2808.7231040178117</c:v>
                </c:pt>
                <c:pt idx="732">
                  <c:v>2809.543370917324</c:v>
                </c:pt>
                <c:pt idx="733">
                  <c:v>2810.3638773697439</c:v>
                </c:pt>
                <c:pt idx="734">
                  <c:v>2811.1846234450309</c:v>
                </c:pt>
                <c:pt idx="735">
                  <c:v>2812.0056092131658</c:v>
                </c:pt>
                <c:pt idx="736">
                  <c:v>2812.8268347441485</c:v>
                </c:pt>
                <c:pt idx="737">
                  <c:v>2813.6483001080005</c:v>
                </c:pt>
                <c:pt idx="738">
                  <c:v>2814.4700053747624</c:v>
                </c:pt>
                <c:pt idx="739">
                  <c:v>2815.2919506144967</c:v>
                </c:pt>
                <c:pt idx="740">
                  <c:v>2816.1141358972855</c:v>
                </c:pt>
                <c:pt idx="741">
                  <c:v>2816.9365612932315</c:v>
                </c:pt>
                <c:pt idx="742">
                  <c:v>2817.7592268724584</c:v>
                </c:pt>
                <c:pt idx="743">
                  <c:v>2818.5821327051099</c:v>
                </c:pt>
                <c:pt idx="744">
                  <c:v>2819.4052788613499</c:v>
                </c:pt>
                <c:pt idx="745">
                  <c:v>2820.2286654113632</c:v>
                </c:pt>
                <c:pt idx="746">
                  <c:v>2821.0522924253551</c:v>
                </c:pt>
                <c:pt idx="747">
                  <c:v>2821.8761599735517</c:v>
                </c:pt>
                <c:pt idx="748">
                  <c:v>2822.7002681261988</c:v>
                </c:pt>
                <c:pt idx="749">
                  <c:v>2823.5246169535626</c:v>
                </c:pt>
                <c:pt idx="750">
                  <c:v>2824.349206525932</c:v>
                </c:pt>
                <c:pt idx="751">
                  <c:v>2825.1740369136132</c:v>
                </c:pt>
                <c:pt idx="752">
                  <c:v>2825.9991081869357</c:v>
                </c:pt>
                <c:pt idx="753">
                  <c:v>2826.8244204162474</c:v>
                </c:pt>
                <c:pt idx="754">
                  <c:v>2827.6499736719188</c:v>
                </c:pt>
                <c:pt idx="755">
                  <c:v>2828.4757680243388</c:v>
                </c:pt>
                <c:pt idx="756">
                  <c:v>2829.3018035439186</c:v>
                </c:pt>
                <c:pt idx="757">
                  <c:v>2830.1280803010886</c:v>
                </c:pt>
                <c:pt idx="758">
                  <c:v>2830.9545983663015</c:v>
                </c:pt>
                <c:pt idx="759">
                  <c:v>2831.781357810029</c:v>
                </c:pt>
                <c:pt idx="760">
                  <c:v>2832.6083587027638</c:v>
                </c:pt>
                <c:pt idx="761">
                  <c:v>2833.4356011150189</c:v>
                </c:pt>
                <c:pt idx="762">
                  <c:v>2834.2630851173294</c:v>
                </c:pt>
                <c:pt idx="763">
                  <c:v>2835.0908107802493</c:v>
                </c:pt>
                <c:pt idx="764">
                  <c:v>2835.918778174354</c:v>
                </c:pt>
                <c:pt idx="765">
                  <c:v>2836.7469873702389</c:v>
                </c:pt>
                <c:pt idx="766">
                  <c:v>2837.57543843852</c:v>
                </c:pt>
                <c:pt idx="767">
                  <c:v>2838.4041314498359</c:v>
                </c:pt>
                <c:pt idx="768">
                  <c:v>2839.2330664748429</c:v>
                </c:pt>
                <c:pt idx="769">
                  <c:v>2840.0622435842201</c:v>
                </c:pt>
                <c:pt idx="770">
                  <c:v>2840.8916628486659</c:v>
                </c:pt>
                <c:pt idx="771">
                  <c:v>2841.7213243389001</c:v>
                </c:pt>
                <c:pt idx="772">
                  <c:v>2842.5512281256633</c:v>
                </c:pt>
                <c:pt idx="773">
                  <c:v>2843.3813742797156</c:v>
                </c:pt>
                <c:pt idx="774">
                  <c:v>2844.2117628718397</c:v>
                </c:pt>
                <c:pt idx="775">
                  <c:v>2845.0423939728375</c:v>
                </c:pt>
                <c:pt idx="776">
                  <c:v>2845.8732676535315</c:v>
                </c:pt>
                <c:pt idx="777">
                  <c:v>2846.7043839847652</c:v>
                </c:pt>
                <c:pt idx="778">
                  <c:v>2847.5357430374033</c:v>
                </c:pt>
                <c:pt idx="779">
                  <c:v>2848.3673448823306</c:v>
                </c:pt>
                <c:pt idx="780">
                  <c:v>2849.1991895904534</c:v>
                </c:pt>
                <c:pt idx="781">
                  <c:v>2850.031277232697</c:v>
                </c:pt>
                <c:pt idx="782">
                  <c:v>2850.8636078800096</c:v>
                </c:pt>
                <c:pt idx="783">
                  <c:v>2851.6961816033586</c:v>
                </c:pt>
                <c:pt idx="784">
                  <c:v>2852.5289984737319</c:v>
                </c:pt>
                <c:pt idx="785">
                  <c:v>2853.3620585621406</c:v>
                </c:pt>
                <c:pt idx="786">
                  <c:v>2854.1953619396127</c:v>
                </c:pt>
                <c:pt idx="787">
                  <c:v>2855.0289086772</c:v>
                </c:pt>
                <c:pt idx="788">
                  <c:v>2855.8626988459741</c:v>
                </c:pt>
                <c:pt idx="789">
                  <c:v>2856.6967325170272</c:v>
                </c:pt>
                <c:pt idx="790">
                  <c:v>2857.5310097614715</c:v>
                </c:pt>
                <c:pt idx="791">
                  <c:v>2858.3655306504425</c:v>
                </c:pt>
                <c:pt idx="792">
                  <c:v>2859.2002952550934</c:v>
                </c:pt>
                <c:pt idx="793">
                  <c:v>2860.0353036465999</c:v>
                </c:pt>
                <c:pt idx="794">
                  <c:v>2860.8705558961587</c:v>
                </c:pt>
                <c:pt idx="795">
                  <c:v>2861.706052074986</c:v>
                </c:pt>
                <c:pt idx="796">
                  <c:v>2862.5417922543197</c:v>
                </c:pt>
                <c:pt idx="797">
                  <c:v>2863.3777765054188</c:v>
                </c:pt>
                <c:pt idx="798">
                  <c:v>2864.214004899562</c:v>
                </c:pt>
                <c:pt idx="799">
                  <c:v>2865.0504775080503</c:v>
                </c:pt>
                <c:pt idx="800">
                  <c:v>2865.8871944022039</c:v>
                </c:pt>
                <c:pt idx="801">
                  <c:v>2866.7241556533654</c:v>
                </c:pt>
                <c:pt idx="802">
                  <c:v>2867.5613613328965</c:v>
                </c:pt>
                <c:pt idx="803">
                  <c:v>2868.3988115121815</c:v>
                </c:pt>
                <c:pt idx="804">
                  <c:v>2869.2365062626245</c:v>
                </c:pt>
                <c:pt idx="805">
                  <c:v>2870.0744456556508</c:v>
                </c:pt>
                <c:pt idx="806">
                  <c:v>2870.9126297627063</c:v>
                </c:pt>
                <c:pt idx="807">
                  <c:v>2871.751058655258</c:v>
                </c:pt>
                <c:pt idx="808">
                  <c:v>2872.5897324047937</c:v>
                </c:pt>
                <c:pt idx="809">
                  <c:v>2873.4286510828219</c:v>
                </c:pt>
                <c:pt idx="810">
                  <c:v>2874.2678147608726</c:v>
                </c:pt>
                <c:pt idx="811">
                  <c:v>2875.1072235104962</c:v>
                </c:pt>
                <c:pt idx="812">
                  <c:v>2875.9468774032639</c:v>
                </c:pt>
                <c:pt idx="813">
                  <c:v>2876.7867765107671</c:v>
                </c:pt>
                <c:pt idx="814">
                  <c:v>2877.62692090462</c:v>
                </c:pt>
                <c:pt idx="815">
                  <c:v>2878.4673106564569</c:v>
                </c:pt>
                <c:pt idx="816">
                  <c:v>2879.307945837932</c:v>
                </c:pt>
                <c:pt idx="817">
                  <c:v>2880.1488265207217</c:v>
                </c:pt>
                <c:pt idx="818">
                  <c:v>2880.9899527765224</c:v>
                </c:pt>
                <c:pt idx="819">
                  <c:v>2881.8313246770526</c:v>
                </c:pt>
                <c:pt idx="820">
                  <c:v>2882.6729422940507</c:v>
                </c:pt>
                <c:pt idx="821">
                  <c:v>2883.5148056992757</c:v>
                </c:pt>
                <c:pt idx="822">
                  <c:v>2884.3569149645095</c:v>
                </c:pt>
                <c:pt idx="823">
                  <c:v>2885.1992701615522</c:v>
                </c:pt>
                <c:pt idx="824">
                  <c:v>2886.041871362228</c:v>
                </c:pt>
                <c:pt idx="825">
                  <c:v>2886.8847186383791</c:v>
                </c:pt>
                <c:pt idx="826">
                  <c:v>2887.7278120618712</c:v>
                </c:pt>
                <c:pt idx="827">
                  <c:v>2888.5711517045888</c:v>
                </c:pt>
                <c:pt idx="828">
                  <c:v>2889.414737638439</c:v>
                </c:pt>
                <c:pt idx="829">
                  <c:v>2890.258569935349</c:v>
                </c:pt>
                <c:pt idx="830">
                  <c:v>2891.1026486672677</c:v>
                </c:pt>
                <c:pt idx="831">
                  <c:v>2891.9469739061642</c:v>
                </c:pt>
                <c:pt idx="832">
                  <c:v>2892.7915457240288</c:v>
                </c:pt>
                <c:pt idx="833">
                  <c:v>2893.6363641928742</c:v>
                </c:pt>
                <c:pt idx="834">
                  <c:v>2894.4814293847321</c:v>
                </c:pt>
                <c:pt idx="835">
                  <c:v>2895.3267413716562</c:v>
                </c:pt>
                <c:pt idx="836">
                  <c:v>2896.1723002257213</c:v>
                </c:pt>
                <c:pt idx="837">
                  <c:v>2897.0181060190239</c:v>
                </c:pt>
                <c:pt idx="838">
                  <c:v>2897.8641588236792</c:v>
                </c:pt>
                <c:pt idx="839">
                  <c:v>2898.710458711826</c:v>
                </c:pt>
                <c:pt idx="840">
                  <c:v>2899.5570057556233</c:v>
                </c:pt>
                <c:pt idx="841">
                  <c:v>2900.4038000272508</c:v>
                </c:pt>
                <c:pt idx="842">
                  <c:v>2901.2508415989096</c:v>
                </c:pt>
                <c:pt idx="843">
                  <c:v>2902.0981305428222</c:v>
                </c:pt>
                <c:pt idx="844">
                  <c:v>2902.9456669312317</c:v>
                </c:pt>
                <c:pt idx="845">
                  <c:v>2903.7934508364015</c:v>
                </c:pt>
                <c:pt idx="846">
                  <c:v>2904.6414823306186</c:v>
                </c:pt>
                <c:pt idx="847">
                  <c:v>2905.4897614861884</c:v>
                </c:pt>
                <c:pt idx="848">
                  <c:v>2906.3382883754393</c:v>
                </c:pt>
                <c:pt idx="849">
                  <c:v>2907.1870630707194</c:v>
                </c:pt>
                <c:pt idx="850">
                  <c:v>2908.0360856443995</c:v>
                </c:pt>
                <c:pt idx="851">
                  <c:v>2908.8853561688697</c:v>
                </c:pt>
                <c:pt idx="852">
                  <c:v>2909.7348747165424</c:v>
                </c:pt>
                <c:pt idx="853">
                  <c:v>2910.584641359852</c:v>
                </c:pt>
                <c:pt idx="854">
                  <c:v>2911.4346561712518</c:v>
                </c:pt>
                <c:pt idx="855">
                  <c:v>2912.2849192232179</c:v>
                </c:pt>
                <c:pt idx="856">
                  <c:v>2913.1354305882478</c:v>
                </c:pt>
                <c:pt idx="857">
                  <c:v>2913.9861903388578</c:v>
                </c:pt>
                <c:pt idx="858">
                  <c:v>2914.8371985475887</c:v>
                </c:pt>
                <c:pt idx="859">
                  <c:v>2915.6884552870001</c:v>
                </c:pt>
                <c:pt idx="860">
                  <c:v>2916.5399606296733</c:v>
                </c:pt>
                <c:pt idx="861">
                  <c:v>2917.3917146482122</c:v>
                </c:pt>
                <c:pt idx="862">
                  <c:v>2918.2437174152396</c:v>
                </c:pt>
                <c:pt idx="863">
                  <c:v>2919.0959690034015</c:v>
                </c:pt>
                <c:pt idx="864">
                  <c:v>2919.9484694853636</c:v>
                </c:pt>
                <c:pt idx="865">
                  <c:v>2920.8012189338137</c:v>
                </c:pt>
                <c:pt idx="866">
                  <c:v>2921.6542174214605</c:v>
                </c:pt>
                <c:pt idx="867">
                  <c:v>2922.5074650210345</c:v>
                </c:pt>
                <c:pt idx="868">
                  <c:v>2923.3609618052869</c:v>
                </c:pt>
                <c:pt idx="869">
                  <c:v>2924.2147078469898</c:v>
                </c:pt>
                <c:pt idx="870">
                  <c:v>2925.0687032189376</c:v>
                </c:pt>
                <c:pt idx="871">
                  <c:v>2925.9229479939454</c:v>
                </c:pt>
                <c:pt idx="872">
                  <c:v>2926.7774422448483</c:v>
                </c:pt>
                <c:pt idx="873">
                  <c:v>2927.632186044505</c:v>
                </c:pt>
                <c:pt idx="874">
                  <c:v>2928.4871794657952</c:v>
                </c:pt>
                <c:pt idx="875">
                  <c:v>2929.342422581617</c:v>
                </c:pt>
                <c:pt idx="876">
                  <c:v>2930.197915464893</c:v>
                </c:pt>
                <c:pt idx="877">
                  <c:v>2931.0536581885663</c:v>
                </c:pt>
                <c:pt idx="878">
                  <c:v>2931.9096508256002</c:v>
                </c:pt>
                <c:pt idx="879">
                  <c:v>2932.7658934489805</c:v>
                </c:pt>
                <c:pt idx="880">
                  <c:v>2933.6223861317135</c:v>
                </c:pt>
                <c:pt idx="881">
                  <c:v>2934.4791289468271</c:v>
                </c:pt>
                <c:pt idx="882">
                  <c:v>2935.3361219673716</c:v>
                </c:pt>
                <c:pt idx="883">
                  <c:v>2936.193365266417</c:v>
                </c:pt>
                <c:pt idx="884">
                  <c:v>2937.0508589170549</c:v>
                </c:pt>
                <c:pt idx="885">
                  <c:v>2937.9086029923992</c:v>
                </c:pt>
                <c:pt idx="886">
                  <c:v>2938.7665975655841</c:v>
                </c:pt>
                <c:pt idx="887">
                  <c:v>2939.6248427097667</c:v>
                </c:pt>
                <c:pt idx="888">
                  <c:v>2940.483338498123</c:v>
                </c:pt>
                <c:pt idx="889">
                  <c:v>2941.3420850038524</c:v>
                </c:pt>
                <c:pt idx="890">
                  <c:v>2942.2010823001756</c:v>
                </c:pt>
                <c:pt idx="891">
                  <c:v>2943.0603304603333</c:v>
                </c:pt>
                <c:pt idx="892">
                  <c:v>2943.9198295575889</c:v>
                </c:pt>
                <c:pt idx="893">
                  <c:v>2944.7795796652263</c:v>
                </c:pt>
                <c:pt idx="894">
                  <c:v>2945.6395808565521</c:v>
                </c:pt>
                <c:pt idx="895">
                  <c:v>2946.4998332048931</c:v>
                </c:pt>
                <c:pt idx="896">
                  <c:v>2947.3603367835967</c:v>
                </c:pt>
                <c:pt idx="897">
                  <c:v>2948.2210916660347</c:v>
                </c:pt>
                <c:pt idx="898">
                  <c:v>2949.0820979255973</c:v>
                </c:pt>
                <c:pt idx="899">
                  <c:v>2949.9433556356976</c:v>
                </c:pt>
                <c:pt idx="900">
                  <c:v>2950.80486486977</c:v>
                </c:pt>
                <c:pt idx="901">
                  <c:v>2951.6666257012707</c:v>
                </c:pt>
                <c:pt idx="902">
                  <c:v>2952.5286382036757</c:v>
                </c:pt>
                <c:pt idx="903">
                  <c:v>2953.3909024504842</c:v>
                </c:pt>
                <c:pt idx="904">
                  <c:v>2954.2534185152172</c:v>
                </c:pt>
                <c:pt idx="905">
                  <c:v>2955.1161864714149</c:v>
                </c:pt>
                <c:pt idx="906">
                  <c:v>2955.9792063926407</c:v>
                </c:pt>
                <c:pt idx="907">
                  <c:v>2956.8424783524797</c:v>
                </c:pt>
                <c:pt idx="908">
                  <c:v>2957.7060024245375</c:v>
                </c:pt>
                <c:pt idx="909">
                  <c:v>2958.5697786824417</c:v>
                </c:pt>
                <c:pt idx="910">
                  <c:v>2959.4338071998413</c:v>
                </c:pt>
                <c:pt idx="911">
                  <c:v>2960.2980880504065</c:v>
                </c:pt>
                <c:pt idx="912">
                  <c:v>2961.1626213078302</c:v>
                </c:pt>
                <c:pt idx="913">
                  <c:v>2962.0274070458254</c:v>
                </c:pt>
                <c:pt idx="914">
                  <c:v>2962.8924453381273</c:v>
                </c:pt>
                <c:pt idx="915">
                  <c:v>2963.7577362584921</c:v>
                </c:pt>
                <c:pt idx="916">
                  <c:v>2964.6232798806982</c:v>
                </c:pt>
                <c:pt idx="917">
                  <c:v>2965.4890762785458</c:v>
                </c:pt>
                <c:pt idx="918">
                  <c:v>2966.3551255258558</c:v>
                </c:pt>
                <c:pt idx="919">
                  <c:v>2967.221427696471</c:v>
                </c:pt>
                <c:pt idx="920">
                  <c:v>2968.0879828642555</c:v>
                </c:pt>
                <c:pt idx="921">
                  <c:v>2968.9547911030963</c:v>
                </c:pt>
                <c:pt idx="922">
                  <c:v>2969.8218524868994</c:v>
                </c:pt>
                <c:pt idx="923">
                  <c:v>2970.6891670895948</c:v>
                </c:pt>
                <c:pt idx="924">
                  <c:v>2971.5567349851335</c:v>
                </c:pt>
                <c:pt idx="925">
                  <c:v>2972.4245562474871</c:v>
                </c:pt>
                <c:pt idx="926">
                  <c:v>2973.2926309506502</c:v>
                </c:pt>
                <c:pt idx="927">
                  <c:v>2974.1609591686379</c:v>
                </c:pt>
                <c:pt idx="928">
                  <c:v>2975.0295409754872</c:v>
                </c:pt>
                <c:pt idx="929">
                  <c:v>2975.8983764452573</c:v>
                </c:pt>
                <c:pt idx="930">
                  <c:v>2976.7674656520285</c:v>
                </c:pt>
                <c:pt idx="931">
                  <c:v>2977.6368086699022</c:v>
                </c:pt>
                <c:pt idx="932">
                  <c:v>2978.5064055730031</c:v>
                </c:pt>
                <c:pt idx="933">
                  <c:v>2979.3762564354761</c:v>
                </c:pt>
                <c:pt idx="934">
                  <c:v>2980.2463613314876</c:v>
                </c:pt>
                <c:pt idx="935">
                  <c:v>2981.1167203352261</c:v>
                </c:pt>
                <c:pt idx="936">
                  <c:v>2981.9873335209036</c:v>
                </c:pt>
                <c:pt idx="937">
                  <c:v>2982.8582009627507</c:v>
                </c:pt>
                <c:pt idx="938">
                  <c:v>2983.7293227350206</c:v>
                </c:pt>
                <c:pt idx="939">
                  <c:v>2984.6006989119901</c:v>
                </c:pt>
                <c:pt idx="940">
                  <c:v>2985.4723295679546</c:v>
                </c:pt>
                <c:pt idx="941">
                  <c:v>2986.3442147772339</c:v>
                </c:pt>
                <c:pt idx="942">
                  <c:v>2987.2163546141678</c:v>
                </c:pt>
                <c:pt idx="943">
                  <c:v>2988.0887491531194</c:v>
                </c:pt>
                <c:pt idx="944">
                  <c:v>2988.961398468472</c:v>
                </c:pt>
                <c:pt idx="945">
                  <c:v>2989.8343026346306</c:v>
                </c:pt>
                <c:pt idx="946">
                  <c:v>2990.7074617260228</c:v>
                </c:pt>
                <c:pt idx="947">
                  <c:v>2991.5808758170983</c:v>
                </c:pt>
                <c:pt idx="948">
                  <c:v>2992.4545449823277</c:v>
                </c:pt>
                <c:pt idx="949">
                  <c:v>2993.3284692962029</c:v>
                </c:pt>
                <c:pt idx="950">
                  <c:v>2994.2026488332381</c:v>
                </c:pt>
                <c:pt idx="951">
                  <c:v>2995.0770836679703</c:v>
                </c:pt>
                <c:pt idx="952">
                  <c:v>2995.9517738749564</c:v>
                </c:pt>
                <c:pt idx="953">
                  <c:v>2996.8267195287767</c:v>
                </c:pt>
                <c:pt idx="954">
                  <c:v>2997.7019207040321</c:v>
                </c:pt>
                <c:pt idx="955">
                  <c:v>2998.5773774753461</c:v>
                </c:pt>
                <c:pt idx="956">
                  <c:v>2999.4530899173633</c:v>
                </c:pt>
                <c:pt idx="957">
                  <c:v>3000.3290581047504</c:v>
                </c:pt>
                <c:pt idx="958">
                  <c:v>3001.2052821121956</c:v>
                </c:pt>
                <c:pt idx="959">
                  <c:v>3002.0817620144112</c:v>
                </c:pt>
                <c:pt idx="960">
                  <c:v>3002.9584978861271</c:v>
                </c:pt>
                <c:pt idx="961">
                  <c:v>3003.835489802098</c:v>
                </c:pt>
                <c:pt idx="962">
                  <c:v>3004.7127378371001</c:v>
                </c:pt>
                <c:pt idx="963">
                  <c:v>3005.5902420659309</c:v>
                </c:pt>
                <c:pt idx="964">
                  <c:v>3006.4680025634102</c:v>
                </c:pt>
                <c:pt idx="965">
                  <c:v>3007.3460194043787</c:v>
                </c:pt>
                <c:pt idx="966">
                  <c:v>3008.2242926637005</c:v>
                </c:pt>
                <c:pt idx="967">
                  <c:v>3009.1028224162601</c:v>
                </c:pt>
                <c:pt idx="968">
                  <c:v>3009.9816087369645</c:v>
                </c:pt>
                <c:pt idx="969">
                  <c:v>3010.860651700742</c:v>
                </c:pt>
                <c:pt idx="970">
                  <c:v>3011.7399513825444</c:v>
                </c:pt>
                <c:pt idx="971">
                  <c:v>3012.6195078573442</c:v>
                </c:pt>
                <c:pt idx="972">
                  <c:v>3013.499321200135</c:v>
                </c:pt>
                <c:pt idx="973">
                  <c:v>3014.3793914859339</c:v>
                </c:pt>
                <c:pt idx="974">
                  <c:v>3015.2597187897795</c:v>
                </c:pt>
                <c:pt idx="975">
                  <c:v>3016.1403031867312</c:v>
                </c:pt>
                <c:pt idx="976">
                  <c:v>3017.0211447518714</c:v>
                </c:pt>
                <c:pt idx="977">
                  <c:v>3017.9022435603042</c:v>
                </c:pt>
                <c:pt idx="978">
                  <c:v>3018.7835996871563</c:v>
                </c:pt>
                <c:pt idx="979">
                  <c:v>3019.6652132075747</c:v>
                </c:pt>
                <c:pt idx="980">
                  <c:v>3020.5470841967294</c:v>
                </c:pt>
                <c:pt idx="981">
                  <c:v>3021.4292127298136</c:v>
                </c:pt>
                <c:pt idx="982">
                  <c:v>3022.3115988820387</c:v>
                </c:pt>
                <c:pt idx="983">
                  <c:v>3023.1942427286426</c:v>
                </c:pt>
                <c:pt idx="984">
                  <c:v>3024.0771443448821</c:v>
                </c:pt>
                <c:pt idx="985">
                  <c:v>3024.9603038060368</c:v>
                </c:pt>
                <c:pt idx="986">
                  <c:v>3025.8437211874093</c:v>
                </c:pt>
                <c:pt idx="987">
                  <c:v>3026.7273965643221</c:v>
                </c:pt>
                <c:pt idx="988">
                  <c:v>3027.6113300121215</c:v>
                </c:pt>
                <c:pt idx="989">
                  <c:v>3028.4955216061753</c:v>
                </c:pt>
                <c:pt idx="990">
                  <c:v>3029.3799714218731</c:v>
                </c:pt>
                <c:pt idx="991">
                  <c:v>3030.2646795346263</c:v>
                </c:pt>
                <c:pt idx="992">
                  <c:v>3031.1496460198696</c:v>
                </c:pt>
                <c:pt idx="993">
                  <c:v>3032.0348709530576</c:v>
                </c:pt>
                <c:pt idx="994">
                  <c:v>3032.920354409669</c:v>
                </c:pt>
                <c:pt idx="995">
                  <c:v>3033.8060964652032</c:v>
                </c:pt>
                <c:pt idx="996">
                  <c:v>3034.6920971951822</c:v>
                </c:pt>
                <c:pt idx="997">
                  <c:v>3035.5783566751502</c:v>
                </c:pt>
                <c:pt idx="998">
                  <c:v>3036.4648749806729</c:v>
                </c:pt>
                <c:pt idx="999">
                  <c:v>3037.3516521873389</c:v>
                </c:pt>
                <c:pt idx="1000">
                  <c:v>3038.2386883707577</c:v>
                </c:pt>
                <c:pt idx="1001">
                  <c:v>3039.1259836065615</c:v>
                </c:pt>
                <c:pt idx="1002">
                  <c:v>3040.0135379704057</c:v>
                </c:pt>
                <c:pt idx="1003">
                  <c:v>3040.9013515379656</c:v>
                </c:pt>
                <c:pt idx="1004">
                  <c:v>3041.7894243849405</c:v>
                </c:pt>
                <c:pt idx="1005">
                  <c:v>3042.6777565870502</c:v>
                </c:pt>
                <c:pt idx="1006">
                  <c:v>3043.5663482200384</c:v>
                </c:pt>
                <c:pt idx="1007">
                  <c:v>3044.4551993596692</c:v>
                </c:pt>
                <c:pt idx="1008">
                  <c:v>3045.3443100817303</c:v>
                </c:pt>
                <c:pt idx="1009">
                  <c:v>3046.2336804620304</c:v>
                </c:pt>
                <c:pt idx="1010">
                  <c:v>3047.1233105764009</c:v>
                </c:pt>
                <c:pt idx="1011">
                  <c:v>3048.0132005006953</c:v>
                </c:pt>
                <c:pt idx="1012">
                  <c:v>3048.9033503107889</c:v>
                </c:pt>
                <c:pt idx="1013">
                  <c:v>3049.7937600825799</c:v>
                </c:pt>
                <c:pt idx="1014">
                  <c:v>3050.6844298919873</c:v>
                </c:pt>
                <c:pt idx="1015">
                  <c:v>3051.575359814954</c:v>
                </c:pt>
                <c:pt idx="1016">
                  <c:v>3052.4665499274442</c:v>
                </c:pt>
                <c:pt idx="1017">
                  <c:v>3053.3580003054444</c:v>
                </c:pt>
                <c:pt idx="1018">
                  <c:v>3054.2497110249628</c:v>
                </c:pt>
                <c:pt idx="1019">
                  <c:v>3055.1416821620305</c:v>
                </c:pt>
                <c:pt idx="1020">
                  <c:v>3056.0339137926999</c:v>
                </c:pt>
                <c:pt idx="1021">
                  <c:v>3056.9264059930474</c:v>
                </c:pt>
                <c:pt idx="1022">
                  <c:v>3057.8191588391696</c:v>
                </c:pt>
                <c:pt idx="1023">
                  <c:v>3058.7121724071862</c:v>
                </c:pt>
                <c:pt idx="1024">
                  <c:v>3059.6054467732397</c:v>
                </c:pt>
                <c:pt idx="1025">
                  <c:v>3060.4989820134938</c:v>
                </c:pt>
                <c:pt idx="1026">
                  <c:v>3061.3927782041346</c:v>
                </c:pt>
                <c:pt idx="1027">
                  <c:v>3062.2868354213715</c:v>
                </c:pt>
                <c:pt idx="1028">
                  <c:v>3063.1811537414346</c:v>
                </c:pt>
                <c:pt idx="1029">
                  <c:v>3064.0757332405778</c:v>
                </c:pt>
                <c:pt idx="1030">
                  <c:v>3064.9705739950759</c:v>
                </c:pt>
                <c:pt idx="1031">
                  <c:v>3065.8656760812273</c:v>
                </c:pt>
                <c:pt idx="1032">
                  <c:v>3066.7610395753513</c:v>
                </c:pt>
                <c:pt idx="1033">
                  <c:v>3067.656664553791</c:v>
                </c:pt>
                <c:pt idx="1034">
                  <c:v>3068.5525510929092</c:v>
                </c:pt>
                <c:pt idx="1035">
                  <c:v>3069.448699269095</c:v>
                </c:pt>
                <c:pt idx="1036">
                  <c:v>3070.3451091587563</c:v>
                </c:pt>
                <c:pt idx="1037">
                  <c:v>3071.2417808383243</c:v>
                </c:pt>
                <c:pt idx="1038">
                  <c:v>3072.1387143842539</c:v>
                </c:pt>
                <c:pt idx="1039">
                  <c:v>3073.0359098730205</c:v>
                </c:pt>
                <c:pt idx="1040">
                  <c:v>3073.9333673811229</c:v>
                </c:pt>
                <c:pt idx="1041">
                  <c:v>3074.8310869850816</c:v>
                </c:pt>
                <c:pt idx="1042">
                  <c:v>3075.72906876144</c:v>
                </c:pt>
                <c:pt idx="1043">
                  <c:v>3076.6273127867639</c:v>
                </c:pt>
                <c:pt idx="1044">
                  <c:v>3077.5258191376406</c:v>
                </c:pt>
                <c:pt idx="1045">
                  <c:v>3078.4245878906813</c:v>
                </c:pt>
                <c:pt idx="1046">
                  <c:v>3079.3236191225169</c:v>
                </c:pt>
                <c:pt idx="1047">
                  <c:v>3080.2229129098037</c:v>
                </c:pt>
                <c:pt idx="1048">
                  <c:v>3081.1224693292193</c:v>
                </c:pt>
                <c:pt idx="1049">
                  <c:v>3082.0222884574628</c:v>
                </c:pt>
                <c:pt idx="1050">
                  <c:v>3082.922370371256</c:v>
                </c:pt>
                <c:pt idx="1051">
                  <c:v>3083.8227151473443</c:v>
                </c:pt>
                <c:pt idx="1052">
                  <c:v>3084.723322862495</c:v>
                </c:pt>
                <c:pt idx="1053">
                  <c:v>3085.6241935934963</c:v>
                </c:pt>
                <c:pt idx="1054">
                  <c:v>3086.525327417161</c:v>
                </c:pt>
                <c:pt idx="1055">
                  <c:v>3087.426724410323</c:v>
                </c:pt>
                <c:pt idx="1056">
                  <c:v>3088.3283846498393</c:v>
                </c:pt>
                <c:pt idx="1057">
                  <c:v>3089.2303082125891</c:v>
                </c:pt>
                <c:pt idx="1058">
                  <c:v>3090.1324951754727</c:v>
                </c:pt>
                <c:pt idx="1059">
                  <c:v>3091.0349456154167</c:v>
                </c:pt>
                <c:pt idx="1060">
                  <c:v>3091.9376596093653</c:v>
                </c:pt>
                <c:pt idx="1061">
                  <c:v>3092.8406372342884</c:v>
                </c:pt>
                <c:pt idx="1062">
                  <c:v>3093.7438785671775</c:v>
                </c:pt>
                <c:pt idx="1063">
                  <c:v>3094.6473836850469</c:v>
                </c:pt>
                <c:pt idx="1064">
                  <c:v>3095.5511526649325</c:v>
                </c:pt>
                <c:pt idx="1065">
                  <c:v>3096.4551855838931</c:v>
                </c:pt>
                <c:pt idx="1066">
                  <c:v>3097.3594825190107</c:v>
                </c:pt>
                <c:pt idx="1067">
                  <c:v>3098.2640435473891</c:v>
                </c:pt>
                <c:pt idx="1068">
                  <c:v>3099.1688687461551</c:v>
                </c:pt>
                <c:pt idx="1069">
                  <c:v>3100.0739581924572</c:v>
                </c:pt>
                <c:pt idx="1070">
                  <c:v>3100.9793119634669</c:v>
                </c:pt>
                <c:pt idx="1071">
                  <c:v>3101.8849301363789</c:v>
                </c:pt>
                <c:pt idx="1072">
                  <c:v>3102.7908127884093</c:v>
                </c:pt>
                <c:pt idx="1073">
                  <c:v>3103.6969599967974</c:v>
                </c:pt>
                <c:pt idx="1074">
                  <c:v>3104.6033718388053</c:v>
                </c:pt>
                <c:pt idx="1075">
                  <c:v>3105.5100483917167</c:v>
                </c:pt>
                <c:pt idx="1076">
                  <c:v>3106.4169897328388</c:v>
                </c:pt>
                <c:pt idx="1077">
                  <c:v>3107.3241959395004</c:v>
                </c:pt>
                <c:pt idx="1078">
                  <c:v>3108.231667089055</c:v>
                </c:pt>
                <c:pt idx="1079">
                  <c:v>3109.139403258876</c:v>
                </c:pt>
                <c:pt idx="1080">
                  <c:v>3110.0474045263609</c:v>
                </c:pt>
                <c:pt idx="1081">
                  <c:v>3110.95567096893</c:v>
                </c:pt>
                <c:pt idx="1082">
                  <c:v>3111.864202664025</c:v>
                </c:pt>
                <c:pt idx="1083">
                  <c:v>3112.7729996891112</c:v>
                </c:pt>
                <c:pt idx="1084">
                  <c:v>3113.6820621216762</c:v>
                </c:pt>
                <c:pt idx="1085">
                  <c:v>3114.5913900392306</c:v>
                </c:pt>
                <c:pt idx="1086">
                  <c:v>3115.5009835193073</c:v>
                </c:pt>
                <c:pt idx="1087">
                  <c:v>3116.4108426394614</c:v>
                </c:pt>
                <c:pt idx="1088">
                  <c:v>3117.320967477272</c:v>
                </c:pt>
                <c:pt idx="1089">
                  <c:v>3118.231358110339</c:v>
                </c:pt>
                <c:pt idx="1090">
                  <c:v>3119.1420146162864</c:v>
                </c:pt>
                <c:pt idx="1091">
                  <c:v>3120.0529370727609</c:v>
                </c:pt>
                <c:pt idx="1092">
                  <c:v>3120.9641255574306</c:v>
                </c:pt>
                <c:pt idx="1093">
                  <c:v>3121.875580147987</c:v>
                </c:pt>
                <c:pt idx="1094">
                  <c:v>3122.7873009221457</c:v>
                </c:pt>
                <c:pt idx="1095">
                  <c:v>3123.6992879576424</c:v>
                </c:pt>
                <c:pt idx="1096">
                  <c:v>3124.6115413322364</c:v>
                </c:pt>
                <c:pt idx="1097">
                  <c:v>3125.5240611237114</c:v>
                </c:pt>
                <c:pt idx="1098">
                  <c:v>3126.4368474098719</c:v>
                </c:pt>
                <c:pt idx="1099">
                  <c:v>3127.3499002685453</c:v>
                </c:pt>
                <c:pt idx="1100">
                  <c:v>3128.2632197775824</c:v>
                </c:pt>
                <c:pt idx="1101">
                  <c:v>3129.1768060148565</c:v>
                </c:pt>
                <c:pt idx="1102">
                  <c:v>3130.090659058264</c:v>
                </c:pt>
                <c:pt idx="1103">
                  <c:v>3131.0047789857235</c:v>
                </c:pt>
                <c:pt idx="1104">
                  <c:v>3131.9191658751756</c:v>
                </c:pt>
                <c:pt idx="1105">
                  <c:v>3132.8338198045863</c:v>
                </c:pt>
                <c:pt idx="1106">
                  <c:v>3133.7487408519414</c:v>
                </c:pt>
                <c:pt idx="1107">
                  <c:v>3134.6639290952508</c:v>
                </c:pt>
                <c:pt idx="1108">
                  <c:v>3135.5793846125475</c:v>
                </c:pt>
                <c:pt idx="1109">
                  <c:v>3136.4951074818873</c:v>
                </c:pt>
                <c:pt idx="1110">
                  <c:v>3137.4110977813471</c:v>
                </c:pt>
                <c:pt idx="1111">
                  <c:v>3138.3273555890287</c:v>
                </c:pt>
                <c:pt idx="1112">
                  <c:v>3139.2438809830564</c:v>
                </c:pt>
                <c:pt idx="1113">
                  <c:v>3140.1606740415755</c:v>
                </c:pt>
                <c:pt idx="1114">
                  <c:v>3141.0777348427564</c:v>
                </c:pt>
                <c:pt idx="1115">
                  <c:v>3141.9950634647917</c:v>
                </c:pt>
                <c:pt idx="1116">
                  <c:v>3142.912659985896</c:v>
                </c:pt>
                <c:pt idx="1117">
                  <c:v>3143.8305244843068</c:v>
                </c:pt>
                <c:pt idx="1118">
                  <c:v>3144.7486570382853</c:v>
                </c:pt>
                <c:pt idx="1119">
                  <c:v>3145.6670577261152</c:v>
                </c:pt>
                <c:pt idx="1120">
                  <c:v>3146.5857266261032</c:v>
                </c:pt>
                <c:pt idx="1121">
                  <c:v>3147.5046638165786</c:v>
                </c:pt>
                <c:pt idx="1122">
                  <c:v>3148.4238693758934</c:v>
                </c:pt>
                <c:pt idx="1123">
                  <c:v>3149.3433433824225</c:v>
                </c:pt>
                <c:pt idx="1124">
                  <c:v>3150.2630859145652</c:v>
                </c:pt>
                <c:pt idx="1125">
                  <c:v>3151.1830970507408</c:v>
                </c:pt>
                <c:pt idx="1126">
                  <c:v>3152.1033768693947</c:v>
                </c:pt>
                <c:pt idx="1127">
                  <c:v>3153.023925448992</c:v>
                </c:pt>
                <c:pt idx="1128">
                  <c:v>3153.9447428680237</c:v>
                </c:pt>
                <c:pt idx="1129">
                  <c:v>3154.8658292050018</c:v>
                </c:pt>
                <c:pt idx="1130">
                  <c:v>3155.7871845384616</c:v>
                </c:pt>
                <c:pt idx="1131">
                  <c:v>3156.7088089469626</c:v>
                </c:pt>
                <c:pt idx="1132">
                  <c:v>3157.6307025090846</c:v>
                </c:pt>
                <c:pt idx="1133">
                  <c:v>3158.5528653034326</c:v>
                </c:pt>
                <c:pt idx="1134">
                  <c:v>3159.4752974086346</c:v>
                </c:pt>
                <c:pt idx="1135">
                  <c:v>3160.3979989033401</c:v>
                </c:pt>
                <c:pt idx="1136">
                  <c:v>3161.3209698662226</c:v>
                </c:pt>
                <c:pt idx="1137">
                  <c:v>3162.2442103759781</c:v>
                </c:pt>
                <c:pt idx="1138">
                  <c:v>3163.1677205113256</c:v>
                </c:pt>
                <c:pt idx="1139">
                  <c:v>3164.0915003510072</c:v>
                </c:pt>
                <c:pt idx="1140">
                  <c:v>3165.0155499737893</c:v>
                </c:pt>
                <c:pt idx="1141">
                  <c:v>3165.9398694584588</c:v>
                </c:pt>
                <c:pt idx="1142">
                  <c:v>3166.864458883827</c:v>
                </c:pt>
                <c:pt idx="1143">
                  <c:v>3167.7893183287292</c:v>
                </c:pt>
                <c:pt idx="1144">
                  <c:v>3168.7144478720211</c:v>
                </c:pt>
                <c:pt idx="1145">
                  <c:v>3169.6398475925839</c:v>
                </c:pt>
                <c:pt idx="1146">
                  <c:v>3170.5655175693196</c:v>
                </c:pt>
                <c:pt idx="1147">
                  <c:v>3171.4914578811563</c:v>
                </c:pt>
                <c:pt idx="1148">
                  <c:v>3172.4176686070427</c:v>
                </c:pt>
                <c:pt idx="1149">
                  <c:v>3173.3441498259513</c:v>
                </c:pt>
                <c:pt idx="1150">
                  <c:v>3174.2709016168769</c:v>
                </c:pt>
                <c:pt idx="1151">
                  <c:v>3175.1979240588385</c:v>
                </c:pt>
                <c:pt idx="1152">
                  <c:v>3176.1252172308782</c:v>
                </c:pt>
                <c:pt idx="1153">
                  <c:v>3177.0527812120604</c:v>
                </c:pt>
                <c:pt idx="1154">
                  <c:v>3177.9806160814724</c:v>
                </c:pt>
                <c:pt idx="1155">
                  <c:v>3178.9087219182261</c:v>
                </c:pt>
                <c:pt idx="1156">
                  <c:v>3179.8370988014549</c:v>
                </c:pt>
                <c:pt idx="1157">
                  <c:v>3180.7657468103157</c:v>
                </c:pt>
                <c:pt idx="1158">
                  <c:v>3181.6946660239892</c:v>
                </c:pt>
                <c:pt idx="1159">
                  <c:v>3182.6238565216786</c:v>
                </c:pt>
                <c:pt idx="1160">
                  <c:v>3183.5533183826105</c:v>
                </c:pt>
                <c:pt idx="1161">
                  <c:v>3184.4830516860347</c:v>
                </c:pt>
                <c:pt idx="1162">
                  <c:v>3185.4130565112232</c:v>
                </c:pt>
                <c:pt idx="1163">
                  <c:v>3186.343332937473</c:v>
                </c:pt>
                <c:pt idx="1164">
                  <c:v>3187.2738810441024</c:v>
                </c:pt>
                <c:pt idx="1165">
                  <c:v>3188.204700910454</c:v>
                </c:pt>
                <c:pt idx="1166">
                  <c:v>3189.1357926158926</c:v>
                </c:pt>
                <c:pt idx="1167">
                  <c:v>3190.0671562398084</c:v>
                </c:pt>
                <c:pt idx="1168">
                  <c:v>3190.9987918616116</c:v>
                </c:pt>
                <c:pt idx="1169">
                  <c:v>3191.930699560738</c:v>
                </c:pt>
                <c:pt idx="1170">
                  <c:v>3192.8628794166448</c:v>
                </c:pt>
                <c:pt idx="1171">
                  <c:v>3193.7953315088143</c:v>
                </c:pt>
                <c:pt idx="1172">
                  <c:v>3194.7280559167516</c:v>
                </c:pt>
                <c:pt idx="1173">
                  <c:v>3195.6610527199828</c:v>
                </c:pt>
                <c:pt idx="1174">
                  <c:v>3196.5943219980609</c:v>
                </c:pt>
                <c:pt idx="1175">
                  <c:v>3197.5278638305585</c:v>
                </c:pt>
                <c:pt idx="1176">
                  <c:v>3198.4616782970743</c:v>
                </c:pt>
                <c:pt idx="1177">
                  <c:v>3199.3957654772285</c:v>
                </c:pt>
                <c:pt idx="1178">
                  <c:v>3200.330125450665</c:v>
                </c:pt>
                <c:pt idx="1179">
                  <c:v>3201.2647582970512</c:v>
                </c:pt>
                <c:pt idx="1180">
                  <c:v>3202.1996640960779</c:v>
                </c:pt>
                <c:pt idx="1181">
                  <c:v>3203.1348429274581</c:v>
                </c:pt>
                <c:pt idx="1182">
                  <c:v>3204.0702948709304</c:v>
                </c:pt>
                <c:pt idx="1183">
                  <c:v>3205.0060200062535</c:v>
                </c:pt>
                <c:pt idx="1184">
                  <c:v>3205.9420184132123</c:v>
                </c:pt>
                <c:pt idx="1185">
                  <c:v>3206.8782901716131</c:v>
                </c:pt>
                <c:pt idx="1186">
                  <c:v>3207.8148353612864</c:v>
                </c:pt>
                <c:pt idx="1187">
                  <c:v>3208.7516540620859</c:v>
                </c:pt>
                <c:pt idx="1188">
                  <c:v>3209.6887463538878</c:v>
                </c:pt>
                <c:pt idx="1189">
                  <c:v>3210.6261123165941</c:v>
                </c:pt>
                <c:pt idx="1190">
                  <c:v>3211.5637520301266</c:v>
                </c:pt>
                <c:pt idx="1191">
                  <c:v>3212.5016655744325</c:v>
                </c:pt>
                <c:pt idx="1192">
                  <c:v>3213.4398530294825</c:v>
                </c:pt>
                <c:pt idx="1193">
                  <c:v>3214.3783144752701</c:v>
                </c:pt>
                <c:pt idx="1194">
                  <c:v>3215.3170499918124</c:v>
                </c:pt>
                <c:pt idx="1195">
                  <c:v>3216.2560596591493</c:v>
                </c:pt>
                <c:pt idx="1196">
                  <c:v>3217.195343557345</c:v>
                </c:pt>
                <c:pt idx="1197">
                  <c:v>3218.1349017664866</c:v>
                </c:pt>
                <c:pt idx="1198">
                  <c:v>3219.074734366684</c:v>
                </c:pt>
                <c:pt idx="1199">
                  <c:v>3220.0148414380719</c:v>
                </c:pt>
                <c:pt idx="1200">
                  <c:v>3220.9552230608065</c:v>
                </c:pt>
                <c:pt idx="1201">
                  <c:v>3221.89587931507</c:v>
                </c:pt>
                <c:pt idx="1202">
                  <c:v>3222.8368102810655</c:v>
                </c:pt>
                <c:pt idx="1203">
                  <c:v>3223.7780160390207</c:v>
                </c:pt>
                <c:pt idx="1204">
                  <c:v>3224.7194966691864</c:v>
                </c:pt>
                <c:pt idx="1205">
                  <c:v>3225.6612522518376</c:v>
                </c:pt>
                <c:pt idx="1206">
                  <c:v>3226.6032828672714</c:v>
                </c:pt>
                <c:pt idx="1207">
                  <c:v>3227.5455885958099</c:v>
                </c:pt>
                <c:pt idx="1208">
                  <c:v>3228.4881695177969</c:v>
                </c:pt>
                <c:pt idx="1209">
                  <c:v>3229.4310257136017</c:v>
                </c:pt>
                <c:pt idx="1210">
                  <c:v>3230.374157263615</c:v>
                </c:pt>
                <c:pt idx="1211">
                  <c:v>3231.317564248252</c:v>
                </c:pt>
                <c:pt idx="1212">
                  <c:v>3232.2612467479526</c:v>
                </c:pt>
                <c:pt idx="1213">
                  <c:v>3233.2052048431779</c:v>
                </c:pt>
                <c:pt idx="1214">
                  <c:v>3234.1494386144132</c:v>
                </c:pt>
                <c:pt idx="1215">
                  <c:v>3235.0939481421683</c:v>
                </c:pt>
                <c:pt idx="1216">
                  <c:v>3236.0387335069768</c:v>
                </c:pt>
                <c:pt idx="1217">
                  <c:v>3236.9837947893925</c:v>
                </c:pt>
                <c:pt idx="1218">
                  <c:v>3237.9291320699976</c:v>
                </c:pt>
                <c:pt idx="1219">
                  <c:v>3238.8747454293934</c:v>
                </c:pt>
                <c:pt idx="1220">
                  <c:v>3239.8206349482075</c:v>
                </c:pt>
                <c:pt idx="1221">
                  <c:v>3240.7668007070906</c:v>
                </c:pt>
                <c:pt idx="1222">
                  <c:v>3241.7132427867155</c:v>
                </c:pt>
                <c:pt idx="1223">
                  <c:v>3242.6599612677805</c:v>
                </c:pt>
                <c:pt idx="1224">
                  <c:v>3243.6069562310072</c:v>
                </c:pt>
                <c:pt idx="1225">
                  <c:v>3244.554227757139</c:v>
                </c:pt>
                <c:pt idx="1226">
                  <c:v>3245.501775926944</c:v>
                </c:pt>
                <c:pt idx="1227">
                  <c:v>3246.4496008212145</c:v>
                </c:pt>
                <c:pt idx="1228">
                  <c:v>3247.397702520766</c:v>
                </c:pt>
                <c:pt idx="1229">
                  <c:v>3248.3460811064369</c:v>
                </c:pt>
                <c:pt idx="1230">
                  <c:v>3249.2947366590902</c:v>
                </c:pt>
                <c:pt idx="1231">
                  <c:v>3250.243669259612</c:v>
                </c:pt>
                <c:pt idx="1232">
                  <c:v>3251.1928789889116</c:v>
                </c:pt>
                <c:pt idx="1233">
                  <c:v>3252.142365927923</c:v>
                </c:pt>
                <c:pt idx="1234">
                  <c:v>3253.0921301576032</c:v>
                </c:pt>
                <c:pt idx="1235">
                  <c:v>3254.0421717589325</c:v>
                </c:pt>
                <c:pt idx="1236">
                  <c:v>3254.9924908129155</c:v>
                </c:pt>
                <c:pt idx="1237">
                  <c:v>3255.9430874005807</c:v>
                </c:pt>
                <c:pt idx="1238">
                  <c:v>3256.8939616029788</c:v>
                </c:pt>
                <c:pt idx="1239">
                  <c:v>3257.845113501186</c:v>
                </c:pt>
                <c:pt idx="1240">
                  <c:v>3258.7965431763005</c:v>
                </c:pt>
                <c:pt idx="1241">
                  <c:v>3259.748250709446</c:v>
                </c:pt>
                <c:pt idx="1242">
                  <c:v>3260.7002361817677</c:v>
                </c:pt>
                <c:pt idx="1243">
                  <c:v>3261.6524996744361</c:v>
                </c:pt>
                <c:pt idx="1244">
                  <c:v>3262.6050412686463</c:v>
                </c:pt>
                <c:pt idx="1245">
                  <c:v>3263.5578610456137</c:v>
                </c:pt>
                <c:pt idx="1246">
                  <c:v>3264.5109590865809</c:v>
                </c:pt>
                <c:pt idx="1247">
                  <c:v>3265.4643354728128</c:v>
                </c:pt>
                <c:pt idx="1248">
                  <c:v>3266.4179902855976</c:v>
                </c:pt>
                <c:pt idx="1249">
                  <c:v>3267.3719236062479</c:v>
                </c:pt>
                <c:pt idx="1250">
                  <c:v>3268.3261355160994</c:v>
                </c:pt>
                <c:pt idx="1251">
                  <c:v>3269.2806260965126</c:v>
                </c:pt>
                <c:pt idx="1252">
                  <c:v>3270.2353954288715</c:v>
                </c:pt>
                <c:pt idx="1253">
                  <c:v>3271.190443594583</c:v>
                </c:pt>
                <c:pt idx="1254">
                  <c:v>3272.1457706750784</c:v>
                </c:pt>
                <c:pt idx="1255">
                  <c:v>3273.1013767518129</c:v>
                </c:pt>
                <c:pt idx="1256">
                  <c:v>3274.057261906265</c:v>
                </c:pt>
                <c:pt idx="1257">
                  <c:v>3275.0134262199381</c:v>
                </c:pt>
                <c:pt idx="1258">
                  <c:v>3275.969869774357</c:v>
                </c:pt>
                <c:pt idx="1259">
                  <c:v>3276.9265926510734</c:v>
                </c:pt>
                <c:pt idx="1260">
                  <c:v>3277.8835949316604</c:v>
                </c:pt>
                <c:pt idx="1261">
                  <c:v>3278.8408766977163</c:v>
                </c:pt>
                <c:pt idx="1262">
                  <c:v>3279.7984380308635</c:v>
                </c:pt>
                <c:pt idx="1263">
                  <c:v>3280.7562790127458</c:v>
                </c:pt>
                <c:pt idx="1264">
                  <c:v>3281.7143997250341</c:v>
                </c:pt>
                <c:pt idx="1265">
                  <c:v>3282.6728002494201</c:v>
                </c:pt>
                <c:pt idx="1266">
                  <c:v>3283.6314806676223</c:v>
                </c:pt>
                <c:pt idx="1267">
                  <c:v>3284.5904410613812</c:v>
                </c:pt>
                <c:pt idx="1268">
                  <c:v>3285.5496815124611</c:v>
                </c:pt>
                <c:pt idx="1269">
                  <c:v>3286.5092021026512</c:v>
                </c:pt>
                <c:pt idx="1270">
                  <c:v>3287.4690029137641</c:v>
                </c:pt>
                <c:pt idx="1271">
                  <c:v>3288.4290840276358</c:v>
                </c:pt>
                <c:pt idx="1272">
                  <c:v>3289.389445526127</c:v>
                </c:pt>
                <c:pt idx="1273">
                  <c:v>3290.3500874911219</c:v>
                </c:pt>
                <c:pt idx="1274">
                  <c:v>3291.3110100045283</c:v>
                </c:pt>
                <c:pt idx="1275">
                  <c:v>3292.2722131482792</c:v>
                </c:pt>
                <c:pt idx="1276">
                  <c:v>3293.2336970043298</c:v>
                </c:pt>
                <c:pt idx="1277">
                  <c:v>3294.19546165466</c:v>
                </c:pt>
                <c:pt idx="1278">
                  <c:v>3295.1575071812745</c:v>
                </c:pt>
                <c:pt idx="1279">
                  <c:v>3296.1198336662005</c:v>
                </c:pt>
                <c:pt idx="1280">
                  <c:v>3297.0824411914905</c:v>
                </c:pt>
                <c:pt idx="1281">
                  <c:v>3298.045329839219</c:v>
                </c:pt>
                <c:pt idx="1282">
                  <c:v>3299.008499691487</c:v>
                </c:pt>
                <c:pt idx="1283">
                  <c:v>3299.9719508304174</c:v>
                </c:pt>
                <c:pt idx="1284">
                  <c:v>3300.9356833381585</c:v>
                </c:pt>
                <c:pt idx="1285">
                  <c:v>3301.8996972968816</c:v>
                </c:pt>
                <c:pt idx="1286">
                  <c:v>3302.8639927887825</c:v>
                </c:pt>
                <c:pt idx="1287">
                  <c:v>3303.8285698960808</c:v>
                </c:pt>
                <c:pt idx="1288">
                  <c:v>3304.7934287010203</c:v>
                </c:pt>
                <c:pt idx="1289">
                  <c:v>3305.7585692858688</c:v>
                </c:pt>
                <c:pt idx="1290">
                  <c:v>3306.7239917329175</c:v>
                </c:pt>
                <c:pt idx="1291">
                  <c:v>3307.6896961244834</c:v>
                </c:pt>
                <c:pt idx="1292">
                  <c:v>3308.6556825429052</c:v>
                </c:pt>
                <c:pt idx="1293">
                  <c:v>3309.6219510705469</c:v>
                </c:pt>
                <c:pt idx="1294">
                  <c:v>3310.5885017897967</c:v>
                </c:pt>
                <c:pt idx="1295">
                  <c:v>3311.5553347830669</c:v>
                </c:pt>
                <c:pt idx="1296">
                  <c:v>3312.522450132793</c:v>
                </c:pt>
                <c:pt idx="1297">
                  <c:v>3313.4898479214353</c:v>
                </c:pt>
                <c:pt idx="1298">
                  <c:v>3314.4575282314777</c:v>
                </c:pt>
                <c:pt idx="1299">
                  <c:v>3315.4254911454291</c:v>
                </c:pt>
                <c:pt idx="1300">
                  <c:v>3316.393736745822</c:v>
                </c:pt>
                <c:pt idx="1301">
                  <c:v>3317.3622651152114</c:v>
                </c:pt>
                <c:pt idx="1302">
                  <c:v>3318.3310763361796</c:v>
                </c:pt>
                <c:pt idx="1303">
                  <c:v>3319.3001704913313</c:v>
                </c:pt>
                <c:pt idx="1304">
                  <c:v>3320.2695476632939</c:v>
                </c:pt>
                <c:pt idx="1305">
                  <c:v>3321.2392079347214</c:v>
                </c:pt>
                <c:pt idx="1306">
                  <c:v>3322.209151388291</c:v>
                </c:pt>
                <c:pt idx="1307">
                  <c:v>3323.1793781067031</c:v>
                </c:pt>
                <c:pt idx="1308">
                  <c:v>3324.1498881726843</c:v>
                </c:pt>
                <c:pt idx="1309">
                  <c:v>3325.1206816689833</c:v>
                </c:pt>
                <c:pt idx="1310">
                  <c:v>3326.0917586783739</c:v>
                </c:pt>
                <c:pt idx="1311">
                  <c:v>3327.0631192836545</c:v>
                </c:pt>
                <c:pt idx="1312">
                  <c:v>3328.0347635676467</c:v>
                </c:pt>
                <c:pt idx="1313">
                  <c:v>3329.0066916131977</c:v>
                </c:pt>
                <c:pt idx="1314">
                  <c:v>3329.9789035031768</c:v>
                </c:pt>
                <c:pt idx="1315">
                  <c:v>3330.9513993204791</c:v>
                </c:pt>
                <c:pt idx="1316">
                  <c:v>3331.9241791480235</c:v>
                </c:pt>
                <c:pt idx="1317">
                  <c:v>3332.8972430687531</c:v>
                </c:pt>
                <c:pt idx="1318">
                  <c:v>3333.8705911656357</c:v>
                </c:pt>
                <c:pt idx="1319">
                  <c:v>3334.8442235216617</c:v>
                </c:pt>
                <c:pt idx="1320">
                  <c:v>3335.8181402198479</c:v>
                </c:pt>
                <c:pt idx="1321">
                  <c:v>3336.7923413432345</c:v>
                </c:pt>
                <c:pt idx="1322">
                  <c:v>3337.7668269748847</c:v>
                </c:pt>
                <c:pt idx="1323">
                  <c:v>3338.741597197888</c:v>
                </c:pt>
                <c:pt idx="1324">
                  <c:v>3339.7166520953569</c:v>
                </c:pt>
                <c:pt idx="1325">
                  <c:v>3340.6919917504279</c:v>
                </c:pt>
                <c:pt idx="1326">
                  <c:v>3341.6676162462636</c:v>
                </c:pt>
                <c:pt idx="1327">
                  <c:v>3342.6435256660488</c:v>
                </c:pt>
                <c:pt idx="1328">
                  <c:v>3343.6197200929932</c:v>
                </c:pt>
                <c:pt idx="1329">
                  <c:v>3344.5961996103315</c:v>
                </c:pt>
                <c:pt idx="1330">
                  <c:v>3345.5729643013228</c:v>
                </c:pt>
                <c:pt idx="1331">
                  <c:v>3346.5500142492483</c:v>
                </c:pt>
                <c:pt idx="1332">
                  <c:v>3347.5273495374172</c:v>
                </c:pt>
                <c:pt idx="1333">
                  <c:v>3348.5049702491597</c:v>
                </c:pt>
                <c:pt idx="1334">
                  <c:v>3349.4828764678318</c:v>
                </c:pt>
                <c:pt idx="1335">
                  <c:v>3350.4610682768143</c:v>
                </c:pt>
                <c:pt idx="1336">
                  <c:v>3351.4395457595115</c:v>
                </c:pt>
                <c:pt idx="1337">
                  <c:v>3352.4183089993517</c:v>
                </c:pt>
                <c:pt idx="1338">
                  <c:v>3353.3973580797888</c:v>
                </c:pt>
                <c:pt idx="1339">
                  <c:v>3354.3766930842999</c:v>
                </c:pt>
                <c:pt idx="1340">
                  <c:v>3355.3563140963879</c:v>
                </c:pt>
                <c:pt idx="1341">
                  <c:v>3356.3362211995786</c:v>
                </c:pt>
                <c:pt idx="1342">
                  <c:v>3357.3164144774223</c:v>
                </c:pt>
                <c:pt idx="1343">
                  <c:v>3358.2968940134956</c:v>
                </c:pt>
                <c:pt idx="1344">
                  <c:v>3359.2776598913974</c:v>
                </c:pt>
                <c:pt idx="1345">
                  <c:v>3360.2587121947513</c:v>
                </c:pt>
                <c:pt idx="1346">
                  <c:v>3361.2400510072061</c:v>
                </c:pt>
                <c:pt idx="1347">
                  <c:v>3362.2216764124341</c:v>
                </c:pt>
                <c:pt idx="1348">
                  <c:v>3363.2035884941338</c:v>
                </c:pt>
                <c:pt idx="1349">
                  <c:v>3364.1857873360264</c:v>
                </c:pt>
                <c:pt idx="1350">
                  <c:v>3365.1682730218577</c:v>
                </c:pt>
                <c:pt idx="1351">
                  <c:v>3366.151045635399</c:v>
                </c:pt>
                <c:pt idx="1352">
                  <c:v>3367.1341052604444</c:v>
                </c:pt>
                <c:pt idx="1353">
                  <c:v>3368.1174519808146</c:v>
                </c:pt>
                <c:pt idx="1354">
                  <c:v>3369.1010858803534</c:v>
                </c:pt>
                <c:pt idx="1355">
                  <c:v>3370.0850070429287</c:v>
                </c:pt>
                <c:pt idx="1356">
                  <c:v>3371.0692155524353</c:v>
                </c:pt>
                <c:pt idx="1357">
                  <c:v>3372.0537114927884</c:v>
                </c:pt>
                <c:pt idx="1358">
                  <c:v>3373.0384949479317</c:v>
                </c:pt>
                <c:pt idx="1359">
                  <c:v>3374.0235660018311</c:v>
                </c:pt>
                <c:pt idx="1360">
                  <c:v>3375.0089247384781</c:v>
                </c:pt>
                <c:pt idx="1361">
                  <c:v>3375.9945712418876</c:v>
                </c:pt>
                <c:pt idx="1362">
                  <c:v>3376.9805055961006</c:v>
                </c:pt>
                <c:pt idx="1363">
                  <c:v>3377.9667278851812</c:v>
                </c:pt>
                <c:pt idx="1364">
                  <c:v>3378.953238193219</c:v>
                </c:pt>
                <c:pt idx="1365">
                  <c:v>3379.9400366043283</c:v>
                </c:pt>
                <c:pt idx="1366">
                  <c:v>3380.9271232026463</c:v>
                </c:pt>
                <c:pt idx="1367">
                  <c:v>3381.9144980723372</c:v>
                </c:pt>
                <c:pt idx="1368">
                  <c:v>3382.9021612975871</c:v>
                </c:pt>
                <c:pt idx="1369">
                  <c:v>3383.8901129626092</c:v>
                </c:pt>
                <c:pt idx="1370">
                  <c:v>3384.8783531516406</c:v>
                </c:pt>
                <c:pt idx="1371">
                  <c:v>3385.8668819489417</c:v>
                </c:pt>
                <c:pt idx="1372">
                  <c:v>3386.8556994387977</c:v>
                </c:pt>
                <c:pt idx="1373">
                  <c:v>3387.8448057055207</c:v>
                </c:pt>
                <c:pt idx="1374">
                  <c:v>3388.8342008334457</c:v>
                </c:pt>
                <c:pt idx="1375">
                  <c:v>3389.8238849069321</c:v>
                </c:pt>
                <c:pt idx="1376">
                  <c:v>3390.8138580103637</c:v>
                </c:pt>
                <c:pt idx="1377">
                  <c:v>3391.8041202281502</c:v>
                </c:pt>
                <c:pt idx="1378">
                  <c:v>3392.7946716447259</c:v>
                </c:pt>
                <c:pt idx="1379">
                  <c:v>3393.7855123445479</c:v>
                </c:pt>
                <c:pt idx="1380">
                  <c:v>3394.7766424121</c:v>
                </c:pt>
                <c:pt idx="1381">
                  <c:v>3395.7680619318899</c:v>
                </c:pt>
                <c:pt idx="1382">
                  <c:v>3396.7597709884499</c:v>
                </c:pt>
                <c:pt idx="1383">
                  <c:v>3397.7517696663372</c:v>
                </c:pt>
                <c:pt idx="1384">
                  <c:v>3398.7440580501329</c:v>
                </c:pt>
                <c:pt idx="1385">
                  <c:v>3399.7366362244443</c:v>
                </c:pt>
                <c:pt idx="1386">
                  <c:v>3400.7295042739024</c:v>
                </c:pt>
                <c:pt idx="1387">
                  <c:v>3401.7226622831631</c:v>
                </c:pt>
                <c:pt idx="1388">
                  <c:v>3402.7161103369067</c:v>
                </c:pt>
                <c:pt idx="1389">
                  <c:v>3403.7098485198394</c:v>
                </c:pt>
                <c:pt idx="1390">
                  <c:v>3404.7038769166902</c:v>
                </c:pt>
                <c:pt idx="1391">
                  <c:v>3405.6981956122145</c:v>
                </c:pt>
                <c:pt idx="1392">
                  <c:v>3406.6928046911917</c:v>
                </c:pt>
                <c:pt idx="1393">
                  <c:v>3407.6877042384262</c:v>
                </c:pt>
                <c:pt idx="1394">
                  <c:v>3408.6828943387477</c:v>
                </c:pt>
                <c:pt idx="1395">
                  <c:v>3409.6783750770092</c:v>
                </c:pt>
                <c:pt idx="1396">
                  <c:v>3410.6741465380892</c:v>
                </c:pt>
                <c:pt idx="1397">
                  <c:v>3411.6702088068923</c:v>
                </c:pt>
                <c:pt idx="1398">
                  <c:v>3412.6665619683458</c:v>
                </c:pt>
                <c:pt idx="1399">
                  <c:v>3413.6632061074033</c:v>
                </c:pt>
                <c:pt idx="1400">
                  <c:v>3414.660141309043</c:v>
                </c:pt>
                <c:pt idx="1401">
                  <c:v>3415.6573676582666</c:v>
                </c:pt>
                <c:pt idx="1402">
                  <c:v>3416.654885240102</c:v>
                </c:pt>
                <c:pt idx="1403">
                  <c:v>3417.6526941396019</c:v>
                </c:pt>
                <c:pt idx="1404">
                  <c:v>3418.6507944418422</c:v>
                </c:pt>
                <c:pt idx="1405">
                  <c:v>3419.6491862319272</c:v>
                </c:pt>
                <c:pt idx="1406">
                  <c:v>3420.6478695949818</c:v>
                </c:pt>
                <c:pt idx="1407">
                  <c:v>3421.6468446161589</c:v>
                </c:pt>
                <c:pt idx="1408">
                  <c:v>3422.646111380634</c:v>
                </c:pt>
                <c:pt idx="1409">
                  <c:v>3423.6456699736095</c:v>
                </c:pt>
                <c:pt idx="1410">
                  <c:v>3424.6455204803115</c:v>
                </c:pt>
                <c:pt idx="1411">
                  <c:v>3425.6456629859913</c:v>
                </c:pt>
                <c:pt idx="1412">
                  <c:v>3426.6460975759246</c:v>
                </c:pt>
                <c:pt idx="1413">
                  <c:v>3427.6468243354134</c:v>
                </c:pt>
                <c:pt idx="1414">
                  <c:v>3428.6478433497832</c:v>
                </c:pt>
                <c:pt idx="1415">
                  <c:v>3429.6491547043838</c:v>
                </c:pt>
                <c:pt idx="1416">
                  <c:v>3430.6507584845931</c:v>
                </c:pt>
                <c:pt idx="1417">
                  <c:v>3431.6526547758103</c:v>
                </c:pt>
                <c:pt idx="1418">
                  <c:v>3432.6548436634616</c:v>
                </c:pt>
                <c:pt idx="1419">
                  <c:v>3433.6573252329972</c:v>
                </c:pt>
                <c:pt idx="1420">
                  <c:v>3434.6600995698936</c:v>
                </c:pt>
                <c:pt idx="1421">
                  <c:v>3435.6631667596507</c:v>
                </c:pt>
                <c:pt idx="1422">
                  <c:v>3436.6665268877941</c:v>
                </c:pt>
                <c:pt idx="1423">
                  <c:v>3437.6701800398741</c:v>
                </c:pt>
                <c:pt idx="1424">
                  <c:v>3438.6741263014665</c:v>
                </c:pt>
                <c:pt idx="1425">
                  <c:v>3439.6783657581718</c:v>
                </c:pt>
                <c:pt idx="1426">
                  <c:v>3440.6828984956155</c:v>
                </c:pt>
                <c:pt idx="1427">
                  <c:v>3441.6877245994474</c:v>
                </c:pt>
                <c:pt idx="1428">
                  <c:v>3442.6928441553441</c:v>
                </c:pt>
                <c:pt idx="1429">
                  <c:v>3443.6982572490051</c:v>
                </c:pt>
                <c:pt idx="1430">
                  <c:v>3444.7039639661566</c:v>
                </c:pt>
                <c:pt idx="1431">
                  <c:v>3445.709964392549</c:v>
                </c:pt>
                <c:pt idx="1432">
                  <c:v>3446.716258613958</c:v>
                </c:pt>
                <c:pt idx="1433">
                  <c:v>3447.722846716184</c:v>
                </c:pt>
                <c:pt idx="1434">
                  <c:v>3448.7297287850533</c:v>
                </c:pt>
                <c:pt idx="1435">
                  <c:v>3449.7369049064159</c:v>
                </c:pt>
                <c:pt idx="1436">
                  <c:v>3450.7443751661476</c:v>
                </c:pt>
                <c:pt idx="1437">
                  <c:v>3451.7521396501506</c:v>
                </c:pt>
                <c:pt idx="1438">
                  <c:v>3452.76019844435</c:v>
                </c:pt>
                <c:pt idx="1439">
                  <c:v>3453.7685516346969</c:v>
                </c:pt>
                <c:pt idx="1440">
                  <c:v>3454.7771993071678</c:v>
                </c:pt>
                <c:pt idx="1441">
                  <c:v>3455.7861415477632</c:v>
                </c:pt>
                <c:pt idx="1442">
                  <c:v>3456.7953784425108</c:v>
                </c:pt>
                <c:pt idx="1443">
                  <c:v>3457.804910077462</c:v>
                </c:pt>
                <c:pt idx="1444">
                  <c:v>3458.8147365386926</c:v>
                </c:pt>
                <c:pt idx="1445">
                  <c:v>3459.8248579123051</c:v>
                </c:pt>
                <c:pt idx="1446">
                  <c:v>3460.8352742844268</c:v>
                </c:pt>
                <c:pt idx="1447">
                  <c:v>3461.845985741209</c:v>
                </c:pt>
                <c:pt idx="1448">
                  <c:v>3462.8569923688297</c:v>
                </c:pt>
                <c:pt idx="1449">
                  <c:v>3463.8682942534906</c:v>
                </c:pt>
                <c:pt idx="1450">
                  <c:v>3464.8798914814201</c:v>
                </c:pt>
                <c:pt idx="1451">
                  <c:v>3465.8917841388707</c:v>
                </c:pt>
                <c:pt idx="1452">
                  <c:v>3466.9039723121214</c:v>
                </c:pt>
                <c:pt idx="1453">
                  <c:v>3467.9164560874733</c:v>
                </c:pt>
                <c:pt idx="1454">
                  <c:v>3468.9292355512562</c:v>
                </c:pt>
                <c:pt idx="1455">
                  <c:v>3469.9423107898238</c:v>
                </c:pt>
                <c:pt idx="1456">
                  <c:v>3470.9556818895544</c:v>
                </c:pt>
                <c:pt idx="1457">
                  <c:v>3471.9693489368528</c:v>
                </c:pt>
                <c:pt idx="1458">
                  <c:v>3472.9833120181474</c:v>
                </c:pt>
                <c:pt idx="1459">
                  <c:v>3473.9975712198943</c:v>
                </c:pt>
                <c:pt idx="1460">
                  <c:v>3475.012126628571</c:v>
                </c:pt>
                <c:pt idx="1461">
                  <c:v>3476.0269783306844</c:v>
                </c:pt>
                <c:pt idx="1462">
                  <c:v>3477.0421264127635</c:v>
                </c:pt>
                <c:pt idx="1463">
                  <c:v>3478.0575709613649</c:v>
                </c:pt>
                <c:pt idx="1464">
                  <c:v>3479.0733120630698</c:v>
                </c:pt>
                <c:pt idx="1465">
                  <c:v>3480.0893498044829</c:v>
                </c:pt>
                <c:pt idx="1466">
                  <c:v>3481.1056842722369</c:v>
                </c:pt>
                <c:pt idx="1467">
                  <c:v>3482.1223155529879</c:v>
                </c:pt>
                <c:pt idx="1468">
                  <c:v>3483.139243733418</c:v>
                </c:pt>
                <c:pt idx="1469">
                  <c:v>3484.1564689002348</c:v>
                </c:pt>
                <c:pt idx="1470">
                  <c:v>3485.173991140171</c:v>
                </c:pt>
                <c:pt idx="1471">
                  <c:v>3486.1918105399841</c:v>
                </c:pt>
                <c:pt idx="1472">
                  <c:v>3487.2099271864586</c:v>
                </c:pt>
                <c:pt idx="1473">
                  <c:v>3488.2283411664016</c:v>
                </c:pt>
                <c:pt idx="1474">
                  <c:v>3489.2470525666486</c:v>
                </c:pt>
                <c:pt idx="1475">
                  <c:v>3490.266061474058</c:v>
                </c:pt>
                <c:pt idx="1476">
                  <c:v>3491.2853679755153</c:v>
                </c:pt>
                <c:pt idx="1477">
                  <c:v>3492.30497215793</c:v>
                </c:pt>
                <c:pt idx="1478">
                  <c:v>3493.324874108238</c:v>
                </c:pt>
                <c:pt idx="1479">
                  <c:v>3494.3450739134</c:v>
                </c:pt>
                <c:pt idx="1480">
                  <c:v>3495.3655716604035</c:v>
                </c:pt>
                <c:pt idx="1481">
                  <c:v>3496.3863674362583</c:v>
                </c:pt>
                <c:pt idx="1482">
                  <c:v>3497.4074613280022</c:v>
                </c:pt>
                <c:pt idx="1483">
                  <c:v>3498.4288534226989</c:v>
                </c:pt>
                <c:pt idx="1484">
                  <c:v>3499.4505438074352</c:v>
                </c:pt>
                <c:pt idx="1485">
                  <c:v>3500.4725325693244</c:v>
                </c:pt>
                <c:pt idx="1486">
                  <c:v>3501.4948197955059</c:v>
                </c:pt>
                <c:pt idx="1487">
                  <c:v>3502.5174055731441</c:v>
                </c:pt>
                <c:pt idx="1488">
                  <c:v>3503.5402899894279</c:v>
                </c:pt>
                <c:pt idx="1489">
                  <c:v>3504.563473131574</c:v>
                </c:pt>
                <c:pt idx="1490">
                  <c:v>3505.5869550868215</c:v>
                </c:pt>
                <c:pt idx="1491">
                  <c:v>3506.6107359424377</c:v>
                </c:pt>
                <c:pt idx="1492">
                  <c:v>3507.6348157857133</c:v>
                </c:pt>
                <c:pt idx="1493">
                  <c:v>3508.659194703966</c:v>
                </c:pt>
                <c:pt idx="1494">
                  <c:v>3509.6838727845388</c:v>
                </c:pt>
                <c:pt idx="1495">
                  <c:v>3510.7088501147996</c:v>
                </c:pt>
                <c:pt idx="1496">
                  <c:v>3511.7341267821416</c:v>
                </c:pt>
                <c:pt idx="1497">
                  <c:v>3512.7597028739842</c:v>
                </c:pt>
                <c:pt idx="1498">
                  <c:v>3513.7855784777726</c:v>
                </c:pt>
                <c:pt idx="1499">
                  <c:v>3514.8117536809764</c:v>
                </c:pt>
                <c:pt idx="1500">
                  <c:v>3515.8382285710918</c:v>
                </c:pt>
                <c:pt idx="1501">
                  <c:v>3516.86500323564</c:v>
                </c:pt>
                <c:pt idx="1502">
                  <c:v>3517.8920777621679</c:v>
                </c:pt>
                <c:pt idx="1503">
                  <c:v>3518.9194522382481</c:v>
                </c:pt>
                <c:pt idx="1504">
                  <c:v>3519.9471267514787</c:v>
                </c:pt>
                <c:pt idx="1505">
                  <c:v>3520.9751013894829</c:v>
                </c:pt>
                <c:pt idx="1506">
                  <c:v>3522.0033762399103</c:v>
                </c:pt>
                <c:pt idx="1507">
                  <c:v>3523.0319513904365</c:v>
                </c:pt>
                <c:pt idx="1508">
                  <c:v>3524.0608269287604</c:v>
                </c:pt>
                <c:pt idx="1509">
                  <c:v>3525.0900029426089</c:v>
                </c:pt>
                <c:pt idx="1510">
                  <c:v>3526.1194795197339</c:v>
                </c:pt>
                <c:pt idx="1511">
                  <c:v>3527.1492567479117</c:v>
                </c:pt>
                <c:pt idx="1512">
                  <c:v>3528.179334714946</c:v>
                </c:pt>
                <c:pt idx="1513">
                  <c:v>3529.209713508666</c:v>
                </c:pt>
                <c:pt idx="1514">
                  <c:v>3530.2403932169245</c:v>
                </c:pt>
                <c:pt idx="1515">
                  <c:v>3531.2713739276023</c:v>
                </c:pt>
                <c:pt idx="1516">
                  <c:v>3532.3026557286039</c:v>
                </c:pt>
                <c:pt idx="1517">
                  <c:v>3533.3342387078624</c:v>
                </c:pt>
                <c:pt idx="1518">
                  <c:v>3534.3661229533332</c:v>
                </c:pt>
                <c:pt idx="1519">
                  <c:v>3535.3983085529985</c:v>
                </c:pt>
                <c:pt idx="1520">
                  <c:v>3536.4307955948684</c:v>
                </c:pt>
                <c:pt idx="1521">
                  <c:v>3537.4635841669751</c:v>
                </c:pt>
                <c:pt idx="1522">
                  <c:v>3538.4966743573791</c:v>
                </c:pt>
                <c:pt idx="1523">
                  <c:v>3539.5300662541658</c:v>
                </c:pt>
                <c:pt idx="1524">
                  <c:v>3540.5637599454462</c:v>
                </c:pt>
                <c:pt idx="1525">
                  <c:v>3541.5977555193572</c:v>
                </c:pt>
                <c:pt idx="1526">
                  <c:v>3542.6320530640614</c:v>
                </c:pt>
                <c:pt idx="1527">
                  <c:v>3543.6666526677473</c:v>
                </c:pt>
                <c:pt idx="1528">
                  <c:v>3544.7015544186288</c:v>
                </c:pt>
                <c:pt idx="1529">
                  <c:v>3545.7367584049452</c:v>
                </c:pt>
                <c:pt idx="1530">
                  <c:v>3546.7722647149631</c:v>
                </c:pt>
                <c:pt idx="1531">
                  <c:v>3547.8080734369737</c:v>
                </c:pt>
                <c:pt idx="1532">
                  <c:v>3548.8441846592941</c:v>
                </c:pt>
                <c:pt idx="1533">
                  <c:v>3549.8805984702667</c:v>
                </c:pt>
                <c:pt idx="1534">
                  <c:v>3550.9173149582612</c:v>
                </c:pt>
                <c:pt idx="1535">
                  <c:v>3551.9543342116713</c:v>
                </c:pt>
                <c:pt idx="1536">
                  <c:v>3552.9916563189181</c:v>
                </c:pt>
                <c:pt idx="1537">
                  <c:v>3554.0292813684482</c:v>
                </c:pt>
                <c:pt idx="1538">
                  <c:v>3555.0672094487327</c:v>
                </c:pt>
                <c:pt idx="1539">
                  <c:v>3556.1054406482699</c:v>
                </c:pt>
                <c:pt idx="1540">
                  <c:v>3557.1439750555833</c:v>
                </c:pt>
                <c:pt idx="1541">
                  <c:v>3558.182812759223</c:v>
                </c:pt>
                <c:pt idx="1542">
                  <c:v>3559.2219538477639</c:v>
                </c:pt>
                <c:pt idx="1543">
                  <c:v>3560.2613984098084</c:v>
                </c:pt>
                <c:pt idx="1544">
                  <c:v>3561.3011465339819</c:v>
                </c:pt>
                <c:pt idx="1545">
                  <c:v>3562.3411983089395</c:v>
                </c:pt>
                <c:pt idx="1546">
                  <c:v>3563.3815538233584</c:v>
                </c:pt>
                <c:pt idx="1547">
                  <c:v>3564.4222131659444</c:v>
                </c:pt>
                <c:pt idx="1548">
                  <c:v>3565.4631764254291</c:v>
                </c:pt>
                <c:pt idx="1549">
                  <c:v>3566.5044436905669</c:v>
                </c:pt>
                <c:pt idx="1550">
                  <c:v>3567.5460150501422</c:v>
                </c:pt>
                <c:pt idx="1551">
                  <c:v>3568.587890592964</c:v>
                </c:pt>
                <c:pt idx="1552">
                  <c:v>3569.6300704078644</c:v>
                </c:pt>
                <c:pt idx="1553">
                  <c:v>3570.6725545837062</c:v>
                </c:pt>
                <c:pt idx="1554">
                  <c:v>3571.7153432093746</c:v>
                </c:pt>
                <c:pt idx="1555">
                  <c:v>3572.7584363737824</c:v>
                </c:pt>
                <c:pt idx="1556">
                  <c:v>3573.8018341658676</c:v>
                </c:pt>
                <c:pt idx="1557">
                  <c:v>3574.8455366745943</c:v>
                </c:pt>
                <c:pt idx="1558">
                  <c:v>3575.8895439889529</c:v>
                </c:pt>
                <c:pt idx="1559">
                  <c:v>3576.9338561979603</c:v>
                </c:pt>
                <c:pt idx="1560">
                  <c:v>3577.9784733906581</c:v>
                </c:pt>
                <c:pt idx="1561">
                  <c:v>3579.0233956561142</c:v>
                </c:pt>
                <c:pt idx="1562">
                  <c:v>3580.0686230834231</c:v>
                </c:pt>
                <c:pt idx="1563">
                  <c:v>3581.1141557617061</c:v>
                </c:pt>
                <c:pt idx="1564">
                  <c:v>3582.1599937801079</c:v>
                </c:pt>
                <c:pt idx="1565">
                  <c:v>3583.2061372278022</c:v>
                </c:pt>
                <c:pt idx="1566">
                  <c:v>3584.2525861939862</c:v>
                </c:pt>
                <c:pt idx="1567">
                  <c:v>3585.299340767885</c:v>
                </c:pt>
                <c:pt idx="1568">
                  <c:v>3586.3464010387493</c:v>
                </c:pt>
                <c:pt idx="1569">
                  <c:v>3587.3937670958549</c:v>
                </c:pt>
                <c:pt idx="1570">
                  <c:v>3588.4414390285051</c:v>
                </c:pt>
                <c:pt idx="1571">
                  <c:v>3589.4894169260278</c:v>
                </c:pt>
                <c:pt idx="1572">
                  <c:v>3590.5377008777791</c:v>
                </c:pt>
                <c:pt idx="1573">
                  <c:v>3591.5862909731386</c:v>
                </c:pt>
                <c:pt idx="1574">
                  <c:v>3592.6351873015142</c:v>
                </c:pt>
                <c:pt idx="1575">
                  <c:v>3593.6843899523383</c:v>
                </c:pt>
                <c:pt idx="1576">
                  <c:v>3594.7338990150706</c:v>
                </c:pt>
                <c:pt idx="1577">
                  <c:v>3595.7837145791955</c:v>
                </c:pt>
                <c:pt idx="1578">
                  <c:v>3596.8338367342258</c:v>
                </c:pt>
                <c:pt idx="1579">
                  <c:v>3597.8842655696985</c:v>
                </c:pt>
                <c:pt idx="1580">
                  <c:v>3598.9350011751781</c:v>
                </c:pt>
                <c:pt idx="1581">
                  <c:v>3599.9860436402528</c:v>
                </c:pt>
                <c:pt idx="1582">
                  <c:v>3601.0373930545402</c:v>
                </c:pt>
                <c:pt idx="1583">
                  <c:v>3602.0890495076819</c:v>
                </c:pt>
                <c:pt idx="1584">
                  <c:v>3603.141013089346</c:v>
                </c:pt>
                <c:pt idx="1585">
                  <c:v>3604.1932838892285</c:v>
                </c:pt>
                <c:pt idx="1586">
                  <c:v>3605.2458619970489</c:v>
                </c:pt>
                <c:pt idx="1587">
                  <c:v>3606.2987475025548</c:v>
                </c:pt>
                <c:pt idx="1588">
                  <c:v>3607.3519404955191</c:v>
                </c:pt>
                <c:pt idx="1589">
                  <c:v>3608.4054410657418</c:v>
                </c:pt>
                <c:pt idx="1590">
                  <c:v>3609.4592493030477</c:v>
                </c:pt>
                <c:pt idx="1591">
                  <c:v>3610.5133652972895</c:v>
                </c:pt>
                <c:pt idx="1592">
                  <c:v>3611.5677891383452</c:v>
                </c:pt>
                <c:pt idx="1593">
                  <c:v>3612.6225209161189</c:v>
                </c:pt>
                <c:pt idx="1594">
                  <c:v>3613.6775607205418</c:v>
                </c:pt>
                <c:pt idx="1595">
                  <c:v>3614.7329086415698</c:v>
                </c:pt>
                <c:pt idx="1596">
                  <c:v>3615.7885647691865</c:v>
                </c:pt>
                <c:pt idx="1597">
                  <c:v>3616.8445291934026</c:v>
                </c:pt>
                <c:pt idx="1598">
                  <c:v>3617.9008020042525</c:v>
                </c:pt>
                <c:pt idx="1599">
                  <c:v>3618.9573832917986</c:v>
                </c:pt>
                <c:pt idx="1600">
                  <c:v>3620.0142731461283</c:v>
                </c:pt>
                <c:pt idx="1601">
                  <c:v>3621.071471657358</c:v>
                </c:pt>
                <c:pt idx="1602">
                  <c:v>3622.1289789156276</c:v>
                </c:pt>
                <c:pt idx="1603">
                  <c:v>3623.186795011105</c:v>
                </c:pt>
                <c:pt idx="1604">
                  <c:v>3624.2449200339829</c:v>
                </c:pt>
                <c:pt idx="1605">
                  <c:v>3625.3033540744823</c:v>
                </c:pt>
                <c:pt idx="1606">
                  <c:v>3626.3620972228491</c:v>
                </c:pt>
                <c:pt idx="1607">
                  <c:v>3627.4211495693562</c:v>
                </c:pt>
                <c:pt idx="1608">
                  <c:v>3628.4805112043014</c:v>
                </c:pt>
                <c:pt idx="1609">
                  <c:v>3629.540182218012</c:v>
                </c:pt>
                <c:pt idx="1610">
                  <c:v>3630.6001627008386</c:v>
                </c:pt>
                <c:pt idx="1611">
                  <c:v>3631.66045274316</c:v>
                </c:pt>
                <c:pt idx="1612">
                  <c:v>3632.72105243538</c:v>
                </c:pt>
                <c:pt idx="1613">
                  <c:v>3633.7819618679305</c:v>
                </c:pt>
                <c:pt idx="1614">
                  <c:v>3634.8431811312676</c:v>
                </c:pt>
                <c:pt idx="1615">
                  <c:v>3635.9047103158764</c:v>
                </c:pt>
                <c:pt idx="1616">
                  <c:v>3636.9665495122667</c:v>
                </c:pt>
                <c:pt idx="1617">
                  <c:v>3638.0286988109751</c:v>
                </c:pt>
                <c:pt idx="1618">
                  <c:v>3639.0911583025641</c:v>
                </c:pt>
                <c:pt idx="1619">
                  <c:v>3640.1539280776242</c:v>
                </c:pt>
                <c:pt idx="1620">
                  <c:v>3641.2170082267712</c:v>
                </c:pt>
                <c:pt idx="1621">
                  <c:v>3642.2803988406476</c:v>
                </c:pt>
                <c:pt idx="1622">
                  <c:v>3643.3441000099219</c:v>
                </c:pt>
                <c:pt idx="1623">
                  <c:v>3644.4081118252893</c:v>
                </c:pt>
                <c:pt idx="1624">
                  <c:v>3645.4724343774728</c:v>
                </c:pt>
                <c:pt idx="1625">
                  <c:v>3646.53706775722</c:v>
                </c:pt>
                <c:pt idx="1626">
                  <c:v>3647.6020120553057</c:v>
                </c:pt>
                <c:pt idx="1627">
                  <c:v>3648.6672673625317</c:v>
                </c:pt>
                <c:pt idx="1628">
                  <c:v>3649.7328337697259</c:v>
                </c:pt>
                <c:pt idx="1629">
                  <c:v>3650.7987113677427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7A-4F1D-88A8-706090E377CD}"/>
            </c:ext>
          </c:extLst>
        </c:ser>
        <c:ser>
          <c:idx val="3"/>
          <c:order val="1"/>
          <c:tx>
            <c:strRef>
              <c:f>'コロナ・ショック後のS&amp;P500体験テンプレート'!$S$15</c:f>
              <c:strCache>
                <c:ptCount val="1"/>
                <c:pt idx="0">
                  <c:v>μ * 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'コロナ・ショック後のS&amp;P500体験テンプレート'!$N$17:$N$1646</c:f>
              <c:numCache>
                <c:formatCode>yyyy\-mm\-dd</c:formatCode>
                <c:ptCount val="1630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43918</c:v>
                </c:pt>
                <c:pt idx="61">
                  <c:v>43919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43925</c:v>
                </c:pt>
                <c:pt idx="68">
                  <c:v>43926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43932</c:v>
                </c:pt>
                <c:pt idx="75">
                  <c:v>43933</c:v>
                </c:pt>
                <c:pt idx="76">
                  <c:v>43934</c:v>
                </c:pt>
                <c:pt idx="77">
                  <c:v>43935</c:v>
                </c:pt>
                <c:pt idx="78">
                  <c:v>43936</c:v>
                </c:pt>
                <c:pt idx="79">
                  <c:v>43937</c:v>
                </c:pt>
                <c:pt idx="80">
                  <c:v>43938</c:v>
                </c:pt>
                <c:pt idx="81">
                  <c:v>43939</c:v>
                </c:pt>
                <c:pt idx="82">
                  <c:v>43940</c:v>
                </c:pt>
                <c:pt idx="83">
                  <c:v>43941</c:v>
                </c:pt>
                <c:pt idx="84">
                  <c:v>43942</c:v>
                </c:pt>
                <c:pt idx="85">
                  <c:v>43943</c:v>
                </c:pt>
                <c:pt idx="86">
                  <c:v>43944</c:v>
                </c:pt>
                <c:pt idx="87">
                  <c:v>43945</c:v>
                </c:pt>
                <c:pt idx="88">
                  <c:v>43946</c:v>
                </c:pt>
                <c:pt idx="89">
                  <c:v>43947</c:v>
                </c:pt>
                <c:pt idx="90">
                  <c:v>43948</c:v>
                </c:pt>
                <c:pt idx="91">
                  <c:v>43949</c:v>
                </c:pt>
                <c:pt idx="92">
                  <c:v>43950</c:v>
                </c:pt>
                <c:pt idx="93">
                  <c:v>43951</c:v>
                </c:pt>
                <c:pt idx="94">
                  <c:v>43952</c:v>
                </c:pt>
                <c:pt idx="95">
                  <c:v>43953</c:v>
                </c:pt>
                <c:pt idx="96">
                  <c:v>43954</c:v>
                </c:pt>
                <c:pt idx="97">
                  <c:v>43955</c:v>
                </c:pt>
                <c:pt idx="98">
                  <c:v>43956</c:v>
                </c:pt>
                <c:pt idx="99">
                  <c:v>43957</c:v>
                </c:pt>
                <c:pt idx="100">
                  <c:v>43958</c:v>
                </c:pt>
                <c:pt idx="101">
                  <c:v>43959</c:v>
                </c:pt>
                <c:pt idx="102">
                  <c:v>43960</c:v>
                </c:pt>
                <c:pt idx="103">
                  <c:v>43961</c:v>
                </c:pt>
                <c:pt idx="104">
                  <c:v>43962</c:v>
                </c:pt>
                <c:pt idx="105">
                  <c:v>43963</c:v>
                </c:pt>
                <c:pt idx="106">
                  <c:v>43964</c:v>
                </c:pt>
                <c:pt idx="107">
                  <c:v>43965</c:v>
                </c:pt>
                <c:pt idx="108">
                  <c:v>43966</c:v>
                </c:pt>
                <c:pt idx="109">
                  <c:v>43967</c:v>
                </c:pt>
                <c:pt idx="110">
                  <c:v>43968</c:v>
                </c:pt>
                <c:pt idx="111">
                  <c:v>43969</c:v>
                </c:pt>
                <c:pt idx="112">
                  <c:v>43970</c:v>
                </c:pt>
                <c:pt idx="113">
                  <c:v>43971</c:v>
                </c:pt>
                <c:pt idx="114">
                  <c:v>43972</c:v>
                </c:pt>
                <c:pt idx="115">
                  <c:v>43973</c:v>
                </c:pt>
                <c:pt idx="116">
                  <c:v>43974</c:v>
                </c:pt>
                <c:pt idx="117">
                  <c:v>43975</c:v>
                </c:pt>
                <c:pt idx="118">
                  <c:v>43976</c:v>
                </c:pt>
                <c:pt idx="119">
                  <c:v>43977</c:v>
                </c:pt>
                <c:pt idx="120">
                  <c:v>43978</c:v>
                </c:pt>
                <c:pt idx="121">
                  <c:v>43979</c:v>
                </c:pt>
                <c:pt idx="122">
                  <c:v>43980</c:v>
                </c:pt>
                <c:pt idx="123">
                  <c:v>43981</c:v>
                </c:pt>
                <c:pt idx="124">
                  <c:v>43982</c:v>
                </c:pt>
                <c:pt idx="125">
                  <c:v>43983</c:v>
                </c:pt>
                <c:pt idx="126">
                  <c:v>43984</c:v>
                </c:pt>
                <c:pt idx="127">
                  <c:v>43985</c:v>
                </c:pt>
                <c:pt idx="128">
                  <c:v>43986</c:v>
                </c:pt>
                <c:pt idx="129">
                  <c:v>43987</c:v>
                </c:pt>
                <c:pt idx="130">
                  <c:v>43988</c:v>
                </c:pt>
                <c:pt idx="131">
                  <c:v>43989</c:v>
                </c:pt>
                <c:pt idx="132">
                  <c:v>43990</c:v>
                </c:pt>
                <c:pt idx="133">
                  <c:v>43991</c:v>
                </c:pt>
                <c:pt idx="134">
                  <c:v>43992</c:v>
                </c:pt>
                <c:pt idx="135">
                  <c:v>43993</c:v>
                </c:pt>
                <c:pt idx="136">
                  <c:v>43994</c:v>
                </c:pt>
                <c:pt idx="137">
                  <c:v>43995</c:v>
                </c:pt>
                <c:pt idx="138">
                  <c:v>43996</c:v>
                </c:pt>
                <c:pt idx="139">
                  <c:v>43997</c:v>
                </c:pt>
                <c:pt idx="140">
                  <c:v>43998</c:v>
                </c:pt>
                <c:pt idx="141">
                  <c:v>43999</c:v>
                </c:pt>
                <c:pt idx="142">
                  <c:v>44000</c:v>
                </c:pt>
                <c:pt idx="143">
                  <c:v>44001</c:v>
                </c:pt>
                <c:pt idx="144">
                  <c:v>44002</c:v>
                </c:pt>
                <c:pt idx="145">
                  <c:v>44003</c:v>
                </c:pt>
                <c:pt idx="146">
                  <c:v>44004</c:v>
                </c:pt>
                <c:pt idx="147">
                  <c:v>44005</c:v>
                </c:pt>
                <c:pt idx="148">
                  <c:v>44006</c:v>
                </c:pt>
                <c:pt idx="149">
                  <c:v>44007</c:v>
                </c:pt>
                <c:pt idx="150">
                  <c:v>44008</c:v>
                </c:pt>
                <c:pt idx="151">
                  <c:v>44009</c:v>
                </c:pt>
                <c:pt idx="152">
                  <c:v>44010</c:v>
                </c:pt>
                <c:pt idx="153">
                  <c:v>44011</c:v>
                </c:pt>
                <c:pt idx="154">
                  <c:v>44012</c:v>
                </c:pt>
                <c:pt idx="155">
                  <c:v>44013</c:v>
                </c:pt>
                <c:pt idx="156">
                  <c:v>44014</c:v>
                </c:pt>
                <c:pt idx="157">
                  <c:v>44015</c:v>
                </c:pt>
                <c:pt idx="158">
                  <c:v>44016</c:v>
                </c:pt>
                <c:pt idx="159">
                  <c:v>44017</c:v>
                </c:pt>
                <c:pt idx="160">
                  <c:v>44018</c:v>
                </c:pt>
                <c:pt idx="161">
                  <c:v>44019</c:v>
                </c:pt>
                <c:pt idx="162">
                  <c:v>44020</c:v>
                </c:pt>
                <c:pt idx="163">
                  <c:v>44021</c:v>
                </c:pt>
                <c:pt idx="164">
                  <c:v>44022</c:v>
                </c:pt>
                <c:pt idx="165">
                  <c:v>44023</c:v>
                </c:pt>
                <c:pt idx="166">
                  <c:v>44024</c:v>
                </c:pt>
                <c:pt idx="167">
                  <c:v>44025</c:v>
                </c:pt>
                <c:pt idx="168">
                  <c:v>44026</c:v>
                </c:pt>
                <c:pt idx="169">
                  <c:v>44027</c:v>
                </c:pt>
                <c:pt idx="170">
                  <c:v>44028</c:v>
                </c:pt>
                <c:pt idx="171">
                  <c:v>44029</c:v>
                </c:pt>
                <c:pt idx="172">
                  <c:v>44030</c:v>
                </c:pt>
                <c:pt idx="173">
                  <c:v>44031</c:v>
                </c:pt>
                <c:pt idx="174">
                  <c:v>44032</c:v>
                </c:pt>
                <c:pt idx="175">
                  <c:v>44033</c:v>
                </c:pt>
                <c:pt idx="176">
                  <c:v>44034</c:v>
                </c:pt>
                <c:pt idx="177">
                  <c:v>44035</c:v>
                </c:pt>
                <c:pt idx="178">
                  <c:v>44036</c:v>
                </c:pt>
                <c:pt idx="179">
                  <c:v>44037</c:v>
                </c:pt>
                <c:pt idx="180">
                  <c:v>44038</c:v>
                </c:pt>
                <c:pt idx="181">
                  <c:v>44039</c:v>
                </c:pt>
                <c:pt idx="182">
                  <c:v>44040</c:v>
                </c:pt>
                <c:pt idx="183">
                  <c:v>44041</c:v>
                </c:pt>
                <c:pt idx="184">
                  <c:v>44042</c:v>
                </c:pt>
                <c:pt idx="185">
                  <c:v>44043</c:v>
                </c:pt>
                <c:pt idx="186">
                  <c:v>44044</c:v>
                </c:pt>
                <c:pt idx="187">
                  <c:v>44045</c:v>
                </c:pt>
                <c:pt idx="188">
                  <c:v>44046</c:v>
                </c:pt>
                <c:pt idx="189">
                  <c:v>44047</c:v>
                </c:pt>
                <c:pt idx="190">
                  <c:v>44048</c:v>
                </c:pt>
                <c:pt idx="191">
                  <c:v>44049</c:v>
                </c:pt>
                <c:pt idx="192">
                  <c:v>44050</c:v>
                </c:pt>
                <c:pt idx="193">
                  <c:v>44051</c:v>
                </c:pt>
                <c:pt idx="194">
                  <c:v>44052</c:v>
                </c:pt>
                <c:pt idx="195">
                  <c:v>44053</c:v>
                </c:pt>
                <c:pt idx="196">
                  <c:v>44054</c:v>
                </c:pt>
                <c:pt idx="197">
                  <c:v>44055</c:v>
                </c:pt>
                <c:pt idx="198">
                  <c:v>44056</c:v>
                </c:pt>
                <c:pt idx="199">
                  <c:v>44057</c:v>
                </c:pt>
                <c:pt idx="200">
                  <c:v>44058</c:v>
                </c:pt>
                <c:pt idx="201">
                  <c:v>44059</c:v>
                </c:pt>
                <c:pt idx="202">
                  <c:v>44060</c:v>
                </c:pt>
                <c:pt idx="203">
                  <c:v>44061</c:v>
                </c:pt>
                <c:pt idx="204">
                  <c:v>44062</c:v>
                </c:pt>
                <c:pt idx="205">
                  <c:v>44063</c:v>
                </c:pt>
                <c:pt idx="206">
                  <c:v>44064</c:v>
                </c:pt>
                <c:pt idx="207">
                  <c:v>44065</c:v>
                </c:pt>
                <c:pt idx="208">
                  <c:v>44066</c:v>
                </c:pt>
                <c:pt idx="209">
                  <c:v>44067</c:v>
                </c:pt>
                <c:pt idx="210">
                  <c:v>44068</c:v>
                </c:pt>
                <c:pt idx="211">
                  <c:v>44069</c:v>
                </c:pt>
                <c:pt idx="212">
                  <c:v>44070</c:v>
                </c:pt>
                <c:pt idx="213">
                  <c:v>44071</c:v>
                </c:pt>
                <c:pt idx="214">
                  <c:v>44072</c:v>
                </c:pt>
                <c:pt idx="215">
                  <c:v>44073</c:v>
                </c:pt>
                <c:pt idx="216">
                  <c:v>44074</c:v>
                </c:pt>
                <c:pt idx="217">
                  <c:v>44075</c:v>
                </c:pt>
                <c:pt idx="218">
                  <c:v>44076</c:v>
                </c:pt>
                <c:pt idx="219">
                  <c:v>44077</c:v>
                </c:pt>
                <c:pt idx="220">
                  <c:v>44078</c:v>
                </c:pt>
                <c:pt idx="221">
                  <c:v>44079</c:v>
                </c:pt>
                <c:pt idx="222">
                  <c:v>44080</c:v>
                </c:pt>
                <c:pt idx="223">
                  <c:v>44081</c:v>
                </c:pt>
                <c:pt idx="224">
                  <c:v>44082</c:v>
                </c:pt>
                <c:pt idx="225">
                  <c:v>44083</c:v>
                </c:pt>
                <c:pt idx="226">
                  <c:v>44084</c:v>
                </c:pt>
                <c:pt idx="227">
                  <c:v>44085</c:v>
                </c:pt>
                <c:pt idx="228">
                  <c:v>44086</c:v>
                </c:pt>
                <c:pt idx="229">
                  <c:v>44087</c:v>
                </c:pt>
                <c:pt idx="230">
                  <c:v>44088</c:v>
                </c:pt>
                <c:pt idx="231">
                  <c:v>44089</c:v>
                </c:pt>
                <c:pt idx="232">
                  <c:v>44090</c:v>
                </c:pt>
                <c:pt idx="233">
                  <c:v>44091</c:v>
                </c:pt>
                <c:pt idx="234">
                  <c:v>44092</c:v>
                </c:pt>
                <c:pt idx="235">
                  <c:v>44093</c:v>
                </c:pt>
                <c:pt idx="236">
                  <c:v>44094</c:v>
                </c:pt>
                <c:pt idx="237">
                  <c:v>44095</c:v>
                </c:pt>
                <c:pt idx="238">
                  <c:v>44096</c:v>
                </c:pt>
                <c:pt idx="239">
                  <c:v>44097</c:v>
                </c:pt>
                <c:pt idx="240">
                  <c:v>44098</c:v>
                </c:pt>
                <c:pt idx="241">
                  <c:v>44099</c:v>
                </c:pt>
                <c:pt idx="242">
                  <c:v>44100</c:v>
                </c:pt>
                <c:pt idx="243">
                  <c:v>44101</c:v>
                </c:pt>
                <c:pt idx="244">
                  <c:v>44102</c:v>
                </c:pt>
                <c:pt idx="245">
                  <c:v>44103</c:v>
                </c:pt>
                <c:pt idx="246">
                  <c:v>44104</c:v>
                </c:pt>
                <c:pt idx="247">
                  <c:v>44105</c:v>
                </c:pt>
                <c:pt idx="248">
                  <c:v>44106</c:v>
                </c:pt>
                <c:pt idx="249">
                  <c:v>44107</c:v>
                </c:pt>
                <c:pt idx="250">
                  <c:v>44108</c:v>
                </c:pt>
                <c:pt idx="251">
                  <c:v>44109</c:v>
                </c:pt>
                <c:pt idx="252">
                  <c:v>44110</c:v>
                </c:pt>
                <c:pt idx="253">
                  <c:v>44111</c:v>
                </c:pt>
                <c:pt idx="254">
                  <c:v>44112</c:v>
                </c:pt>
                <c:pt idx="255">
                  <c:v>44113</c:v>
                </c:pt>
                <c:pt idx="256">
                  <c:v>44114</c:v>
                </c:pt>
                <c:pt idx="257">
                  <c:v>44115</c:v>
                </c:pt>
                <c:pt idx="258">
                  <c:v>44116</c:v>
                </c:pt>
                <c:pt idx="259">
                  <c:v>44117</c:v>
                </c:pt>
                <c:pt idx="260">
                  <c:v>44118</c:v>
                </c:pt>
                <c:pt idx="261">
                  <c:v>44119</c:v>
                </c:pt>
                <c:pt idx="262">
                  <c:v>44120</c:v>
                </c:pt>
                <c:pt idx="263">
                  <c:v>44121</c:v>
                </c:pt>
                <c:pt idx="264">
                  <c:v>44122</c:v>
                </c:pt>
                <c:pt idx="265">
                  <c:v>44123</c:v>
                </c:pt>
                <c:pt idx="266">
                  <c:v>44124</c:v>
                </c:pt>
                <c:pt idx="267">
                  <c:v>44125</c:v>
                </c:pt>
                <c:pt idx="268">
                  <c:v>44126</c:v>
                </c:pt>
                <c:pt idx="269">
                  <c:v>44127</c:v>
                </c:pt>
                <c:pt idx="270">
                  <c:v>44128</c:v>
                </c:pt>
                <c:pt idx="271">
                  <c:v>44129</c:v>
                </c:pt>
                <c:pt idx="272">
                  <c:v>44130</c:v>
                </c:pt>
                <c:pt idx="273">
                  <c:v>44131</c:v>
                </c:pt>
                <c:pt idx="274">
                  <c:v>44132</c:v>
                </c:pt>
                <c:pt idx="275">
                  <c:v>44133</c:v>
                </c:pt>
                <c:pt idx="276">
                  <c:v>44134</c:v>
                </c:pt>
                <c:pt idx="277">
                  <c:v>44135</c:v>
                </c:pt>
                <c:pt idx="278">
                  <c:v>44136</c:v>
                </c:pt>
                <c:pt idx="279">
                  <c:v>44137</c:v>
                </c:pt>
                <c:pt idx="280">
                  <c:v>44138</c:v>
                </c:pt>
                <c:pt idx="281">
                  <c:v>44139</c:v>
                </c:pt>
                <c:pt idx="282">
                  <c:v>44140</c:v>
                </c:pt>
                <c:pt idx="283">
                  <c:v>44141</c:v>
                </c:pt>
                <c:pt idx="284">
                  <c:v>44142</c:v>
                </c:pt>
                <c:pt idx="285">
                  <c:v>44143</c:v>
                </c:pt>
                <c:pt idx="286">
                  <c:v>44144</c:v>
                </c:pt>
                <c:pt idx="287">
                  <c:v>44145</c:v>
                </c:pt>
                <c:pt idx="288">
                  <c:v>44146</c:v>
                </c:pt>
                <c:pt idx="289">
                  <c:v>44147</c:v>
                </c:pt>
                <c:pt idx="290">
                  <c:v>44148</c:v>
                </c:pt>
                <c:pt idx="291">
                  <c:v>44149</c:v>
                </c:pt>
                <c:pt idx="292">
                  <c:v>44150</c:v>
                </c:pt>
                <c:pt idx="293">
                  <c:v>44151</c:v>
                </c:pt>
                <c:pt idx="294">
                  <c:v>44152</c:v>
                </c:pt>
                <c:pt idx="295">
                  <c:v>44153</c:v>
                </c:pt>
                <c:pt idx="296">
                  <c:v>44154</c:v>
                </c:pt>
                <c:pt idx="297">
                  <c:v>44155</c:v>
                </c:pt>
                <c:pt idx="298">
                  <c:v>44156</c:v>
                </c:pt>
                <c:pt idx="299">
                  <c:v>44157</c:v>
                </c:pt>
                <c:pt idx="300">
                  <c:v>44158</c:v>
                </c:pt>
                <c:pt idx="301">
                  <c:v>44159</c:v>
                </c:pt>
                <c:pt idx="302">
                  <c:v>44160</c:v>
                </c:pt>
                <c:pt idx="303">
                  <c:v>44161</c:v>
                </c:pt>
                <c:pt idx="304">
                  <c:v>44162</c:v>
                </c:pt>
                <c:pt idx="305">
                  <c:v>44163</c:v>
                </c:pt>
                <c:pt idx="306">
                  <c:v>44164</c:v>
                </c:pt>
                <c:pt idx="307">
                  <c:v>44165</c:v>
                </c:pt>
                <c:pt idx="308">
                  <c:v>44166</c:v>
                </c:pt>
                <c:pt idx="309">
                  <c:v>44167</c:v>
                </c:pt>
                <c:pt idx="310">
                  <c:v>44168</c:v>
                </c:pt>
                <c:pt idx="311">
                  <c:v>44169</c:v>
                </c:pt>
                <c:pt idx="312">
                  <c:v>44170</c:v>
                </c:pt>
                <c:pt idx="313">
                  <c:v>44171</c:v>
                </c:pt>
                <c:pt idx="314">
                  <c:v>44172</c:v>
                </c:pt>
                <c:pt idx="315">
                  <c:v>44173</c:v>
                </c:pt>
                <c:pt idx="316">
                  <c:v>44174</c:v>
                </c:pt>
                <c:pt idx="317">
                  <c:v>44175</c:v>
                </c:pt>
                <c:pt idx="318">
                  <c:v>44176</c:v>
                </c:pt>
                <c:pt idx="319">
                  <c:v>44177</c:v>
                </c:pt>
                <c:pt idx="320">
                  <c:v>44178</c:v>
                </c:pt>
                <c:pt idx="321">
                  <c:v>44179</c:v>
                </c:pt>
                <c:pt idx="322">
                  <c:v>44180</c:v>
                </c:pt>
                <c:pt idx="323">
                  <c:v>44181</c:v>
                </c:pt>
                <c:pt idx="324">
                  <c:v>44182</c:v>
                </c:pt>
                <c:pt idx="325">
                  <c:v>44183</c:v>
                </c:pt>
                <c:pt idx="326">
                  <c:v>44184</c:v>
                </c:pt>
                <c:pt idx="327">
                  <c:v>44185</c:v>
                </c:pt>
                <c:pt idx="328">
                  <c:v>44186</c:v>
                </c:pt>
                <c:pt idx="329">
                  <c:v>44187</c:v>
                </c:pt>
                <c:pt idx="330">
                  <c:v>44188</c:v>
                </c:pt>
                <c:pt idx="331">
                  <c:v>44189</c:v>
                </c:pt>
                <c:pt idx="332">
                  <c:v>44190</c:v>
                </c:pt>
                <c:pt idx="333">
                  <c:v>44191</c:v>
                </c:pt>
                <c:pt idx="334">
                  <c:v>44192</c:v>
                </c:pt>
                <c:pt idx="335">
                  <c:v>44193</c:v>
                </c:pt>
                <c:pt idx="336">
                  <c:v>44194</c:v>
                </c:pt>
                <c:pt idx="337">
                  <c:v>44195</c:v>
                </c:pt>
                <c:pt idx="338">
                  <c:v>44196</c:v>
                </c:pt>
                <c:pt idx="339">
                  <c:v>44197</c:v>
                </c:pt>
                <c:pt idx="340">
                  <c:v>44198</c:v>
                </c:pt>
                <c:pt idx="341">
                  <c:v>44199</c:v>
                </c:pt>
                <c:pt idx="342">
                  <c:v>44200</c:v>
                </c:pt>
                <c:pt idx="343">
                  <c:v>44201</c:v>
                </c:pt>
                <c:pt idx="344">
                  <c:v>44202</c:v>
                </c:pt>
                <c:pt idx="345">
                  <c:v>44203</c:v>
                </c:pt>
                <c:pt idx="346">
                  <c:v>44204</c:v>
                </c:pt>
                <c:pt idx="347">
                  <c:v>44205</c:v>
                </c:pt>
                <c:pt idx="348">
                  <c:v>44206</c:v>
                </c:pt>
                <c:pt idx="349">
                  <c:v>44207</c:v>
                </c:pt>
                <c:pt idx="350">
                  <c:v>44208</c:v>
                </c:pt>
                <c:pt idx="351">
                  <c:v>44209</c:v>
                </c:pt>
                <c:pt idx="352">
                  <c:v>44210</c:v>
                </c:pt>
                <c:pt idx="353">
                  <c:v>44211</c:v>
                </c:pt>
                <c:pt idx="354">
                  <c:v>44212</c:v>
                </c:pt>
                <c:pt idx="355">
                  <c:v>44213</c:v>
                </c:pt>
                <c:pt idx="356">
                  <c:v>44214</c:v>
                </c:pt>
                <c:pt idx="357">
                  <c:v>44215</c:v>
                </c:pt>
                <c:pt idx="358">
                  <c:v>44216</c:v>
                </c:pt>
                <c:pt idx="359">
                  <c:v>44217</c:v>
                </c:pt>
                <c:pt idx="360">
                  <c:v>44218</c:v>
                </c:pt>
                <c:pt idx="361">
                  <c:v>44219</c:v>
                </c:pt>
                <c:pt idx="362">
                  <c:v>44220</c:v>
                </c:pt>
                <c:pt idx="363">
                  <c:v>44221</c:v>
                </c:pt>
                <c:pt idx="364">
                  <c:v>44222</c:v>
                </c:pt>
                <c:pt idx="365">
                  <c:v>44223</c:v>
                </c:pt>
                <c:pt idx="366">
                  <c:v>44224</c:v>
                </c:pt>
                <c:pt idx="367">
                  <c:v>44225</c:v>
                </c:pt>
                <c:pt idx="368">
                  <c:v>44226</c:v>
                </c:pt>
                <c:pt idx="369">
                  <c:v>44227</c:v>
                </c:pt>
                <c:pt idx="370">
                  <c:v>44228</c:v>
                </c:pt>
                <c:pt idx="371">
                  <c:v>44229</c:v>
                </c:pt>
                <c:pt idx="372">
                  <c:v>44230</c:v>
                </c:pt>
                <c:pt idx="373">
                  <c:v>44231</c:v>
                </c:pt>
                <c:pt idx="374">
                  <c:v>44232</c:v>
                </c:pt>
                <c:pt idx="375">
                  <c:v>44233</c:v>
                </c:pt>
                <c:pt idx="376">
                  <c:v>44234</c:v>
                </c:pt>
                <c:pt idx="377">
                  <c:v>44235</c:v>
                </c:pt>
                <c:pt idx="378">
                  <c:v>44236</c:v>
                </c:pt>
                <c:pt idx="379">
                  <c:v>44237</c:v>
                </c:pt>
                <c:pt idx="380">
                  <c:v>44238</c:v>
                </c:pt>
                <c:pt idx="381">
                  <c:v>44239</c:v>
                </c:pt>
                <c:pt idx="382">
                  <c:v>44240</c:v>
                </c:pt>
                <c:pt idx="383">
                  <c:v>44241</c:v>
                </c:pt>
                <c:pt idx="384">
                  <c:v>44242</c:v>
                </c:pt>
                <c:pt idx="385">
                  <c:v>44243</c:v>
                </c:pt>
                <c:pt idx="386">
                  <c:v>44244</c:v>
                </c:pt>
                <c:pt idx="387">
                  <c:v>44245</c:v>
                </c:pt>
                <c:pt idx="388">
                  <c:v>44246</c:v>
                </c:pt>
                <c:pt idx="389">
                  <c:v>44247</c:v>
                </c:pt>
                <c:pt idx="390">
                  <c:v>44248</c:v>
                </c:pt>
                <c:pt idx="391">
                  <c:v>44249</c:v>
                </c:pt>
                <c:pt idx="392">
                  <c:v>44250</c:v>
                </c:pt>
                <c:pt idx="393">
                  <c:v>44251</c:v>
                </c:pt>
                <c:pt idx="394">
                  <c:v>44252</c:v>
                </c:pt>
                <c:pt idx="395">
                  <c:v>44253</c:v>
                </c:pt>
                <c:pt idx="396">
                  <c:v>44254</c:v>
                </c:pt>
                <c:pt idx="397">
                  <c:v>44255</c:v>
                </c:pt>
                <c:pt idx="398">
                  <c:v>44256</c:v>
                </c:pt>
                <c:pt idx="399">
                  <c:v>44257</c:v>
                </c:pt>
                <c:pt idx="400">
                  <c:v>44258</c:v>
                </c:pt>
                <c:pt idx="401">
                  <c:v>44259</c:v>
                </c:pt>
                <c:pt idx="402">
                  <c:v>44260</c:v>
                </c:pt>
                <c:pt idx="403">
                  <c:v>44261</c:v>
                </c:pt>
                <c:pt idx="404">
                  <c:v>44262</c:v>
                </c:pt>
                <c:pt idx="405">
                  <c:v>44263</c:v>
                </c:pt>
                <c:pt idx="406">
                  <c:v>44264</c:v>
                </c:pt>
                <c:pt idx="407">
                  <c:v>44265</c:v>
                </c:pt>
                <c:pt idx="408">
                  <c:v>44266</c:v>
                </c:pt>
                <c:pt idx="409">
                  <c:v>44267</c:v>
                </c:pt>
                <c:pt idx="410">
                  <c:v>44268</c:v>
                </c:pt>
                <c:pt idx="411">
                  <c:v>44269</c:v>
                </c:pt>
                <c:pt idx="412">
                  <c:v>44270</c:v>
                </c:pt>
                <c:pt idx="413">
                  <c:v>44271</c:v>
                </c:pt>
                <c:pt idx="414">
                  <c:v>44272</c:v>
                </c:pt>
                <c:pt idx="415">
                  <c:v>44273</c:v>
                </c:pt>
                <c:pt idx="416">
                  <c:v>44274</c:v>
                </c:pt>
                <c:pt idx="417">
                  <c:v>44275</c:v>
                </c:pt>
                <c:pt idx="418">
                  <c:v>44276</c:v>
                </c:pt>
                <c:pt idx="419">
                  <c:v>44277</c:v>
                </c:pt>
                <c:pt idx="420">
                  <c:v>44278</c:v>
                </c:pt>
                <c:pt idx="421">
                  <c:v>44279</c:v>
                </c:pt>
                <c:pt idx="422">
                  <c:v>44280</c:v>
                </c:pt>
                <c:pt idx="423">
                  <c:v>44281</c:v>
                </c:pt>
                <c:pt idx="424">
                  <c:v>44282</c:v>
                </c:pt>
                <c:pt idx="425">
                  <c:v>44283</c:v>
                </c:pt>
                <c:pt idx="426">
                  <c:v>44284</c:v>
                </c:pt>
                <c:pt idx="427">
                  <c:v>44285</c:v>
                </c:pt>
                <c:pt idx="428">
                  <c:v>44286</c:v>
                </c:pt>
                <c:pt idx="429">
                  <c:v>44287</c:v>
                </c:pt>
                <c:pt idx="430">
                  <c:v>44288</c:v>
                </c:pt>
                <c:pt idx="431">
                  <c:v>44289</c:v>
                </c:pt>
                <c:pt idx="432">
                  <c:v>44290</c:v>
                </c:pt>
                <c:pt idx="433">
                  <c:v>44291</c:v>
                </c:pt>
                <c:pt idx="434">
                  <c:v>44292</c:v>
                </c:pt>
                <c:pt idx="435">
                  <c:v>44293</c:v>
                </c:pt>
                <c:pt idx="436">
                  <c:v>44294</c:v>
                </c:pt>
                <c:pt idx="437">
                  <c:v>44295</c:v>
                </c:pt>
                <c:pt idx="438">
                  <c:v>44296</c:v>
                </c:pt>
                <c:pt idx="439">
                  <c:v>44297</c:v>
                </c:pt>
                <c:pt idx="440">
                  <c:v>44298</c:v>
                </c:pt>
                <c:pt idx="441">
                  <c:v>44299</c:v>
                </c:pt>
                <c:pt idx="442">
                  <c:v>44300</c:v>
                </c:pt>
                <c:pt idx="443">
                  <c:v>44301</c:v>
                </c:pt>
                <c:pt idx="444">
                  <c:v>44302</c:v>
                </c:pt>
                <c:pt idx="445">
                  <c:v>44303</c:v>
                </c:pt>
                <c:pt idx="446">
                  <c:v>44304</c:v>
                </c:pt>
                <c:pt idx="447">
                  <c:v>44305</c:v>
                </c:pt>
                <c:pt idx="448">
                  <c:v>44306</c:v>
                </c:pt>
                <c:pt idx="449">
                  <c:v>44307</c:v>
                </c:pt>
                <c:pt idx="450">
                  <c:v>44308</c:v>
                </c:pt>
                <c:pt idx="451">
                  <c:v>44309</c:v>
                </c:pt>
                <c:pt idx="452">
                  <c:v>44310</c:v>
                </c:pt>
                <c:pt idx="453">
                  <c:v>44311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44317</c:v>
                </c:pt>
                <c:pt idx="460">
                  <c:v>44318</c:v>
                </c:pt>
                <c:pt idx="461">
                  <c:v>44319</c:v>
                </c:pt>
                <c:pt idx="462">
                  <c:v>44320</c:v>
                </c:pt>
                <c:pt idx="463">
                  <c:v>44321</c:v>
                </c:pt>
                <c:pt idx="464">
                  <c:v>44322</c:v>
                </c:pt>
                <c:pt idx="465">
                  <c:v>44323</c:v>
                </c:pt>
                <c:pt idx="466">
                  <c:v>44324</c:v>
                </c:pt>
                <c:pt idx="467">
                  <c:v>44325</c:v>
                </c:pt>
                <c:pt idx="468">
                  <c:v>44326</c:v>
                </c:pt>
                <c:pt idx="469">
                  <c:v>44327</c:v>
                </c:pt>
                <c:pt idx="470">
                  <c:v>44328</c:v>
                </c:pt>
                <c:pt idx="471">
                  <c:v>44329</c:v>
                </c:pt>
                <c:pt idx="472">
                  <c:v>44330</c:v>
                </c:pt>
                <c:pt idx="473">
                  <c:v>44331</c:v>
                </c:pt>
                <c:pt idx="474">
                  <c:v>44332</c:v>
                </c:pt>
                <c:pt idx="475">
                  <c:v>44333</c:v>
                </c:pt>
                <c:pt idx="476">
                  <c:v>44334</c:v>
                </c:pt>
                <c:pt idx="477">
                  <c:v>44335</c:v>
                </c:pt>
                <c:pt idx="478">
                  <c:v>44336</c:v>
                </c:pt>
                <c:pt idx="479">
                  <c:v>44337</c:v>
                </c:pt>
                <c:pt idx="480">
                  <c:v>44338</c:v>
                </c:pt>
                <c:pt idx="481">
                  <c:v>44339</c:v>
                </c:pt>
                <c:pt idx="482">
                  <c:v>44340</c:v>
                </c:pt>
                <c:pt idx="483">
                  <c:v>44341</c:v>
                </c:pt>
                <c:pt idx="484">
                  <c:v>44342</c:v>
                </c:pt>
                <c:pt idx="485">
                  <c:v>44343</c:v>
                </c:pt>
                <c:pt idx="486">
                  <c:v>44344</c:v>
                </c:pt>
                <c:pt idx="487">
                  <c:v>44345</c:v>
                </c:pt>
                <c:pt idx="488">
                  <c:v>44346</c:v>
                </c:pt>
                <c:pt idx="489">
                  <c:v>44347</c:v>
                </c:pt>
                <c:pt idx="490">
                  <c:v>44348</c:v>
                </c:pt>
                <c:pt idx="491">
                  <c:v>44349</c:v>
                </c:pt>
                <c:pt idx="492">
                  <c:v>44350</c:v>
                </c:pt>
                <c:pt idx="493">
                  <c:v>44351</c:v>
                </c:pt>
                <c:pt idx="494">
                  <c:v>44352</c:v>
                </c:pt>
                <c:pt idx="495">
                  <c:v>44353</c:v>
                </c:pt>
                <c:pt idx="496">
                  <c:v>44354</c:v>
                </c:pt>
                <c:pt idx="497">
                  <c:v>44355</c:v>
                </c:pt>
                <c:pt idx="498">
                  <c:v>44356</c:v>
                </c:pt>
                <c:pt idx="499">
                  <c:v>44357</c:v>
                </c:pt>
                <c:pt idx="500">
                  <c:v>44358</c:v>
                </c:pt>
                <c:pt idx="501">
                  <c:v>44359</c:v>
                </c:pt>
                <c:pt idx="502">
                  <c:v>44360</c:v>
                </c:pt>
                <c:pt idx="503">
                  <c:v>44361</c:v>
                </c:pt>
                <c:pt idx="504">
                  <c:v>44362</c:v>
                </c:pt>
                <c:pt idx="505">
                  <c:v>44363</c:v>
                </c:pt>
                <c:pt idx="506">
                  <c:v>44364</c:v>
                </c:pt>
                <c:pt idx="507">
                  <c:v>44365</c:v>
                </c:pt>
                <c:pt idx="508">
                  <c:v>44366</c:v>
                </c:pt>
                <c:pt idx="509">
                  <c:v>44367</c:v>
                </c:pt>
                <c:pt idx="510">
                  <c:v>44368</c:v>
                </c:pt>
                <c:pt idx="511">
                  <c:v>44369</c:v>
                </c:pt>
                <c:pt idx="512">
                  <c:v>44370</c:v>
                </c:pt>
                <c:pt idx="513">
                  <c:v>44371</c:v>
                </c:pt>
                <c:pt idx="514">
                  <c:v>44372</c:v>
                </c:pt>
                <c:pt idx="515">
                  <c:v>44373</c:v>
                </c:pt>
                <c:pt idx="516">
                  <c:v>44374</c:v>
                </c:pt>
                <c:pt idx="517">
                  <c:v>44375</c:v>
                </c:pt>
                <c:pt idx="518">
                  <c:v>44376</c:v>
                </c:pt>
                <c:pt idx="519">
                  <c:v>44377</c:v>
                </c:pt>
                <c:pt idx="520">
                  <c:v>44378</c:v>
                </c:pt>
                <c:pt idx="521">
                  <c:v>44379</c:v>
                </c:pt>
                <c:pt idx="522">
                  <c:v>44380</c:v>
                </c:pt>
                <c:pt idx="523">
                  <c:v>44381</c:v>
                </c:pt>
                <c:pt idx="524">
                  <c:v>44382</c:v>
                </c:pt>
                <c:pt idx="525">
                  <c:v>44383</c:v>
                </c:pt>
                <c:pt idx="526">
                  <c:v>44384</c:v>
                </c:pt>
                <c:pt idx="527">
                  <c:v>44385</c:v>
                </c:pt>
                <c:pt idx="528">
                  <c:v>44386</c:v>
                </c:pt>
                <c:pt idx="529">
                  <c:v>44387</c:v>
                </c:pt>
                <c:pt idx="530">
                  <c:v>44388</c:v>
                </c:pt>
                <c:pt idx="531">
                  <c:v>44389</c:v>
                </c:pt>
                <c:pt idx="532">
                  <c:v>44390</c:v>
                </c:pt>
                <c:pt idx="533">
                  <c:v>44391</c:v>
                </c:pt>
                <c:pt idx="534">
                  <c:v>44392</c:v>
                </c:pt>
                <c:pt idx="535">
                  <c:v>44393</c:v>
                </c:pt>
                <c:pt idx="536">
                  <c:v>44394</c:v>
                </c:pt>
                <c:pt idx="537">
                  <c:v>44395</c:v>
                </c:pt>
                <c:pt idx="538">
                  <c:v>44396</c:v>
                </c:pt>
                <c:pt idx="539">
                  <c:v>44397</c:v>
                </c:pt>
                <c:pt idx="540">
                  <c:v>44398</c:v>
                </c:pt>
                <c:pt idx="541">
                  <c:v>44399</c:v>
                </c:pt>
                <c:pt idx="542">
                  <c:v>44400</c:v>
                </c:pt>
                <c:pt idx="543">
                  <c:v>44401</c:v>
                </c:pt>
                <c:pt idx="544">
                  <c:v>44402</c:v>
                </c:pt>
                <c:pt idx="545">
                  <c:v>44403</c:v>
                </c:pt>
                <c:pt idx="546">
                  <c:v>44404</c:v>
                </c:pt>
                <c:pt idx="547">
                  <c:v>44405</c:v>
                </c:pt>
                <c:pt idx="548">
                  <c:v>44406</c:v>
                </c:pt>
                <c:pt idx="549">
                  <c:v>44407</c:v>
                </c:pt>
                <c:pt idx="550">
                  <c:v>44408</c:v>
                </c:pt>
                <c:pt idx="551">
                  <c:v>44409</c:v>
                </c:pt>
                <c:pt idx="552">
                  <c:v>44410</c:v>
                </c:pt>
                <c:pt idx="553">
                  <c:v>44411</c:v>
                </c:pt>
                <c:pt idx="554">
                  <c:v>44412</c:v>
                </c:pt>
                <c:pt idx="555">
                  <c:v>44413</c:v>
                </c:pt>
                <c:pt idx="556">
                  <c:v>44414</c:v>
                </c:pt>
                <c:pt idx="557">
                  <c:v>44415</c:v>
                </c:pt>
                <c:pt idx="558">
                  <c:v>44416</c:v>
                </c:pt>
                <c:pt idx="559">
                  <c:v>44417</c:v>
                </c:pt>
                <c:pt idx="560">
                  <c:v>44418</c:v>
                </c:pt>
                <c:pt idx="561">
                  <c:v>44419</c:v>
                </c:pt>
                <c:pt idx="562">
                  <c:v>44420</c:v>
                </c:pt>
                <c:pt idx="563">
                  <c:v>44421</c:v>
                </c:pt>
                <c:pt idx="564">
                  <c:v>44422</c:v>
                </c:pt>
                <c:pt idx="565">
                  <c:v>44423</c:v>
                </c:pt>
                <c:pt idx="566">
                  <c:v>44424</c:v>
                </c:pt>
                <c:pt idx="567">
                  <c:v>44425</c:v>
                </c:pt>
                <c:pt idx="568">
                  <c:v>44426</c:v>
                </c:pt>
                <c:pt idx="569">
                  <c:v>44427</c:v>
                </c:pt>
                <c:pt idx="570">
                  <c:v>44428</c:v>
                </c:pt>
                <c:pt idx="571">
                  <c:v>44429</c:v>
                </c:pt>
                <c:pt idx="572">
                  <c:v>44430</c:v>
                </c:pt>
                <c:pt idx="573">
                  <c:v>44431</c:v>
                </c:pt>
                <c:pt idx="574">
                  <c:v>44432</c:v>
                </c:pt>
                <c:pt idx="575">
                  <c:v>44433</c:v>
                </c:pt>
                <c:pt idx="576">
                  <c:v>44434</c:v>
                </c:pt>
                <c:pt idx="577">
                  <c:v>44435</c:v>
                </c:pt>
                <c:pt idx="578">
                  <c:v>44436</c:v>
                </c:pt>
                <c:pt idx="579">
                  <c:v>44437</c:v>
                </c:pt>
                <c:pt idx="580">
                  <c:v>44438</c:v>
                </c:pt>
                <c:pt idx="581">
                  <c:v>44439</c:v>
                </c:pt>
                <c:pt idx="582">
                  <c:v>44440</c:v>
                </c:pt>
                <c:pt idx="583">
                  <c:v>44441</c:v>
                </c:pt>
                <c:pt idx="584">
                  <c:v>44442</c:v>
                </c:pt>
                <c:pt idx="585">
                  <c:v>44443</c:v>
                </c:pt>
                <c:pt idx="586">
                  <c:v>44444</c:v>
                </c:pt>
                <c:pt idx="587">
                  <c:v>44445</c:v>
                </c:pt>
                <c:pt idx="588">
                  <c:v>44446</c:v>
                </c:pt>
                <c:pt idx="589">
                  <c:v>44447</c:v>
                </c:pt>
                <c:pt idx="590">
                  <c:v>44448</c:v>
                </c:pt>
                <c:pt idx="591">
                  <c:v>44449</c:v>
                </c:pt>
                <c:pt idx="592">
                  <c:v>44450</c:v>
                </c:pt>
                <c:pt idx="593">
                  <c:v>44451</c:v>
                </c:pt>
                <c:pt idx="594">
                  <c:v>44452</c:v>
                </c:pt>
                <c:pt idx="595">
                  <c:v>44453</c:v>
                </c:pt>
                <c:pt idx="596">
                  <c:v>44454</c:v>
                </c:pt>
                <c:pt idx="597">
                  <c:v>44455</c:v>
                </c:pt>
                <c:pt idx="598">
                  <c:v>44456</c:v>
                </c:pt>
                <c:pt idx="599">
                  <c:v>44457</c:v>
                </c:pt>
                <c:pt idx="600">
                  <c:v>44458</c:v>
                </c:pt>
                <c:pt idx="601">
                  <c:v>44459</c:v>
                </c:pt>
                <c:pt idx="602">
                  <c:v>44460</c:v>
                </c:pt>
                <c:pt idx="603">
                  <c:v>44461</c:v>
                </c:pt>
                <c:pt idx="604">
                  <c:v>44462</c:v>
                </c:pt>
                <c:pt idx="605">
                  <c:v>44463</c:v>
                </c:pt>
                <c:pt idx="606">
                  <c:v>44464</c:v>
                </c:pt>
                <c:pt idx="607">
                  <c:v>44465</c:v>
                </c:pt>
                <c:pt idx="608">
                  <c:v>44466</c:v>
                </c:pt>
                <c:pt idx="609">
                  <c:v>44467</c:v>
                </c:pt>
                <c:pt idx="610">
                  <c:v>44468</c:v>
                </c:pt>
                <c:pt idx="611">
                  <c:v>44469</c:v>
                </c:pt>
                <c:pt idx="612">
                  <c:v>44470</c:v>
                </c:pt>
                <c:pt idx="613">
                  <c:v>44471</c:v>
                </c:pt>
                <c:pt idx="614">
                  <c:v>44472</c:v>
                </c:pt>
                <c:pt idx="615">
                  <c:v>44473</c:v>
                </c:pt>
                <c:pt idx="616">
                  <c:v>44474</c:v>
                </c:pt>
                <c:pt idx="617">
                  <c:v>44475</c:v>
                </c:pt>
                <c:pt idx="618">
                  <c:v>44476</c:v>
                </c:pt>
                <c:pt idx="619">
                  <c:v>44477</c:v>
                </c:pt>
                <c:pt idx="620">
                  <c:v>44478</c:v>
                </c:pt>
                <c:pt idx="621">
                  <c:v>44479</c:v>
                </c:pt>
                <c:pt idx="622">
                  <c:v>44480</c:v>
                </c:pt>
                <c:pt idx="623">
                  <c:v>44481</c:v>
                </c:pt>
                <c:pt idx="624">
                  <c:v>44482</c:v>
                </c:pt>
                <c:pt idx="625">
                  <c:v>44483</c:v>
                </c:pt>
                <c:pt idx="626">
                  <c:v>44484</c:v>
                </c:pt>
                <c:pt idx="627">
                  <c:v>44485</c:v>
                </c:pt>
                <c:pt idx="628">
                  <c:v>44486</c:v>
                </c:pt>
                <c:pt idx="629">
                  <c:v>44487</c:v>
                </c:pt>
                <c:pt idx="630">
                  <c:v>44488</c:v>
                </c:pt>
                <c:pt idx="631">
                  <c:v>44489</c:v>
                </c:pt>
                <c:pt idx="632">
                  <c:v>44490</c:v>
                </c:pt>
                <c:pt idx="633">
                  <c:v>44491</c:v>
                </c:pt>
                <c:pt idx="634">
                  <c:v>44492</c:v>
                </c:pt>
                <c:pt idx="635">
                  <c:v>44493</c:v>
                </c:pt>
                <c:pt idx="636">
                  <c:v>44494</c:v>
                </c:pt>
                <c:pt idx="637">
                  <c:v>44495</c:v>
                </c:pt>
                <c:pt idx="638">
                  <c:v>44496</c:v>
                </c:pt>
                <c:pt idx="639">
                  <c:v>44497</c:v>
                </c:pt>
                <c:pt idx="640">
                  <c:v>44498</c:v>
                </c:pt>
                <c:pt idx="641">
                  <c:v>44499</c:v>
                </c:pt>
                <c:pt idx="642">
                  <c:v>44500</c:v>
                </c:pt>
                <c:pt idx="643">
                  <c:v>44501</c:v>
                </c:pt>
                <c:pt idx="644">
                  <c:v>44502</c:v>
                </c:pt>
                <c:pt idx="645">
                  <c:v>44503</c:v>
                </c:pt>
                <c:pt idx="646">
                  <c:v>44504</c:v>
                </c:pt>
                <c:pt idx="647">
                  <c:v>44505</c:v>
                </c:pt>
                <c:pt idx="648">
                  <c:v>44506</c:v>
                </c:pt>
                <c:pt idx="649">
                  <c:v>44507</c:v>
                </c:pt>
                <c:pt idx="650">
                  <c:v>44508</c:v>
                </c:pt>
                <c:pt idx="651">
                  <c:v>44509</c:v>
                </c:pt>
                <c:pt idx="652">
                  <c:v>44510</c:v>
                </c:pt>
                <c:pt idx="653">
                  <c:v>44511</c:v>
                </c:pt>
                <c:pt idx="654">
                  <c:v>44512</c:v>
                </c:pt>
                <c:pt idx="655">
                  <c:v>44513</c:v>
                </c:pt>
                <c:pt idx="656">
                  <c:v>44514</c:v>
                </c:pt>
                <c:pt idx="657">
                  <c:v>44515</c:v>
                </c:pt>
                <c:pt idx="658">
                  <c:v>44516</c:v>
                </c:pt>
                <c:pt idx="659">
                  <c:v>44517</c:v>
                </c:pt>
                <c:pt idx="660">
                  <c:v>44518</c:v>
                </c:pt>
                <c:pt idx="661">
                  <c:v>44519</c:v>
                </c:pt>
                <c:pt idx="662">
                  <c:v>44520</c:v>
                </c:pt>
                <c:pt idx="663">
                  <c:v>44521</c:v>
                </c:pt>
                <c:pt idx="664">
                  <c:v>44522</c:v>
                </c:pt>
                <c:pt idx="665">
                  <c:v>44523</c:v>
                </c:pt>
                <c:pt idx="666">
                  <c:v>44524</c:v>
                </c:pt>
                <c:pt idx="667">
                  <c:v>44525</c:v>
                </c:pt>
                <c:pt idx="668">
                  <c:v>44526</c:v>
                </c:pt>
                <c:pt idx="669">
                  <c:v>44527</c:v>
                </c:pt>
                <c:pt idx="670">
                  <c:v>44528</c:v>
                </c:pt>
                <c:pt idx="671">
                  <c:v>44529</c:v>
                </c:pt>
                <c:pt idx="672">
                  <c:v>44530</c:v>
                </c:pt>
                <c:pt idx="673">
                  <c:v>44531</c:v>
                </c:pt>
                <c:pt idx="674">
                  <c:v>44532</c:v>
                </c:pt>
                <c:pt idx="675">
                  <c:v>44533</c:v>
                </c:pt>
                <c:pt idx="676">
                  <c:v>44534</c:v>
                </c:pt>
                <c:pt idx="677">
                  <c:v>44535</c:v>
                </c:pt>
                <c:pt idx="678">
                  <c:v>44536</c:v>
                </c:pt>
                <c:pt idx="679">
                  <c:v>44537</c:v>
                </c:pt>
                <c:pt idx="680">
                  <c:v>44538</c:v>
                </c:pt>
                <c:pt idx="681">
                  <c:v>44539</c:v>
                </c:pt>
                <c:pt idx="682">
                  <c:v>44540</c:v>
                </c:pt>
                <c:pt idx="683">
                  <c:v>44541</c:v>
                </c:pt>
                <c:pt idx="684">
                  <c:v>44542</c:v>
                </c:pt>
                <c:pt idx="685">
                  <c:v>44543</c:v>
                </c:pt>
                <c:pt idx="686">
                  <c:v>44544</c:v>
                </c:pt>
                <c:pt idx="687">
                  <c:v>44545</c:v>
                </c:pt>
                <c:pt idx="688">
                  <c:v>44546</c:v>
                </c:pt>
                <c:pt idx="689">
                  <c:v>44547</c:v>
                </c:pt>
                <c:pt idx="690">
                  <c:v>44548</c:v>
                </c:pt>
                <c:pt idx="691">
                  <c:v>44549</c:v>
                </c:pt>
                <c:pt idx="692">
                  <c:v>44550</c:v>
                </c:pt>
                <c:pt idx="693">
                  <c:v>44551</c:v>
                </c:pt>
                <c:pt idx="694">
                  <c:v>44552</c:v>
                </c:pt>
                <c:pt idx="695">
                  <c:v>44553</c:v>
                </c:pt>
                <c:pt idx="696">
                  <c:v>44554</c:v>
                </c:pt>
                <c:pt idx="697">
                  <c:v>44555</c:v>
                </c:pt>
                <c:pt idx="698">
                  <c:v>44556</c:v>
                </c:pt>
                <c:pt idx="699">
                  <c:v>44557</c:v>
                </c:pt>
                <c:pt idx="700">
                  <c:v>44558</c:v>
                </c:pt>
                <c:pt idx="701">
                  <c:v>44559</c:v>
                </c:pt>
                <c:pt idx="702">
                  <c:v>44560</c:v>
                </c:pt>
                <c:pt idx="703">
                  <c:v>44561</c:v>
                </c:pt>
                <c:pt idx="704">
                  <c:v>44562</c:v>
                </c:pt>
                <c:pt idx="705">
                  <c:v>44563</c:v>
                </c:pt>
                <c:pt idx="706">
                  <c:v>44564</c:v>
                </c:pt>
                <c:pt idx="707">
                  <c:v>44565</c:v>
                </c:pt>
                <c:pt idx="708">
                  <c:v>44566</c:v>
                </c:pt>
                <c:pt idx="709">
                  <c:v>44567</c:v>
                </c:pt>
                <c:pt idx="710">
                  <c:v>44568</c:v>
                </c:pt>
                <c:pt idx="711">
                  <c:v>44569</c:v>
                </c:pt>
                <c:pt idx="712">
                  <c:v>44570</c:v>
                </c:pt>
                <c:pt idx="713">
                  <c:v>44571</c:v>
                </c:pt>
                <c:pt idx="714">
                  <c:v>44572</c:v>
                </c:pt>
                <c:pt idx="715">
                  <c:v>44573</c:v>
                </c:pt>
                <c:pt idx="716">
                  <c:v>44574</c:v>
                </c:pt>
                <c:pt idx="717">
                  <c:v>44575</c:v>
                </c:pt>
                <c:pt idx="718">
                  <c:v>44576</c:v>
                </c:pt>
                <c:pt idx="719">
                  <c:v>44577</c:v>
                </c:pt>
                <c:pt idx="720">
                  <c:v>44578</c:v>
                </c:pt>
                <c:pt idx="721">
                  <c:v>44579</c:v>
                </c:pt>
                <c:pt idx="722">
                  <c:v>44580</c:v>
                </c:pt>
                <c:pt idx="723">
                  <c:v>44581</c:v>
                </c:pt>
                <c:pt idx="724">
                  <c:v>44582</c:v>
                </c:pt>
                <c:pt idx="725">
                  <c:v>44583</c:v>
                </c:pt>
                <c:pt idx="726">
                  <c:v>44584</c:v>
                </c:pt>
                <c:pt idx="727">
                  <c:v>44585</c:v>
                </c:pt>
                <c:pt idx="728">
                  <c:v>44586</c:v>
                </c:pt>
                <c:pt idx="729">
                  <c:v>44587</c:v>
                </c:pt>
                <c:pt idx="730">
                  <c:v>44588</c:v>
                </c:pt>
                <c:pt idx="731">
                  <c:v>44589</c:v>
                </c:pt>
                <c:pt idx="732">
                  <c:v>44590</c:v>
                </c:pt>
                <c:pt idx="733">
                  <c:v>44591</c:v>
                </c:pt>
                <c:pt idx="734">
                  <c:v>44592</c:v>
                </c:pt>
                <c:pt idx="735">
                  <c:v>44593</c:v>
                </c:pt>
                <c:pt idx="736">
                  <c:v>44594</c:v>
                </c:pt>
                <c:pt idx="737">
                  <c:v>44595</c:v>
                </c:pt>
                <c:pt idx="738">
                  <c:v>44596</c:v>
                </c:pt>
                <c:pt idx="739">
                  <c:v>44597</c:v>
                </c:pt>
                <c:pt idx="740">
                  <c:v>44598</c:v>
                </c:pt>
                <c:pt idx="741">
                  <c:v>44599</c:v>
                </c:pt>
                <c:pt idx="742">
                  <c:v>44600</c:v>
                </c:pt>
                <c:pt idx="743">
                  <c:v>44601</c:v>
                </c:pt>
                <c:pt idx="744">
                  <c:v>44602</c:v>
                </c:pt>
                <c:pt idx="745">
                  <c:v>44603</c:v>
                </c:pt>
                <c:pt idx="746">
                  <c:v>44604</c:v>
                </c:pt>
                <c:pt idx="747">
                  <c:v>44605</c:v>
                </c:pt>
                <c:pt idx="748">
                  <c:v>44606</c:v>
                </c:pt>
                <c:pt idx="749">
                  <c:v>44607</c:v>
                </c:pt>
                <c:pt idx="750">
                  <c:v>44608</c:v>
                </c:pt>
                <c:pt idx="751">
                  <c:v>44609</c:v>
                </c:pt>
                <c:pt idx="752">
                  <c:v>44610</c:v>
                </c:pt>
                <c:pt idx="753">
                  <c:v>44611</c:v>
                </c:pt>
                <c:pt idx="754">
                  <c:v>44612</c:v>
                </c:pt>
                <c:pt idx="755">
                  <c:v>44613</c:v>
                </c:pt>
                <c:pt idx="756">
                  <c:v>44614</c:v>
                </c:pt>
                <c:pt idx="757">
                  <c:v>44615</c:v>
                </c:pt>
                <c:pt idx="758">
                  <c:v>44616</c:v>
                </c:pt>
                <c:pt idx="759">
                  <c:v>44617</c:v>
                </c:pt>
                <c:pt idx="760">
                  <c:v>44618</c:v>
                </c:pt>
                <c:pt idx="761">
                  <c:v>44619</c:v>
                </c:pt>
                <c:pt idx="762">
                  <c:v>44620</c:v>
                </c:pt>
                <c:pt idx="763">
                  <c:v>44621</c:v>
                </c:pt>
                <c:pt idx="764">
                  <c:v>44622</c:v>
                </c:pt>
                <c:pt idx="765">
                  <c:v>44623</c:v>
                </c:pt>
                <c:pt idx="766">
                  <c:v>44624</c:v>
                </c:pt>
                <c:pt idx="767">
                  <c:v>44625</c:v>
                </c:pt>
                <c:pt idx="768">
                  <c:v>44626</c:v>
                </c:pt>
                <c:pt idx="769">
                  <c:v>44627</c:v>
                </c:pt>
                <c:pt idx="770">
                  <c:v>44628</c:v>
                </c:pt>
                <c:pt idx="771">
                  <c:v>44629</c:v>
                </c:pt>
                <c:pt idx="772">
                  <c:v>44630</c:v>
                </c:pt>
                <c:pt idx="773">
                  <c:v>44631</c:v>
                </c:pt>
                <c:pt idx="774">
                  <c:v>44632</c:v>
                </c:pt>
                <c:pt idx="775">
                  <c:v>44633</c:v>
                </c:pt>
                <c:pt idx="776">
                  <c:v>44634</c:v>
                </c:pt>
                <c:pt idx="777">
                  <c:v>44635</c:v>
                </c:pt>
                <c:pt idx="778">
                  <c:v>44636</c:v>
                </c:pt>
                <c:pt idx="779">
                  <c:v>44637</c:v>
                </c:pt>
                <c:pt idx="780">
                  <c:v>44638</c:v>
                </c:pt>
                <c:pt idx="781">
                  <c:v>44639</c:v>
                </c:pt>
                <c:pt idx="782">
                  <c:v>44640</c:v>
                </c:pt>
                <c:pt idx="783">
                  <c:v>44641</c:v>
                </c:pt>
                <c:pt idx="784">
                  <c:v>44642</c:v>
                </c:pt>
                <c:pt idx="785">
                  <c:v>44643</c:v>
                </c:pt>
                <c:pt idx="786">
                  <c:v>44644</c:v>
                </c:pt>
                <c:pt idx="787">
                  <c:v>44645</c:v>
                </c:pt>
                <c:pt idx="788">
                  <c:v>44646</c:v>
                </c:pt>
                <c:pt idx="789">
                  <c:v>44647</c:v>
                </c:pt>
                <c:pt idx="790">
                  <c:v>44648</c:v>
                </c:pt>
                <c:pt idx="791">
                  <c:v>44649</c:v>
                </c:pt>
                <c:pt idx="792">
                  <c:v>44650</c:v>
                </c:pt>
                <c:pt idx="793">
                  <c:v>44651</c:v>
                </c:pt>
                <c:pt idx="794">
                  <c:v>44652</c:v>
                </c:pt>
                <c:pt idx="795">
                  <c:v>44653</c:v>
                </c:pt>
                <c:pt idx="796">
                  <c:v>44654</c:v>
                </c:pt>
                <c:pt idx="797">
                  <c:v>44655</c:v>
                </c:pt>
                <c:pt idx="798">
                  <c:v>44656</c:v>
                </c:pt>
                <c:pt idx="799">
                  <c:v>44657</c:v>
                </c:pt>
                <c:pt idx="800">
                  <c:v>44658</c:v>
                </c:pt>
                <c:pt idx="801">
                  <c:v>44659</c:v>
                </c:pt>
                <c:pt idx="802">
                  <c:v>44660</c:v>
                </c:pt>
                <c:pt idx="803">
                  <c:v>44661</c:v>
                </c:pt>
                <c:pt idx="804">
                  <c:v>44662</c:v>
                </c:pt>
                <c:pt idx="805">
                  <c:v>44663</c:v>
                </c:pt>
                <c:pt idx="806">
                  <c:v>44664</c:v>
                </c:pt>
                <c:pt idx="807">
                  <c:v>44665</c:v>
                </c:pt>
                <c:pt idx="808">
                  <c:v>44666</c:v>
                </c:pt>
                <c:pt idx="809">
                  <c:v>44667</c:v>
                </c:pt>
                <c:pt idx="810">
                  <c:v>44668</c:v>
                </c:pt>
                <c:pt idx="811">
                  <c:v>44669</c:v>
                </c:pt>
                <c:pt idx="812">
                  <c:v>44670</c:v>
                </c:pt>
                <c:pt idx="813">
                  <c:v>44671</c:v>
                </c:pt>
                <c:pt idx="814">
                  <c:v>44672</c:v>
                </c:pt>
                <c:pt idx="815">
                  <c:v>44673</c:v>
                </c:pt>
                <c:pt idx="816">
                  <c:v>44674</c:v>
                </c:pt>
                <c:pt idx="817">
                  <c:v>44675</c:v>
                </c:pt>
                <c:pt idx="818">
                  <c:v>44676</c:v>
                </c:pt>
                <c:pt idx="819">
                  <c:v>44677</c:v>
                </c:pt>
                <c:pt idx="820">
                  <c:v>44678</c:v>
                </c:pt>
                <c:pt idx="821">
                  <c:v>44679</c:v>
                </c:pt>
                <c:pt idx="822">
                  <c:v>44680</c:v>
                </c:pt>
                <c:pt idx="823">
                  <c:v>44681</c:v>
                </c:pt>
                <c:pt idx="824">
                  <c:v>44682</c:v>
                </c:pt>
                <c:pt idx="825">
                  <c:v>44683</c:v>
                </c:pt>
                <c:pt idx="826">
                  <c:v>44684</c:v>
                </c:pt>
                <c:pt idx="827">
                  <c:v>44685</c:v>
                </c:pt>
                <c:pt idx="828">
                  <c:v>44686</c:v>
                </c:pt>
                <c:pt idx="829">
                  <c:v>44687</c:v>
                </c:pt>
                <c:pt idx="830">
                  <c:v>44688</c:v>
                </c:pt>
                <c:pt idx="831">
                  <c:v>44689</c:v>
                </c:pt>
                <c:pt idx="832">
                  <c:v>44690</c:v>
                </c:pt>
                <c:pt idx="833">
                  <c:v>44691</c:v>
                </c:pt>
                <c:pt idx="834">
                  <c:v>44692</c:v>
                </c:pt>
                <c:pt idx="835">
                  <c:v>44693</c:v>
                </c:pt>
                <c:pt idx="836">
                  <c:v>44694</c:v>
                </c:pt>
                <c:pt idx="837">
                  <c:v>44695</c:v>
                </c:pt>
                <c:pt idx="838">
                  <c:v>44696</c:v>
                </c:pt>
                <c:pt idx="839">
                  <c:v>44697</c:v>
                </c:pt>
                <c:pt idx="840">
                  <c:v>44698</c:v>
                </c:pt>
                <c:pt idx="841">
                  <c:v>44699</c:v>
                </c:pt>
                <c:pt idx="842">
                  <c:v>44700</c:v>
                </c:pt>
                <c:pt idx="843">
                  <c:v>44701</c:v>
                </c:pt>
                <c:pt idx="844">
                  <c:v>44702</c:v>
                </c:pt>
                <c:pt idx="845">
                  <c:v>44703</c:v>
                </c:pt>
                <c:pt idx="846">
                  <c:v>44704</c:v>
                </c:pt>
                <c:pt idx="847">
                  <c:v>44705</c:v>
                </c:pt>
                <c:pt idx="848">
                  <c:v>44706</c:v>
                </c:pt>
                <c:pt idx="849">
                  <c:v>44707</c:v>
                </c:pt>
                <c:pt idx="850">
                  <c:v>44708</c:v>
                </c:pt>
                <c:pt idx="851">
                  <c:v>44709</c:v>
                </c:pt>
                <c:pt idx="852">
                  <c:v>44710</c:v>
                </c:pt>
                <c:pt idx="853">
                  <c:v>44711</c:v>
                </c:pt>
                <c:pt idx="854">
                  <c:v>44712</c:v>
                </c:pt>
                <c:pt idx="855">
                  <c:v>44713</c:v>
                </c:pt>
                <c:pt idx="856">
                  <c:v>44714</c:v>
                </c:pt>
                <c:pt idx="857">
                  <c:v>44715</c:v>
                </c:pt>
                <c:pt idx="858">
                  <c:v>44716</c:v>
                </c:pt>
                <c:pt idx="859">
                  <c:v>44717</c:v>
                </c:pt>
                <c:pt idx="860">
                  <c:v>44718</c:v>
                </c:pt>
                <c:pt idx="861">
                  <c:v>44719</c:v>
                </c:pt>
                <c:pt idx="862">
                  <c:v>44720</c:v>
                </c:pt>
                <c:pt idx="863">
                  <c:v>44721</c:v>
                </c:pt>
                <c:pt idx="864">
                  <c:v>44722</c:v>
                </c:pt>
                <c:pt idx="865">
                  <c:v>44723</c:v>
                </c:pt>
                <c:pt idx="866">
                  <c:v>44724</c:v>
                </c:pt>
                <c:pt idx="867">
                  <c:v>44725</c:v>
                </c:pt>
                <c:pt idx="868">
                  <c:v>44726</c:v>
                </c:pt>
                <c:pt idx="869">
                  <c:v>44727</c:v>
                </c:pt>
                <c:pt idx="870">
                  <c:v>44728</c:v>
                </c:pt>
                <c:pt idx="871">
                  <c:v>44729</c:v>
                </c:pt>
                <c:pt idx="872">
                  <c:v>44730</c:v>
                </c:pt>
                <c:pt idx="873">
                  <c:v>44731</c:v>
                </c:pt>
                <c:pt idx="874">
                  <c:v>44732</c:v>
                </c:pt>
                <c:pt idx="875">
                  <c:v>44733</c:v>
                </c:pt>
                <c:pt idx="876">
                  <c:v>44734</c:v>
                </c:pt>
                <c:pt idx="877">
                  <c:v>44735</c:v>
                </c:pt>
                <c:pt idx="878">
                  <c:v>44736</c:v>
                </c:pt>
                <c:pt idx="879">
                  <c:v>44737</c:v>
                </c:pt>
                <c:pt idx="880">
                  <c:v>44738</c:v>
                </c:pt>
                <c:pt idx="881">
                  <c:v>44739</c:v>
                </c:pt>
                <c:pt idx="882">
                  <c:v>44740</c:v>
                </c:pt>
                <c:pt idx="883">
                  <c:v>44741</c:v>
                </c:pt>
                <c:pt idx="884">
                  <c:v>44742</c:v>
                </c:pt>
                <c:pt idx="885">
                  <c:v>44743</c:v>
                </c:pt>
                <c:pt idx="886">
                  <c:v>44744</c:v>
                </c:pt>
                <c:pt idx="887">
                  <c:v>44745</c:v>
                </c:pt>
                <c:pt idx="888">
                  <c:v>44746</c:v>
                </c:pt>
                <c:pt idx="889">
                  <c:v>44747</c:v>
                </c:pt>
                <c:pt idx="890">
                  <c:v>44748</c:v>
                </c:pt>
                <c:pt idx="891">
                  <c:v>44749</c:v>
                </c:pt>
                <c:pt idx="892">
                  <c:v>44750</c:v>
                </c:pt>
                <c:pt idx="893">
                  <c:v>44751</c:v>
                </c:pt>
                <c:pt idx="894">
                  <c:v>44752</c:v>
                </c:pt>
                <c:pt idx="895">
                  <c:v>44753</c:v>
                </c:pt>
                <c:pt idx="896">
                  <c:v>44754</c:v>
                </c:pt>
                <c:pt idx="897">
                  <c:v>44755</c:v>
                </c:pt>
                <c:pt idx="898">
                  <c:v>44756</c:v>
                </c:pt>
                <c:pt idx="899">
                  <c:v>44757</c:v>
                </c:pt>
                <c:pt idx="900">
                  <c:v>44758</c:v>
                </c:pt>
                <c:pt idx="901">
                  <c:v>44759</c:v>
                </c:pt>
                <c:pt idx="902">
                  <c:v>44760</c:v>
                </c:pt>
                <c:pt idx="903">
                  <c:v>44761</c:v>
                </c:pt>
                <c:pt idx="904">
                  <c:v>44762</c:v>
                </c:pt>
                <c:pt idx="905">
                  <c:v>44763</c:v>
                </c:pt>
                <c:pt idx="906">
                  <c:v>44764</c:v>
                </c:pt>
                <c:pt idx="907">
                  <c:v>44765</c:v>
                </c:pt>
                <c:pt idx="908">
                  <c:v>44766</c:v>
                </c:pt>
                <c:pt idx="909">
                  <c:v>44767</c:v>
                </c:pt>
                <c:pt idx="910">
                  <c:v>44768</c:v>
                </c:pt>
                <c:pt idx="911">
                  <c:v>44769</c:v>
                </c:pt>
                <c:pt idx="912">
                  <c:v>44770</c:v>
                </c:pt>
                <c:pt idx="913">
                  <c:v>44771</c:v>
                </c:pt>
                <c:pt idx="914">
                  <c:v>44772</c:v>
                </c:pt>
                <c:pt idx="915">
                  <c:v>44773</c:v>
                </c:pt>
                <c:pt idx="916">
                  <c:v>44774</c:v>
                </c:pt>
                <c:pt idx="917">
                  <c:v>44775</c:v>
                </c:pt>
                <c:pt idx="918">
                  <c:v>44776</c:v>
                </c:pt>
                <c:pt idx="919">
                  <c:v>44777</c:v>
                </c:pt>
                <c:pt idx="920">
                  <c:v>44778</c:v>
                </c:pt>
                <c:pt idx="921">
                  <c:v>44779</c:v>
                </c:pt>
                <c:pt idx="922">
                  <c:v>44780</c:v>
                </c:pt>
                <c:pt idx="923">
                  <c:v>44781</c:v>
                </c:pt>
                <c:pt idx="924">
                  <c:v>44782</c:v>
                </c:pt>
                <c:pt idx="925">
                  <c:v>44783</c:v>
                </c:pt>
                <c:pt idx="926">
                  <c:v>44784</c:v>
                </c:pt>
                <c:pt idx="927">
                  <c:v>44785</c:v>
                </c:pt>
                <c:pt idx="928">
                  <c:v>44786</c:v>
                </c:pt>
                <c:pt idx="929">
                  <c:v>44787</c:v>
                </c:pt>
                <c:pt idx="930">
                  <c:v>44788</c:v>
                </c:pt>
                <c:pt idx="931">
                  <c:v>44789</c:v>
                </c:pt>
                <c:pt idx="932">
                  <c:v>44790</c:v>
                </c:pt>
                <c:pt idx="933">
                  <c:v>44791</c:v>
                </c:pt>
                <c:pt idx="934">
                  <c:v>44792</c:v>
                </c:pt>
                <c:pt idx="935">
                  <c:v>44793</c:v>
                </c:pt>
                <c:pt idx="936">
                  <c:v>44794</c:v>
                </c:pt>
                <c:pt idx="937">
                  <c:v>44795</c:v>
                </c:pt>
                <c:pt idx="938">
                  <c:v>44796</c:v>
                </c:pt>
                <c:pt idx="939">
                  <c:v>44797</c:v>
                </c:pt>
                <c:pt idx="940">
                  <c:v>44798</c:v>
                </c:pt>
                <c:pt idx="941">
                  <c:v>44799</c:v>
                </c:pt>
                <c:pt idx="942">
                  <c:v>44800</c:v>
                </c:pt>
                <c:pt idx="943">
                  <c:v>44801</c:v>
                </c:pt>
                <c:pt idx="944">
                  <c:v>44802</c:v>
                </c:pt>
                <c:pt idx="945">
                  <c:v>44803</c:v>
                </c:pt>
                <c:pt idx="946">
                  <c:v>44804</c:v>
                </c:pt>
                <c:pt idx="947">
                  <c:v>44805</c:v>
                </c:pt>
                <c:pt idx="948">
                  <c:v>44806</c:v>
                </c:pt>
                <c:pt idx="949">
                  <c:v>44807</c:v>
                </c:pt>
                <c:pt idx="950">
                  <c:v>44808</c:v>
                </c:pt>
                <c:pt idx="951">
                  <c:v>44809</c:v>
                </c:pt>
                <c:pt idx="952">
                  <c:v>44810</c:v>
                </c:pt>
                <c:pt idx="953">
                  <c:v>44811</c:v>
                </c:pt>
                <c:pt idx="954">
                  <c:v>44812</c:v>
                </c:pt>
                <c:pt idx="955">
                  <c:v>44813</c:v>
                </c:pt>
                <c:pt idx="956">
                  <c:v>44814</c:v>
                </c:pt>
                <c:pt idx="957">
                  <c:v>44815</c:v>
                </c:pt>
                <c:pt idx="958">
                  <c:v>44816</c:v>
                </c:pt>
                <c:pt idx="959">
                  <c:v>44817</c:v>
                </c:pt>
                <c:pt idx="960">
                  <c:v>44818</c:v>
                </c:pt>
                <c:pt idx="961">
                  <c:v>44819</c:v>
                </c:pt>
                <c:pt idx="962">
                  <c:v>44820</c:v>
                </c:pt>
                <c:pt idx="963">
                  <c:v>44821</c:v>
                </c:pt>
                <c:pt idx="964">
                  <c:v>44822</c:v>
                </c:pt>
                <c:pt idx="965">
                  <c:v>44823</c:v>
                </c:pt>
                <c:pt idx="966">
                  <c:v>44824</c:v>
                </c:pt>
                <c:pt idx="967">
                  <c:v>44825</c:v>
                </c:pt>
                <c:pt idx="968">
                  <c:v>44826</c:v>
                </c:pt>
                <c:pt idx="969">
                  <c:v>44827</c:v>
                </c:pt>
                <c:pt idx="970">
                  <c:v>44828</c:v>
                </c:pt>
                <c:pt idx="971">
                  <c:v>44829</c:v>
                </c:pt>
                <c:pt idx="972">
                  <c:v>44830</c:v>
                </c:pt>
                <c:pt idx="973">
                  <c:v>44831</c:v>
                </c:pt>
                <c:pt idx="974">
                  <c:v>44832</c:v>
                </c:pt>
                <c:pt idx="975">
                  <c:v>44833</c:v>
                </c:pt>
                <c:pt idx="976">
                  <c:v>44834</c:v>
                </c:pt>
                <c:pt idx="977">
                  <c:v>44835</c:v>
                </c:pt>
                <c:pt idx="978">
                  <c:v>44836</c:v>
                </c:pt>
                <c:pt idx="979">
                  <c:v>44837</c:v>
                </c:pt>
                <c:pt idx="980">
                  <c:v>44838</c:v>
                </c:pt>
                <c:pt idx="981">
                  <c:v>44839</c:v>
                </c:pt>
                <c:pt idx="982">
                  <c:v>44840</c:v>
                </c:pt>
                <c:pt idx="983">
                  <c:v>44841</c:v>
                </c:pt>
                <c:pt idx="984">
                  <c:v>44842</c:v>
                </c:pt>
                <c:pt idx="985">
                  <c:v>44843</c:v>
                </c:pt>
                <c:pt idx="986">
                  <c:v>44844</c:v>
                </c:pt>
                <c:pt idx="987">
                  <c:v>44845</c:v>
                </c:pt>
                <c:pt idx="988">
                  <c:v>44846</c:v>
                </c:pt>
                <c:pt idx="989">
                  <c:v>44847</c:v>
                </c:pt>
                <c:pt idx="990">
                  <c:v>44848</c:v>
                </c:pt>
                <c:pt idx="991">
                  <c:v>44849</c:v>
                </c:pt>
                <c:pt idx="992">
                  <c:v>44850</c:v>
                </c:pt>
                <c:pt idx="993">
                  <c:v>44851</c:v>
                </c:pt>
                <c:pt idx="994">
                  <c:v>44852</c:v>
                </c:pt>
                <c:pt idx="995">
                  <c:v>44853</c:v>
                </c:pt>
                <c:pt idx="996">
                  <c:v>44854</c:v>
                </c:pt>
                <c:pt idx="997">
                  <c:v>44855</c:v>
                </c:pt>
                <c:pt idx="998">
                  <c:v>44856</c:v>
                </c:pt>
                <c:pt idx="999">
                  <c:v>44857</c:v>
                </c:pt>
                <c:pt idx="1000">
                  <c:v>44858</c:v>
                </c:pt>
                <c:pt idx="1001">
                  <c:v>44859</c:v>
                </c:pt>
                <c:pt idx="1002">
                  <c:v>44860</c:v>
                </c:pt>
                <c:pt idx="1003">
                  <c:v>44861</c:v>
                </c:pt>
                <c:pt idx="1004">
                  <c:v>44862</c:v>
                </c:pt>
                <c:pt idx="1005">
                  <c:v>44863</c:v>
                </c:pt>
                <c:pt idx="1006">
                  <c:v>44864</c:v>
                </c:pt>
                <c:pt idx="1007">
                  <c:v>44865</c:v>
                </c:pt>
                <c:pt idx="1008">
                  <c:v>44866</c:v>
                </c:pt>
                <c:pt idx="1009">
                  <c:v>44867</c:v>
                </c:pt>
                <c:pt idx="1010">
                  <c:v>44868</c:v>
                </c:pt>
                <c:pt idx="1011">
                  <c:v>44869</c:v>
                </c:pt>
                <c:pt idx="1012">
                  <c:v>44870</c:v>
                </c:pt>
                <c:pt idx="1013">
                  <c:v>44871</c:v>
                </c:pt>
                <c:pt idx="1014">
                  <c:v>44872</c:v>
                </c:pt>
                <c:pt idx="1015">
                  <c:v>44873</c:v>
                </c:pt>
                <c:pt idx="1016">
                  <c:v>44874</c:v>
                </c:pt>
                <c:pt idx="1017">
                  <c:v>44875</c:v>
                </c:pt>
                <c:pt idx="1018">
                  <c:v>44876</c:v>
                </c:pt>
                <c:pt idx="1019">
                  <c:v>44877</c:v>
                </c:pt>
                <c:pt idx="1020">
                  <c:v>44878</c:v>
                </c:pt>
                <c:pt idx="1021">
                  <c:v>44879</c:v>
                </c:pt>
                <c:pt idx="1022">
                  <c:v>44880</c:v>
                </c:pt>
                <c:pt idx="1023">
                  <c:v>44881</c:v>
                </c:pt>
                <c:pt idx="1024">
                  <c:v>44882</c:v>
                </c:pt>
                <c:pt idx="1025">
                  <c:v>44883</c:v>
                </c:pt>
                <c:pt idx="1026">
                  <c:v>44884</c:v>
                </c:pt>
                <c:pt idx="1027">
                  <c:v>44885</c:v>
                </c:pt>
                <c:pt idx="1028">
                  <c:v>44886</c:v>
                </c:pt>
                <c:pt idx="1029">
                  <c:v>44887</c:v>
                </c:pt>
                <c:pt idx="1030">
                  <c:v>44888</c:v>
                </c:pt>
                <c:pt idx="1031">
                  <c:v>44889</c:v>
                </c:pt>
                <c:pt idx="1032">
                  <c:v>44890</c:v>
                </c:pt>
                <c:pt idx="1033">
                  <c:v>44891</c:v>
                </c:pt>
                <c:pt idx="1034">
                  <c:v>44892</c:v>
                </c:pt>
                <c:pt idx="1035">
                  <c:v>44893</c:v>
                </c:pt>
                <c:pt idx="1036">
                  <c:v>44894</c:v>
                </c:pt>
                <c:pt idx="1037">
                  <c:v>44895</c:v>
                </c:pt>
                <c:pt idx="1038">
                  <c:v>44896</c:v>
                </c:pt>
                <c:pt idx="1039">
                  <c:v>44897</c:v>
                </c:pt>
                <c:pt idx="1040">
                  <c:v>44898</c:v>
                </c:pt>
                <c:pt idx="1041">
                  <c:v>44899</c:v>
                </c:pt>
                <c:pt idx="1042">
                  <c:v>44900</c:v>
                </c:pt>
                <c:pt idx="1043">
                  <c:v>44901</c:v>
                </c:pt>
                <c:pt idx="1044">
                  <c:v>44902</c:v>
                </c:pt>
                <c:pt idx="1045">
                  <c:v>44903</c:v>
                </c:pt>
                <c:pt idx="1046">
                  <c:v>44904</c:v>
                </c:pt>
                <c:pt idx="1047">
                  <c:v>44905</c:v>
                </c:pt>
                <c:pt idx="1048">
                  <c:v>44906</c:v>
                </c:pt>
                <c:pt idx="1049">
                  <c:v>44907</c:v>
                </c:pt>
                <c:pt idx="1050">
                  <c:v>44908</c:v>
                </c:pt>
                <c:pt idx="1051">
                  <c:v>44909</c:v>
                </c:pt>
                <c:pt idx="1052">
                  <c:v>44910</c:v>
                </c:pt>
                <c:pt idx="1053">
                  <c:v>44911</c:v>
                </c:pt>
                <c:pt idx="1054">
                  <c:v>44912</c:v>
                </c:pt>
                <c:pt idx="1055">
                  <c:v>44913</c:v>
                </c:pt>
                <c:pt idx="1056">
                  <c:v>44914</c:v>
                </c:pt>
                <c:pt idx="1057">
                  <c:v>44915</c:v>
                </c:pt>
                <c:pt idx="1058">
                  <c:v>44916</c:v>
                </c:pt>
                <c:pt idx="1059">
                  <c:v>44917</c:v>
                </c:pt>
                <c:pt idx="1060">
                  <c:v>44918</c:v>
                </c:pt>
                <c:pt idx="1061">
                  <c:v>44919</c:v>
                </c:pt>
                <c:pt idx="1062">
                  <c:v>44920</c:v>
                </c:pt>
                <c:pt idx="1063">
                  <c:v>44921</c:v>
                </c:pt>
                <c:pt idx="1064">
                  <c:v>44922</c:v>
                </c:pt>
                <c:pt idx="1065">
                  <c:v>44923</c:v>
                </c:pt>
                <c:pt idx="1066">
                  <c:v>44924</c:v>
                </c:pt>
                <c:pt idx="1067">
                  <c:v>44925</c:v>
                </c:pt>
                <c:pt idx="1068">
                  <c:v>44926</c:v>
                </c:pt>
                <c:pt idx="1069">
                  <c:v>44927</c:v>
                </c:pt>
                <c:pt idx="1070">
                  <c:v>44928</c:v>
                </c:pt>
                <c:pt idx="1071">
                  <c:v>44929</c:v>
                </c:pt>
                <c:pt idx="1072">
                  <c:v>44930</c:v>
                </c:pt>
                <c:pt idx="1073">
                  <c:v>44931</c:v>
                </c:pt>
                <c:pt idx="1074">
                  <c:v>44932</c:v>
                </c:pt>
                <c:pt idx="1075">
                  <c:v>44933</c:v>
                </c:pt>
                <c:pt idx="1076">
                  <c:v>44934</c:v>
                </c:pt>
                <c:pt idx="1077">
                  <c:v>44935</c:v>
                </c:pt>
                <c:pt idx="1078">
                  <c:v>44936</c:v>
                </c:pt>
                <c:pt idx="1079">
                  <c:v>44937</c:v>
                </c:pt>
                <c:pt idx="1080">
                  <c:v>44938</c:v>
                </c:pt>
                <c:pt idx="1081">
                  <c:v>44939</c:v>
                </c:pt>
                <c:pt idx="1082">
                  <c:v>44940</c:v>
                </c:pt>
                <c:pt idx="1083">
                  <c:v>44941</c:v>
                </c:pt>
                <c:pt idx="1084">
                  <c:v>44942</c:v>
                </c:pt>
                <c:pt idx="1085">
                  <c:v>44943</c:v>
                </c:pt>
                <c:pt idx="1086">
                  <c:v>44944</c:v>
                </c:pt>
                <c:pt idx="1087">
                  <c:v>44945</c:v>
                </c:pt>
                <c:pt idx="1088">
                  <c:v>44946</c:v>
                </c:pt>
                <c:pt idx="1089">
                  <c:v>44947</c:v>
                </c:pt>
                <c:pt idx="1090">
                  <c:v>44948</c:v>
                </c:pt>
                <c:pt idx="1091">
                  <c:v>44949</c:v>
                </c:pt>
                <c:pt idx="1092">
                  <c:v>44950</c:v>
                </c:pt>
                <c:pt idx="1093">
                  <c:v>44951</c:v>
                </c:pt>
                <c:pt idx="1094">
                  <c:v>44952</c:v>
                </c:pt>
                <c:pt idx="1095">
                  <c:v>44953</c:v>
                </c:pt>
                <c:pt idx="1096">
                  <c:v>44954</c:v>
                </c:pt>
                <c:pt idx="1097">
                  <c:v>44955</c:v>
                </c:pt>
                <c:pt idx="1098">
                  <c:v>44956</c:v>
                </c:pt>
                <c:pt idx="1099">
                  <c:v>44957</c:v>
                </c:pt>
                <c:pt idx="1100">
                  <c:v>44958</c:v>
                </c:pt>
                <c:pt idx="1101">
                  <c:v>44959</c:v>
                </c:pt>
                <c:pt idx="1102">
                  <c:v>44960</c:v>
                </c:pt>
                <c:pt idx="1103">
                  <c:v>44961</c:v>
                </c:pt>
                <c:pt idx="1104">
                  <c:v>44962</c:v>
                </c:pt>
                <c:pt idx="1105">
                  <c:v>44963</c:v>
                </c:pt>
                <c:pt idx="1106">
                  <c:v>44964</c:v>
                </c:pt>
                <c:pt idx="1107">
                  <c:v>44965</c:v>
                </c:pt>
                <c:pt idx="1108">
                  <c:v>44966</c:v>
                </c:pt>
                <c:pt idx="1109">
                  <c:v>44967</c:v>
                </c:pt>
                <c:pt idx="1110">
                  <c:v>44968</c:v>
                </c:pt>
                <c:pt idx="1111">
                  <c:v>44969</c:v>
                </c:pt>
                <c:pt idx="1112">
                  <c:v>44970</c:v>
                </c:pt>
                <c:pt idx="1113">
                  <c:v>44971</c:v>
                </c:pt>
                <c:pt idx="1114">
                  <c:v>44972</c:v>
                </c:pt>
                <c:pt idx="1115">
                  <c:v>44973</c:v>
                </c:pt>
                <c:pt idx="1116">
                  <c:v>44974</c:v>
                </c:pt>
                <c:pt idx="1117">
                  <c:v>44975</c:v>
                </c:pt>
                <c:pt idx="1118">
                  <c:v>44976</c:v>
                </c:pt>
                <c:pt idx="1119">
                  <c:v>44977</c:v>
                </c:pt>
                <c:pt idx="1120">
                  <c:v>44978</c:v>
                </c:pt>
                <c:pt idx="1121">
                  <c:v>44979</c:v>
                </c:pt>
                <c:pt idx="1122">
                  <c:v>44980</c:v>
                </c:pt>
                <c:pt idx="1123">
                  <c:v>44981</c:v>
                </c:pt>
                <c:pt idx="1124">
                  <c:v>44982</c:v>
                </c:pt>
                <c:pt idx="1125">
                  <c:v>44983</c:v>
                </c:pt>
                <c:pt idx="1126">
                  <c:v>44984</c:v>
                </c:pt>
                <c:pt idx="1127">
                  <c:v>44985</c:v>
                </c:pt>
                <c:pt idx="1128">
                  <c:v>44986</c:v>
                </c:pt>
                <c:pt idx="1129">
                  <c:v>44987</c:v>
                </c:pt>
                <c:pt idx="1130">
                  <c:v>44988</c:v>
                </c:pt>
                <c:pt idx="1131">
                  <c:v>44989</c:v>
                </c:pt>
                <c:pt idx="1132">
                  <c:v>44990</c:v>
                </c:pt>
                <c:pt idx="1133">
                  <c:v>44991</c:v>
                </c:pt>
                <c:pt idx="1134">
                  <c:v>44992</c:v>
                </c:pt>
                <c:pt idx="1135">
                  <c:v>44993</c:v>
                </c:pt>
                <c:pt idx="1136">
                  <c:v>44994</c:v>
                </c:pt>
                <c:pt idx="1137">
                  <c:v>44995</c:v>
                </c:pt>
                <c:pt idx="1138">
                  <c:v>44996</c:v>
                </c:pt>
                <c:pt idx="1139">
                  <c:v>44997</c:v>
                </c:pt>
                <c:pt idx="1140">
                  <c:v>44998</c:v>
                </c:pt>
                <c:pt idx="1141">
                  <c:v>44999</c:v>
                </c:pt>
                <c:pt idx="1142">
                  <c:v>45000</c:v>
                </c:pt>
                <c:pt idx="1143">
                  <c:v>45001</c:v>
                </c:pt>
                <c:pt idx="1144">
                  <c:v>45002</c:v>
                </c:pt>
                <c:pt idx="1145">
                  <c:v>45003</c:v>
                </c:pt>
                <c:pt idx="1146">
                  <c:v>45004</c:v>
                </c:pt>
                <c:pt idx="1147">
                  <c:v>45005</c:v>
                </c:pt>
                <c:pt idx="1148">
                  <c:v>45006</c:v>
                </c:pt>
                <c:pt idx="1149">
                  <c:v>45007</c:v>
                </c:pt>
                <c:pt idx="1150">
                  <c:v>45008</c:v>
                </c:pt>
                <c:pt idx="1151">
                  <c:v>45009</c:v>
                </c:pt>
                <c:pt idx="1152">
                  <c:v>45010</c:v>
                </c:pt>
                <c:pt idx="1153">
                  <c:v>45011</c:v>
                </c:pt>
                <c:pt idx="1154">
                  <c:v>45012</c:v>
                </c:pt>
                <c:pt idx="1155">
                  <c:v>45013</c:v>
                </c:pt>
                <c:pt idx="1156">
                  <c:v>45014</c:v>
                </c:pt>
                <c:pt idx="1157">
                  <c:v>45015</c:v>
                </c:pt>
                <c:pt idx="1158">
                  <c:v>45016</c:v>
                </c:pt>
                <c:pt idx="1159">
                  <c:v>45017</c:v>
                </c:pt>
                <c:pt idx="1160">
                  <c:v>45018</c:v>
                </c:pt>
                <c:pt idx="1161">
                  <c:v>45019</c:v>
                </c:pt>
                <c:pt idx="1162">
                  <c:v>45020</c:v>
                </c:pt>
                <c:pt idx="1163">
                  <c:v>45021</c:v>
                </c:pt>
                <c:pt idx="1164">
                  <c:v>45022</c:v>
                </c:pt>
                <c:pt idx="1165">
                  <c:v>45023</c:v>
                </c:pt>
                <c:pt idx="1166">
                  <c:v>45024</c:v>
                </c:pt>
                <c:pt idx="1167">
                  <c:v>45025</c:v>
                </c:pt>
                <c:pt idx="1168">
                  <c:v>45026</c:v>
                </c:pt>
                <c:pt idx="1169">
                  <c:v>45027</c:v>
                </c:pt>
                <c:pt idx="1170">
                  <c:v>45028</c:v>
                </c:pt>
                <c:pt idx="1171">
                  <c:v>45029</c:v>
                </c:pt>
                <c:pt idx="1172">
                  <c:v>45030</c:v>
                </c:pt>
                <c:pt idx="1173">
                  <c:v>45031</c:v>
                </c:pt>
                <c:pt idx="1174">
                  <c:v>45032</c:v>
                </c:pt>
                <c:pt idx="1175">
                  <c:v>45033</c:v>
                </c:pt>
                <c:pt idx="1176">
                  <c:v>45034</c:v>
                </c:pt>
                <c:pt idx="1177">
                  <c:v>45035</c:v>
                </c:pt>
                <c:pt idx="1178">
                  <c:v>45036</c:v>
                </c:pt>
                <c:pt idx="1179">
                  <c:v>45037</c:v>
                </c:pt>
                <c:pt idx="1180">
                  <c:v>45038</c:v>
                </c:pt>
                <c:pt idx="1181">
                  <c:v>45039</c:v>
                </c:pt>
                <c:pt idx="1182">
                  <c:v>45040</c:v>
                </c:pt>
                <c:pt idx="1183">
                  <c:v>45041</c:v>
                </c:pt>
                <c:pt idx="1184">
                  <c:v>45042</c:v>
                </c:pt>
                <c:pt idx="1185">
                  <c:v>45043</c:v>
                </c:pt>
                <c:pt idx="1186">
                  <c:v>45044</c:v>
                </c:pt>
                <c:pt idx="1187">
                  <c:v>45045</c:v>
                </c:pt>
                <c:pt idx="1188">
                  <c:v>45046</c:v>
                </c:pt>
                <c:pt idx="1189">
                  <c:v>45047</c:v>
                </c:pt>
                <c:pt idx="1190">
                  <c:v>45048</c:v>
                </c:pt>
                <c:pt idx="1191">
                  <c:v>45049</c:v>
                </c:pt>
                <c:pt idx="1192">
                  <c:v>45050</c:v>
                </c:pt>
                <c:pt idx="1193">
                  <c:v>45051</c:v>
                </c:pt>
                <c:pt idx="1194">
                  <c:v>45052</c:v>
                </c:pt>
                <c:pt idx="1195">
                  <c:v>45053</c:v>
                </c:pt>
                <c:pt idx="1196">
                  <c:v>45054</c:v>
                </c:pt>
                <c:pt idx="1197">
                  <c:v>45055</c:v>
                </c:pt>
                <c:pt idx="1198">
                  <c:v>45056</c:v>
                </c:pt>
                <c:pt idx="1199">
                  <c:v>45057</c:v>
                </c:pt>
                <c:pt idx="1200">
                  <c:v>45058</c:v>
                </c:pt>
                <c:pt idx="1201">
                  <c:v>45059</c:v>
                </c:pt>
                <c:pt idx="1202">
                  <c:v>45060</c:v>
                </c:pt>
                <c:pt idx="1203">
                  <c:v>45061</c:v>
                </c:pt>
                <c:pt idx="1204">
                  <c:v>45062</c:v>
                </c:pt>
                <c:pt idx="1205">
                  <c:v>45063</c:v>
                </c:pt>
                <c:pt idx="1206">
                  <c:v>45064</c:v>
                </c:pt>
                <c:pt idx="1207">
                  <c:v>45065</c:v>
                </c:pt>
                <c:pt idx="1208">
                  <c:v>45066</c:v>
                </c:pt>
                <c:pt idx="1209">
                  <c:v>45067</c:v>
                </c:pt>
                <c:pt idx="1210">
                  <c:v>45068</c:v>
                </c:pt>
                <c:pt idx="1211">
                  <c:v>45069</c:v>
                </c:pt>
                <c:pt idx="1212">
                  <c:v>45070</c:v>
                </c:pt>
                <c:pt idx="1213">
                  <c:v>45071</c:v>
                </c:pt>
                <c:pt idx="1214">
                  <c:v>45072</c:v>
                </c:pt>
                <c:pt idx="1215">
                  <c:v>45073</c:v>
                </c:pt>
                <c:pt idx="1216">
                  <c:v>45074</c:v>
                </c:pt>
                <c:pt idx="1217">
                  <c:v>45075</c:v>
                </c:pt>
                <c:pt idx="1218">
                  <c:v>45076</c:v>
                </c:pt>
                <c:pt idx="1219">
                  <c:v>45077</c:v>
                </c:pt>
                <c:pt idx="1220">
                  <c:v>45078</c:v>
                </c:pt>
                <c:pt idx="1221">
                  <c:v>45079</c:v>
                </c:pt>
                <c:pt idx="1222">
                  <c:v>45080</c:v>
                </c:pt>
                <c:pt idx="1223">
                  <c:v>45081</c:v>
                </c:pt>
                <c:pt idx="1224">
                  <c:v>45082</c:v>
                </c:pt>
                <c:pt idx="1225">
                  <c:v>45083</c:v>
                </c:pt>
                <c:pt idx="1226">
                  <c:v>45084</c:v>
                </c:pt>
                <c:pt idx="1227">
                  <c:v>45085</c:v>
                </c:pt>
                <c:pt idx="1228">
                  <c:v>45086</c:v>
                </c:pt>
                <c:pt idx="1229">
                  <c:v>45087</c:v>
                </c:pt>
                <c:pt idx="1230">
                  <c:v>45088</c:v>
                </c:pt>
                <c:pt idx="1231">
                  <c:v>45089</c:v>
                </c:pt>
                <c:pt idx="1232">
                  <c:v>45090</c:v>
                </c:pt>
                <c:pt idx="1233">
                  <c:v>45091</c:v>
                </c:pt>
                <c:pt idx="1234">
                  <c:v>45092</c:v>
                </c:pt>
                <c:pt idx="1235">
                  <c:v>45093</c:v>
                </c:pt>
                <c:pt idx="1236">
                  <c:v>45094</c:v>
                </c:pt>
                <c:pt idx="1237">
                  <c:v>45095</c:v>
                </c:pt>
                <c:pt idx="1238">
                  <c:v>45096</c:v>
                </c:pt>
                <c:pt idx="1239">
                  <c:v>45097</c:v>
                </c:pt>
                <c:pt idx="1240">
                  <c:v>45098</c:v>
                </c:pt>
                <c:pt idx="1241">
                  <c:v>45099</c:v>
                </c:pt>
                <c:pt idx="1242">
                  <c:v>45100</c:v>
                </c:pt>
                <c:pt idx="1243">
                  <c:v>45101</c:v>
                </c:pt>
                <c:pt idx="1244">
                  <c:v>45102</c:v>
                </c:pt>
                <c:pt idx="1245">
                  <c:v>45103</c:v>
                </c:pt>
                <c:pt idx="1246">
                  <c:v>45104</c:v>
                </c:pt>
                <c:pt idx="1247">
                  <c:v>45105</c:v>
                </c:pt>
                <c:pt idx="1248">
                  <c:v>45106</c:v>
                </c:pt>
                <c:pt idx="1249">
                  <c:v>45107</c:v>
                </c:pt>
                <c:pt idx="1250">
                  <c:v>45108</c:v>
                </c:pt>
                <c:pt idx="1251">
                  <c:v>45109</c:v>
                </c:pt>
                <c:pt idx="1252">
                  <c:v>45110</c:v>
                </c:pt>
                <c:pt idx="1253">
                  <c:v>45111</c:v>
                </c:pt>
                <c:pt idx="1254">
                  <c:v>45112</c:v>
                </c:pt>
                <c:pt idx="1255">
                  <c:v>45113</c:v>
                </c:pt>
                <c:pt idx="1256">
                  <c:v>45114</c:v>
                </c:pt>
                <c:pt idx="1257">
                  <c:v>45115</c:v>
                </c:pt>
                <c:pt idx="1258">
                  <c:v>45116</c:v>
                </c:pt>
                <c:pt idx="1259">
                  <c:v>45117</c:v>
                </c:pt>
                <c:pt idx="1260">
                  <c:v>45118</c:v>
                </c:pt>
                <c:pt idx="1261">
                  <c:v>45119</c:v>
                </c:pt>
                <c:pt idx="1262">
                  <c:v>45120</c:v>
                </c:pt>
                <c:pt idx="1263">
                  <c:v>45121</c:v>
                </c:pt>
                <c:pt idx="1264">
                  <c:v>45122</c:v>
                </c:pt>
                <c:pt idx="1265">
                  <c:v>45123</c:v>
                </c:pt>
                <c:pt idx="1266">
                  <c:v>45124</c:v>
                </c:pt>
                <c:pt idx="1267">
                  <c:v>45125</c:v>
                </c:pt>
                <c:pt idx="1268">
                  <c:v>45126</c:v>
                </c:pt>
                <c:pt idx="1269">
                  <c:v>45127</c:v>
                </c:pt>
                <c:pt idx="1270">
                  <c:v>45128</c:v>
                </c:pt>
                <c:pt idx="1271">
                  <c:v>45129</c:v>
                </c:pt>
                <c:pt idx="1272">
                  <c:v>45130</c:v>
                </c:pt>
                <c:pt idx="1273">
                  <c:v>45131</c:v>
                </c:pt>
                <c:pt idx="1274">
                  <c:v>45132</c:v>
                </c:pt>
                <c:pt idx="1275">
                  <c:v>45133</c:v>
                </c:pt>
                <c:pt idx="1276">
                  <c:v>45134</c:v>
                </c:pt>
                <c:pt idx="1277">
                  <c:v>45135</c:v>
                </c:pt>
                <c:pt idx="1278">
                  <c:v>45136</c:v>
                </c:pt>
                <c:pt idx="1279">
                  <c:v>45137</c:v>
                </c:pt>
                <c:pt idx="1280">
                  <c:v>45138</c:v>
                </c:pt>
                <c:pt idx="1281">
                  <c:v>45139</c:v>
                </c:pt>
                <c:pt idx="1282">
                  <c:v>45140</c:v>
                </c:pt>
                <c:pt idx="1283">
                  <c:v>45141</c:v>
                </c:pt>
                <c:pt idx="1284">
                  <c:v>45142</c:v>
                </c:pt>
                <c:pt idx="1285">
                  <c:v>45143</c:v>
                </c:pt>
                <c:pt idx="1286">
                  <c:v>45144</c:v>
                </c:pt>
                <c:pt idx="1287">
                  <c:v>45145</c:v>
                </c:pt>
                <c:pt idx="1288">
                  <c:v>45146</c:v>
                </c:pt>
                <c:pt idx="1289">
                  <c:v>45147</c:v>
                </c:pt>
                <c:pt idx="1290">
                  <c:v>45148</c:v>
                </c:pt>
                <c:pt idx="1291">
                  <c:v>45149</c:v>
                </c:pt>
                <c:pt idx="1292">
                  <c:v>45150</c:v>
                </c:pt>
                <c:pt idx="1293">
                  <c:v>45151</c:v>
                </c:pt>
                <c:pt idx="1294">
                  <c:v>45152</c:v>
                </c:pt>
                <c:pt idx="1295">
                  <c:v>45153</c:v>
                </c:pt>
                <c:pt idx="1296">
                  <c:v>45154</c:v>
                </c:pt>
                <c:pt idx="1297">
                  <c:v>45155</c:v>
                </c:pt>
                <c:pt idx="1298">
                  <c:v>45156</c:v>
                </c:pt>
                <c:pt idx="1299">
                  <c:v>45157</c:v>
                </c:pt>
                <c:pt idx="1300">
                  <c:v>45158</c:v>
                </c:pt>
                <c:pt idx="1301">
                  <c:v>45159</c:v>
                </c:pt>
                <c:pt idx="1302">
                  <c:v>45160</c:v>
                </c:pt>
                <c:pt idx="1303">
                  <c:v>45161</c:v>
                </c:pt>
                <c:pt idx="1304">
                  <c:v>45162</c:v>
                </c:pt>
                <c:pt idx="1305">
                  <c:v>45163</c:v>
                </c:pt>
                <c:pt idx="1306">
                  <c:v>45164</c:v>
                </c:pt>
                <c:pt idx="1307">
                  <c:v>45165</c:v>
                </c:pt>
                <c:pt idx="1308">
                  <c:v>45166</c:v>
                </c:pt>
                <c:pt idx="1309">
                  <c:v>45167</c:v>
                </c:pt>
                <c:pt idx="1310">
                  <c:v>45168</c:v>
                </c:pt>
                <c:pt idx="1311">
                  <c:v>45169</c:v>
                </c:pt>
                <c:pt idx="1312">
                  <c:v>45170</c:v>
                </c:pt>
                <c:pt idx="1313">
                  <c:v>45171</c:v>
                </c:pt>
                <c:pt idx="1314">
                  <c:v>45172</c:v>
                </c:pt>
                <c:pt idx="1315">
                  <c:v>45173</c:v>
                </c:pt>
                <c:pt idx="1316">
                  <c:v>45174</c:v>
                </c:pt>
                <c:pt idx="1317">
                  <c:v>45175</c:v>
                </c:pt>
                <c:pt idx="1318">
                  <c:v>45176</c:v>
                </c:pt>
                <c:pt idx="1319">
                  <c:v>45177</c:v>
                </c:pt>
                <c:pt idx="1320">
                  <c:v>45178</c:v>
                </c:pt>
                <c:pt idx="1321">
                  <c:v>45179</c:v>
                </c:pt>
                <c:pt idx="1322">
                  <c:v>45180</c:v>
                </c:pt>
                <c:pt idx="1323">
                  <c:v>45181</c:v>
                </c:pt>
                <c:pt idx="1324">
                  <c:v>45182</c:v>
                </c:pt>
                <c:pt idx="1325">
                  <c:v>45183</c:v>
                </c:pt>
                <c:pt idx="1326">
                  <c:v>45184</c:v>
                </c:pt>
                <c:pt idx="1327">
                  <c:v>45185</c:v>
                </c:pt>
                <c:pt idx="1328">
                  <c:v>45186</c:v>
                </c:pt>
                <c:pt idx="1329">
                  <c:v>45187</c:v>
                </c:pt>
                <c:pt idx="1330">
                  <c:v>45188</c:v>
                </c:pt>
                <c:pt idx="1331">
                  <c:v>45189</c:v>
                </c:pt>
                <c:pt idx="1332">
                  <c:v>45190</c:v>
                </c:pt>
                <c:pt idx="1333">
                  <c:v>45191</c:v>
                </c:pt>
                <c:pt idx="1334">
                  <c:v>45192</c:v>
                </c:pt>
                <c:pt idx="1335">
                  <c:v>45193</c:v>
                </c:pt>
                <c:pt idx="1336">
                  <c:v>45194</c:v>
                </c:pt>
                <c:pt idx="1337">
                  <c:v>45195</c:v>
                </c:pt>
                <c:pt idx="1338">
                  <c:v>45196</c:v>
                </c:pt>
                <c:pt idx="1339">
                  <c:v>45197</c:v>
                </c:pt>
                <c:pt idx="1340">
                  <c:v>45198</c:v>
                </c:pt>
                <c:pt idx="1341">
                  <c:v>45199</c:v>
                </c:pt>
                <c:pt idx="1342">
                  <c:v>45200</c:v>
                </c:pt>
                <c:pt idx="1343">
                  <c:v>45201</c:v>
                </c:pt>
                <c:pt idx="1344">
                  <c:v>45202</c:v>
                </c:pt>
                <c:pt idx="1345">
                  <c:v>45203</c:v>
                </c:pt>
                <c:pt idx="1346">
                  <c:v>45204</c:v>
                </c:pt>
                <c:pt idx="1347">
                  <c:v>45205</c:v>
                </c:pt>
                <c:pt idx="1348">
                  <c:v>45206</c:v>
                </c:pt>
                <c:pt idx="1349">
                  <c:v>45207</c:v>
                </c:pt>
                <c:pt idx="1350">
                  <c:v>45208</c:v>
                </c:pt>
                <c:pt idx="1351">
                  <c:v>45209</c:v>
                </c:pt>
                <c:pt idx="1352">
                  <c:v>45210</c:v>
                </c:pt>
                <c:pt idx="1353">
                  <c:v>45211</c:v>
                </c:pt>
                <c:pt idx="1354">
                  <c:v>45212</c:v>
                </c:pt>
                <c:pt idx="1355">
                  <c:v>45213</c:v>
                </c:pt>
                <c:pt idx="1356">
                  <c:v>45214</c:v>
                </c:pt>
                <c:pt idx="1357">
                  <c:v>45215</c:v>
                </c:pt>
                <c:pt idx="1358">
                  <c:v>45216</c:v>
                </c:pt>
                <c:pt idx="1359">
                  <c:v>45217</c:v>
                </c:pt>
                <c:pt idx="1360">
                  <c:v>45218</c:v>
                </c:pt>
                <c:pt idx="1361">
                  <c:v>45219</c:v>
                </c:pt>
                <c:pt idx="1362">
                  <c:v>45220</c:v>
                </c:pt>
                <c:pt idx="1363">
                  <c:v>45221</c:v>
                </c:pt>
                <c:pt idx="1364">
                  <c:v>45222</c:v>
                </c:pt>
                <c:pt idx="1365">
                  <c:v>45223</c:v>
                </c:pt>
                <c:pt idx="1366">
                  <c:v>45224</c:v>
                </c:pt>
                <c:pt idx="1367">
                  <c:v>45225</c:v>
                </c:pt>
                <c:pt idx="1368">
                  <c:v>45226</c:v>
                </c:pt>
                <c:pt idx="1369">
                  <c:v>45227</c:v>
                </c:pt>
                <c:pt idx="1370">
                  <c:v>45228</c:v>
                </c:pt>
                <c:pt idx="1371">
                  <c:v>45229</c:v>
                </c:pt>
                <c:pt idx="1372">
                  <c:v>45230</c:v>
                </c:pt>
                <c:pt idx="1373">
                  <c:v>45231</c:v>
                </c:pt>
                <c:pt idx="1374">
                  <c:v>45232</c:v>
                </c:pt>
                <c:pt idx="1375">
                  <c:v>45233</c:v>
                </c:pt>
                <c:pt idx="1376">
                  <c:v>45234</c:v>
                </c:pt>
                <c:pt idx="1377">
                  <c:v>45235</c:v>
                </c:pt>
                <c:pt idx="1378">
                  <c:v>45236</c:v>
                </c:pt>
                <c:pt idx="1379">
                  <c:v>45237</c:v>
                </c:pt>
                <c:pt idx="1380">
                  <c:v>45238</c:v>
                </c:pt>
                <c:pt idx="1381">
                  <c:v>45239</c:v>
                </c:pt>
                <c:pt idx="1382">
                  <c:v>45240</c:v>
                </c:pt>
                <c:pt idx="1383">
                  <c:v>45241</c:v>
                </c:pt>
                <c:pt idx="1384">
                  <c:v>45242</c:v>
                </c:pt>
                <c:pt idx="1385">
                  <c:v>45243</c:v>
                </c:pt>
                <c:pt idx="1386">
                  <c:v>45244</c:v>
                </c:pt>
                <c:pt idx="1387">
                  <c:v>45245</c:v>
                </c:pt>
                <c:pt idx="1388">
                  <c:v>45246</c:v>
                </c:pt>
                <c:pt idx="1389">
                  <c:v>45247</c:v>
                </c:pt>
                <c:pt idx="1390">
                  <c:v>45248</c:v>
                </c:pt>
                <c:pt idx="1391">
                  <c:v>45249</c:v>
                </c:pt>
                <c:pt idx="1392">
                  <c:v>45250</c:v>
                </c:pt>
                <c:pt idx="1393">
                  <c:v>45251</c:v>
                </c:pt>
                <c:pt idx="1394">
                  <c:v>45252</c:v>
                </c:pt>
                <c:pt idx="1395">
                  <c:v>45253</c:v>
                </c:pt>
                <c:pt idx="1396">
                  <c:v>45254</c:v>
                </c:pt>
                <c:pt idx="1397">
                  <c:v>45255</c:v>
                </c:pt>
                <c:pt idx="1398">
                  <c:v>45256</c:v>
                </c:pt>
                <c:pt idx="1399">
                  <c:v>45257</c:v>
                </c:pt>
                <c:pt idx="1400">
                  <c:v>45258</c:v>
                </c:pt>
                <c:pt idx="1401">
                  <c:v>45259</c:v>
                </c:pt>
                <c:pt idx="1402">
                  <c:v>45260</c:v>
                </c:pt>
                <c:pt idx="1403">
                  <c:v>45261</c:v>
                </c:pt>
                <c:pt idx="1404">
                  <c:v>45262</c:v>
                </c:pt>
                <c:pt idx="1405">
                  <c:v>45263</c:v>
                </c:pt>
                <c:pt idx="1406">
                  <c:v>45264</c:v>
                </c:pt>
                <c:pt idx="1407">
                  <c:v>45265</c:v>
                </c:pt>
                <c:pt idx="1408">
                  <c:v>45266</c:v>
                </c:pt>
                <c:pt idx="1409">
                  <c:v>45267</c:v>
                </c:pt>
                <c:pt idx="1410">
                  <c:v>45268</c:v>
                </c:pt>
                <c:pt idx="1411">
                  <c:v>45269</c:v>
                </c:pt>
                <c:pt idx="1412">
                  <c:v>45270</c:v>
                </c:pt>
                <c:pt idx="1413">
                  <c:v>45271</c:v>
                </c:pt>
                <c:pt idx="1414">
                  <c:v>45272</c:v>
                </c:pt>
                <c:pt idx="1415">
                  <c:v>45273</c:v>
                </c:pt>
                <c:pt idx="1416">
                  <c:v>45274</c:v>
                </c:pt>
                <c:pt idx="1417">
                  <c:v>45275</c:v>
                </c:pt>
                <c:pt idx="1418">
                  <c:v>45276</c:v>
                </c:pt>
                <c:pt idx="1419">
                  <c:v>45277</c:v>
                </c:pt>
                <c:pt idx="1420">
                  <c:v>45278</c:v>
                </c:pt>
                <c:pt idx="1421">
                  <c:v>45279</c:v>
                </c:pt>
                <c:pt idx="1422">
                  <c:v>45280</c:v>
                </c:pt>
                <c:pt idx="1423">
                  <c:v>45281</c:v>
                </c:pt>
                <c:pt idx="1424">
                  <c:v>45282</c:v>
                </c:pt>
                <c:pt idx="1425">
                  <c:v>45283</c:v>
                </c:pt>
                <c:pt idx="1426">
                  <c:v>45284</c:v>
                </c:pt>
                <c:pt idx="1427">
                  <c:v>45285</c:v>
                </c:pt>
                <c:pt idx="1428">
                  <c:v>45286</c:v>
                </c:pt>
                <c:pt idx="1429">
                  <c:v>45287</c:v>
                </c:pt>
                <c:pt idx="1430">
                  <c:v>45288</c:v>
                </c:pt>
                <c:pt idx="1431">
                  <c:v>45289</c:v>
                </c:pt>
                <c:pt idx="1432">
                  <c:v>45290</c:v>
                </c:pt>
                <c:pt idx="1433">
                  <c:v>45291</c:v>
                </c:pt>
                <c:pt idx="1434">
                  <c:v>45292</c:v>
                </c:pt>
                <c:pt idx="1435">
                  <c:v>45293</c:v>
                </c:pt>
                <c:pt idx="1436">
                  <c:v>45294</c:v>
                </c:pt>
                <c:pt idx="1437">
                  <c:v>45295</c:v>
                </c:pt>
                <c:pt idx="1438">
                  <c:v>45296</c:v>
                </c:pt>
                <c:pt idx="1439">
                  <c:v>45297</c:v>
                </c:pt>
                <c:pt idx="1440">
                  <c:v>45298</c:v>
                </c:pt>
                <c:pt idx="1441">
                  <c:v>45299</c:v>
                </c:pt>
                <c:pt idx="1442">
                  <c:v>45300</c:v>
                </c:pt>
                <c:pt idx="1443">
                  <c:v>45301</c:v>
                </c:pt>
                <c:pt idx="1444">
                  <c:v>45302</c:v>
                </c:pt>
                <c:pt idx="1445">
                  <c:v>45303</c:v>
                </c:pt>
                <c:pt idx="1446">
                  <c:v>45304</c:v>
                </c:pt>
                <c:pt idx="1447">
                  <c:v>45305</c:v>
                </c:pt>
                <c:pt idx="1448">
                  <c:v>45306</c:v>
                </c:pt>
                <c:pt idx="1449">
                  <c:v>45307</c:v>
                </c:pt>
                <c:pt idx="1450">
                  <c:v>45308</c:v>
                </c:pt>
                <c:pt idx="1451">
                  <c:v>45309</c:v>
                </c:pt>
                <c:pt idx="1452">
                  <c:v>45310</c:v>
                </c:pt>
                <c:pt idx="1453">
                  <c:v>45311</c:v>
                </c:pt>
                <c:pt idx="1454">
                  <c:v>45312</c:v>
                </c:pt>
                <c:pt idx="1455">
                  <c:v>45313</c:v>
                </c:pt>
                <c:pt idx="1456">
                  <c:v>45314</c:v>
                </c:pt>
                <c:pt idx="1457">
                  <c:v>45315</c:v>
                </c:pt>
                <c:pt idx="1458">
                  <c:v>45316</c:v>
                </c:pt>
                <c:pt idx="1459">
                  <c:v>45317</c:v>
                </c:pt>
                <c:pt idx="1460">
                  <c:v>45318</c:v>
                </c:pt>
                <c:pt idx="1461">
                  <c:v>45319</c:v>
                </c:pt>
                <c:pt idx="1462">
                  <c:v>45320</c:v>
                </c:pt>
                <c:pt idx="1463">
                  <c:v>45321</c:v>
                </c:pt>
                <c:pt idx="1464">
                  <c:v>45322</c:v>
                </c:pt>
                <c:pt idx="1465">
                  <c:v>45323</c:v>
                </c:pt>
                <c:pt idx="1466">
                  <c:v>45324</c:v>
                </c:pt>
                <c:pt idx="1467">
                  <c:v>45325</c:v>
                </c:pt>
                <c:pt idx="1468">
                  <c:v>45326</c:v>
                </c:pt>
                <c:pt idx="1469">
                  <c:v>45327</c:v>
                </c:pt>
                <c:pt idx="1470">
                  <c:v>45328</c:v>
                </c:pt>
                <c:pt idx="1471">
                  <c:v>45329</c:v>
                </c:pt>
                <c:pt idx="1472">
                  <c:v>45330</c:v>
                </c:pt>
                <c:pt idx="1473">
                  <c:v>45331</c:v>
                </c:pt>
                <c:pt idx="1474">
                  <c:v>45332</c:v>
                </c:pt>
                <c:pt idx="1475">
                  <c:v>45333</c:v>
                </c:pt>
                <c:pt idx="1476">
                  <c:v>45334</c:v>
                </c:pt>
                <c:pt idx="1477">
                  <c:v>45335</c:v>
                </c:pt>
                <c:pt idx="1478">
                  <c:v>45336</c:v>
                </c:pt>
                <c:pt idx="1479">
                  <c:v>45337</c:v>
                </c:pt>
                <c:pt idx="1480">
                  <c:v>45338</c:v>
                </c:pt>
                <c:pt idx="1481">
                  <c:v>45339</c:v>
                </c:pt>
                <c:pt idx="1482">
                  <c:v>45340</c:v>
                </c:pt>
                <c:pt idx="1483">
                  <c:v>45341</c:v>
                </c:pt>
                <c:pt idx="1484">
                  <c:v>45342</c:v>
                </c:pt>
                <c:pt idx="1485">
                  <c:v>45343</c:v>
                </c:pt>
                <c:pt idx="1486">
                  <c:v>45344</c:v>
                </c:pt>
                <c:pt idx="1487">
                  <c:v>45345</c:v>
                </c:pt>
                <c:pt idx="1488">
                  <c:v>45346</c:v>
                </c:pt>
                <c:pt idx="1489">
                  <c:v>45347</c:v>
                </c:pt>
                <c:pt idx="1490">
                  <c:v>45348</c:v>
                </c:pt>
                <c:pt idx="1491">
                  <c:v>45349</c:v>
                </c:pt>
                <c:pt idx="1492">
                  <c:v>45350</c:v>
                </c:pt>
                <c:pt idx="1493">
                  <c:v>45351</c:v>
                </c:pt>
                <c:pt idx="1494">
                  <c:v>45352</c:v>
                </c:pt>
                <c:pt idx="1495">
                  <c:v>45353</c:v>
                </c:pt>
                <c:pt idx="1496">
                  <c:v>45354</c:v>
                </c:pt>
                <c:pt idx="1497">
                  <c:v>45355</c:v>
                </c:pt>
                <c:pt idx="1498">
                  <c:v>45356</c:v>
                </c:pt>
                <c:pt idx="1499">
                  <c:v>45357</c:v>
                </c:pt>
                <c:pt idx="1500">
                  <c:v>45358</c:v>
                </c:pt>
                <c:pt idx="1501">
                  <c:v>45359</c:v>
                </c:pt>
                <c:pt idx="1502">
                  <c:v>45360</c:v>
                </c:pt>
                <c:pt idx="1503">
                  <c:v>45361</c:v>
                </c:pt>
                <c:pt idx="1504">
                  <c:v>45362</c:v>
                </c:pt>
                <c:pt idx="1505">
                  <c:v>45363</c:v>
                </c:pt>
                <c:pt idx="1506">
                  <c:v>45364</c:v>
                </c:pt>
                <c:pt idx="1507">
                  <c:v>45365</c:v>
                </c:pt>
                <c:pt idx="1508">
                  <c:v>45366</c:v>
                </c:pt>
                <c:pt idx="1509">
                  <c:v>45367</c:v>
                </c:pt>
                <c:pt idx="1510">
                  <c:v>45368</c:v>
                </c:pt>
                <c:pt idx="1511">
                  <c:v>45369</c:v>
                </c:pt>
                <c:pt idx="1512">
                  <c:v>45370</c:v>
                </c:pt>
                <c:pt idx="1513">
                  <c:v>45371</c:v>
                </c:pt>
                <c:pt idx="1514">
                  <c:v>45372</c:v>
                </c:pt>
                <c:pt idx="1515">
                  <c:v>45373</c:v>
                </c:pt>
                <c:pt idx="1516">
                  <c:v>45374</c:v>
                </c:pt>
                <c:pt idx="1517">
                  <c:v>45375</c:v>
                </c:pt>
                <c:pt idx="1518">
                  <c:v>45376</c:v>
                </c:pt>
                <c:pt idx="1519">
                  <c:v>45377</c:v>
                </c:pt>
                <c:pt idx="1520">
                  <c:v>45378</c:v>
                </c:pt>
                <c:pt idx="1521">
                  <c:v>45379</c:v>
                </c:pt>
                <c:pt idx="1522">
                  <c:v>45380</c:v>
                </c:pt>
                <c:pt idx="1523">
                  <c:v>45381</c:v>
                </c:pt>
                <c:pt idx="1524">
                  <c:v>45382</c:v>
                </c:pt>
                <c:pt idx="1525">
                  <c:v>45383</c:v>
                </c:pt>
                <c:pt idx="1526">
                  <c:v>45384</c:v>
                </c:pt>
                <c:pt idx="1527">
                  <c:v>45385</c:v>
                </c:pt>
                <c:pt idx="1528">
                  <c:v>45386</c:v>
                </c:pt>
                <c:pt idx="1529">
                  <c:v>45387</c:v>
                </c:pt>
                <c:pt idx="1530">
                  <c:v>45388</c:v>
                </c:pt>
                <c:pt idx="1531">
                  <c:v>45389</c:v>
                </c:pt>
                <c:pt idx="1532">
                  <c:v>45390</c:v>
                </c:pt>
                <c:pt idx="1533">
                  <c:v>45391</c:v>
                </c:pt>
                <c:pt idx="1534">
                  <c:v>45392</c:v>
                </c:pt>
                <c:pt idx="1535">
                  <c:v>45393</c:v>
                </c:pt>
                <c:pt idx="1536">
                  <c:v>45394</c:v>
                </c:pt>
                <c:pt idx="1537">
                  <c:v>45395</c:v>
                </c:pt>
                <c:pt idx="1538">
                  <c:v>45396</c:v>
                </c:pt>
                <c:pt idx="1539">
                  <c:v>45397</c:v>
                </c:pt>
                <c:pt idx="1540">
                  <c:v>45398</c:v>
                </c:pt>
                <c:pt idx="1541">
                  <c:v>45399</c:v>
                </c:pt>
                <c:pt idx="1542">
                  <c:v>45400</c:v>
                </c:pt>
                <c:pt idx="1543">
                  <c:v>45401</c:v>
                </c:pt>
                <c:pt idx="1544">
                  <c:v>45402</c:v>
                </c:pt>
                <c:pt idx="1545">
                  <c:v>45403</c:v>
                </c:pt>
                <c:pt idx="1546">
                  <c:v>45404</c:v>
                </c:pt>
                <c:pt idx="1547">
                  <c:v>45405</c:v>
                </c:pt>
                <c:pt idx="1548">
                  <c:v>45406</c:v>
                </c:pt>
                <c:pt idx="1549">
                  <c:v>45407</c:v>
                </c:pt>
                <c:pt idx="1550">
                  <c:v>45408</c:v>
                </c:pt>
                <c:pt idx="1551">
                  <c:v>45409</c:v>
                </c:pt>
                <c:pt idx="1552">
                  <c:v>45410</c:v>
                </c:pt>
                <c:pt idx="1553">
                  <c:v>45411</c:v>
                </c:pt>
                <c:pt idx="1554">
                  <c:v>45412</c:v>
                </c:pt>
                <c:pt idx="1555">
                  <c:v>45413</c:v>
                </c:pt>
                <c:pt idx="1556">
                  <c:v>45414</c:v>
                </c:pt>
                <c:pt idx="1557">
                  <c:v>45415</c:v>
                </c:pt>
                <c:pt idx="1558">
                  <c:v>45416</c:v>
                </c:pt>
                <c:pt idx="1559">
                  <c:v>45417</c:v>
                </c:pt>
                <c:pt idx="1560">
                  <c:v>45418</c:v>
                </c:pt>
                <c:pt idx="1561">
                  <c:v>45419</c:v>
                </c:pt>
                <c:pt idx="1562">
                  <c:v>45420</c:v>
                </c:pt>
                <c:pt idx="1563">
                  <c:v>45421</c:v>
                </c:pt>
                <c:pt idx="1564">
                  <c:v>45422</c:v>
                </c:pt>
                <c:pt idx="1565">
                  <c:v>45423</c:v>
                </c:pt>
                <c:pt idx="1566">
                  <c:v>45424</c:v>
                </c:pt>
                <c:pt idx="1567">
                  <c:v>45425</c:v>
                </c:pt>
                <c:pt idx="1568">
                  <c:v>45426</c:v>
                </c:pt>
                <c:pt idx="1569">
                  <c:v>45427</c:v>
                </c:pt>
                <c:pt idx="1570">
                  <c:v>45428</c:v>
                </c:pt>
                <c:pt idx="1571">
                  <c:v>45429</c:v>
                </c:pt>
                <c:pt idx="1572">
                  <c:v>45430</c:v>
                </c:pt>
                <c:pt idx="1573">
                  <c:v>45431</c:v>
                </c:pt>
                <c:pt idx="1574">
                  <c:v>45432</c:v>
                </c:pt>
                <c:pt idx="1575">
                  <c:v>45433</c:v>
                </c:pt>
                <c:pt idx="1576">
                  <c:v>45434</c:v>
                </c:pt>
                <c:pt idx="1577">
                  <c:v>45435</c:v>
                </c:pt>
                <c:pt idx="1578">
                  <c:v>45436</c:v>
                </c:pt>
                <c:pt idx="1579">
                  <c:v>45437</c:v>
                </c:pt>
                <c:pt idx="1580">
                  <c:v>45438</c:v>
                </c:pt>
                <c:pt idx="1581">
                  <c:v>45439</c:v>
                </c:pt>
                <c:pt idx="1582">
                  <c:v>45440</c:v>
                </c:pt>
                <c:pt idx="1583">
                  <c:v>45441</c:v>
                </c:pt>
                <c:pt idx="1584">
                  <c:v>45442</c:v>
                </c:pt>
                <c:pt idx="1585">
                  <c:v>45443</c:v>
                </c:pt>
                <c:pt idx="1586">
                  <c:v>45444</c:v>
                </c:pt>
                <c:pt idx="1587">
                  <c:v>45445</c:v>
                </c:pt>
                <c:pt idx="1588">
                  <c:v>45446</c:v>
                </c:pt>
                <c:pt idx="1589">
                  <c:v>45447</c:v>
                </c:pt>
                <c:pt idx="1590">
                  <c:v>45448</c:v>
                </c:pt>
                <c:pt idx="1591">
                  <c:v>45449</c:v>
                </c:pt>
                <c:pt idx="1592">
                  <c:v>45450</c:v>
                </c:pt>
                <c:pt idx="1593">
                  <c:v>45451</c:v>
                </c:pt>
                <c:pt idx="1594">
                  <c:v>45452</c:v>
                </c:pt>
                <c:pt idx="1595">
                  <c:v>45453</c:v>
                </c:pt>
                <c:pt idx="1596">
                  <c:v>45454</c:v>
                </c:pt>
                <c:pt idx="1597">
                  <c:v>45455</c:v>
                </c:pt>
                <c:pt idx="1598">
                  <c:v>45456</c:v>
                </c:pt>
                <c:pt idx="1599">
                  <c:v>45457</c:v>
                </c:pt>
                <c:pt idx="1600">
                  <c:v>45458</c:v>
                </c:pt>
                <c:pt idx="1601">
                  <c:v>45459</c:v>
                </c:pt>
                <c:pt idx="1602">
                  <c:v>45460</c:v>
                </c:pt>
                <c:pt idx="1603">
                  <c:v>45461</c:v>
                </c:pt>
                <c:pt idx="1604">
                  <c:v>45462</c:v>
                </c:pt>
                <c:pt idx="1605">
                  <c:v>45463</c:v>
                </c:pt>
                <c:pt idx="1606">
                  <c:v>45464</c:v>
                </c:pt>
                <c:pt idx="1607">
                  <c:v>45465</c:v>
                </c:pt>
                <c:pt idx="1608">
                  <c:v>45466</c:v>
                </c:pt>
                <c:pt idx="1609">
                  <c:v>45467</c:v>
                </c:pt>
                <c:pt idx="1610">
                  <c:v>45468</c:v>
                </c:pt>
                <c:pt idx="1611">
                  <c:v>45469</c:v>
                </c:pt>
                <c:pt idx="1612">
                  <c:v>45470</c:v>
                </c:pt>
                <c:pt idx="1613">
                  <c:v>45471</c:v>
                </c:pt>
                <c:pt idx="1614">
                  <c:v>45472</c:v>
                </c:pt>
                <c:pt idx="1615">
                  <c:v>45473</c:v>
                </c:pt>
                <c:pt idx="1616">
                  <c:v>45474</c:v>
                </c:pt>
                <c:pt idx="1617">
                  <c:v>45475</c:v>
                </c:pt>
                <c:pt idx="1618">
                  <c:v>45476</c:v>
                </c:pt>
                <c:pt idx="1619">
                  <c:v>45477</c:v>
                </c:pt>
                <c:pt idx="1620">
                  <c:v>45478</c:v>
                </c:pt>
                <c:pt idx="1621">
                  <c:v>45479</c:v>
                </c:pt>
                <c:pt idx="1622">
                  <c:v>45480</c:v>
                </c:pt>
                <c:pt idx="1623">
                  <c:v>45481</c:v>
                </c:pt>
                <c:pt idx="1624">
                  <c:v>45482</c:v>
                </c:pt>
                <c:pt idx="1625">
                  <c:v>45483</c:v>
                </c:pt>
                <c:pt idx="1626">
                  <c:v>45484</c:v>
                </c:pt>
                <c:pt idx="1627">
                  <c:v>45485</c:v>
                </c:pt>
                <c:pt idx="1628">
                  <c:v>45486</c:v>
                </c:pt>
                <c:pt idx="1629">
                  <c:v>45487</c:v>
                </c:pt>
              </c:numCache>
            </c:numRef>
          </c:cat>
          <c:val>
            <c:numRef>
              <c:f>'コロナ・ショック後のS&amp;P500体験テンプレート'!$S$17:$S$1646</c:f>
              <c:numCache>
                <c:formatCode>General</c:formatCode>
                <c:ptCount val="1630"/>
                <c:pt idx="54" formatCode="#,##0.00_);[Red]\(#,##0.00\)">
                  <c:v>2304.92</c:v>
                </c:pt>
                <c:pt idx="55" formatCode="0.00">
                  <c:v>2342.7793212603769</c:v>
                </c:pt>
                <c:pt idx="56" formatCode="0.00">
                  <c:v>2359.0462020816858</c:v>
                </c:pt>
                <c:pt idx="57" formatCode="0.00">
                  <c:v>2371.7658962764758</c:v>
                </c:pt>
                <c:pt idx="58" formatCode="0.00">
                  <c:v>2382.6515607481792</c:v>
                </c:pt>
                <c:pt idx="59" formatCode="0.00">
                  <c:v>2392.3665308922964</c:v>
                </c:pt>
                <c:pt idx="60" formatCode="0.00">
                  <c:v>2401.2508871944547</c:v>
                </c:pt>
                <c:pt idx="61" formatCode="0.00">
                  <c:v>2409.5065841285464</c:v>
                </c:pt>
                <c:pt idx="62" formatCode="0.00">
                  <c:v>2417.2651617704591</c:v>
                </c:pt>
                <c:pt idx="63" formatCode="0.00">
                  <c:v>2424.617957521154</c:v>
                </c:pt>
                <c:pt idx="64" formatCode="0.00">
                  <c:v>2431.6314513888415</c:v>
                </c:pt>
                <c:pt idx="65" formatCode="0.00">
                  <c:v>2438.3558137234536</c:v>
                </c:pt>
                <c:pt idx="66" formatCode="0.00">
                  <c:v>2444.8300089797922</c:v>
                </c:pt>
                <c:pt idx="67" formatCode="0.00">
                  <c:v>2451.085013304898</c:v>
                </c:pt>
                <c:pt idx="68" formatCode="0.00">
                  <c:v>2457.1459337634351</c:v>
                </c:pt>
                <c:pt idx="69" formatCode="0.00">
                  <c:v>2463.0334553751022</c:v>
                </c:pt>
                <c:pt idx="70" formatCode="0.00">
                  <c:v>2468.7648595019696</c:v>
                </c:pt>
                <c:pt idx="71" formatCode="0.00">
                  <c:v>2474.354759248854</c:v>
                </c:pt>
                <c:pt idx="72" formatCode="0.00">
                  <c:v>2479.8156424250292</c:v>
                </c:pt>
                <c:pt idx="73" formatCode="0.00">
                  <c:v>2485.1582802470475</c:v>
                </c:pt>
                <c:pt idx="74" formatCode="0.00">
                  <c:v>2490.3920402527351</c:v>
                </c:pt>
                <c:pt idx="75" formatCode="0.00">
                  <c:v>2495.5251295113658</c:v>
                </c:pt>
                <c:pt idx="76" formatCode="0.00">
                  <c:v>2500.5647862145192</c:v>
                </c:pt>
                <c:pt idx="77" formatCode="0.00">
                  <c:v>2505.5174324359682</c:v>
                </c:pt>
                <c:pt idx="78" formatCode="0.00">
                  <c:v>2510.3887972655434</c:v>
                </c:pt>
                <c:pt idx="79" formatCode="0.00">
                  <c:v>2515.1840170494042</c:v>
                </c:pt>
                <c:pt idx="80" formatCode="0.00">
                  <c:v>2519.9077177326335</c:v>
                </c:pt>
                <c:pt idx="81" formatCode="0.00">
                  <c:v>2524.5640830607013</c:v>
                </c:pt>
                <c:pt idx="82" formatCode="0.00">
                  <c:v>2529.1569114987278</c:v>
                </c:pt>
                <c:pt idx="83" formatCode="0.00">
                  <c:v>2533.6896640685877</c:v>
                </c:pt>
                <c:pt idx="84" formatCode="0.00">
                  <c:v>2538.1655048142397</c:v>
                </c:pt>
                <c:pt idx="85" formatCode="0.00">
                  <c:v>2542.5873352375811</c:v>
                </c:pt>
                <c:pt idx="86" formatCode="0.00">
                  <c:v>2546.9578237675619</c:v>
                </c:pt>
                <c:pt idx="87" formatCode="0.00">
                  <c:v>2551.2794311107623</c:v>
                </c:pt>
                <c:pt idx="88" formatCode="0.00">
                  <c:v>2555.5544321656466</c:v>
                </c:pt>
                <c:pt idx="89" formatCode="0.00">
                  <c:v>2559.784935053036</c:v>
                </c:pt>
                <c:pt idx="90" formatCode="0.00">
                  <c:v>2563.9728977133541</c:v>
                </c:pt>
                <c:pt idx="91" formatCode="0.00">
                  <c:v>2568.1201424402957</c:v>
                </c:pt>
                <c:pt idx="92" formatCode="0.00">
                  <c:v>2572.2283686559963</c:v>
                </c:pt>
                <c:pt idx="93" formatCode="0.00">
                  <c:v>2576.2991641808831</c:v>
                </c:pt>
                <c:pt idx="94" formatCode="0.00">
                  <c:v>2580.3340152094061</c:v>
                </c:pt>
                <c:pt idx="95" formatCode="0.00">
                  <c:v>2584.3343151687013</c:v>
                </c:pt>
                <c:pt idx="96" formatCode="0.00">
                  <c:v>2588.3013726093168</c:v>
                </c:pt>
                <c:pt idx="97" formatCode="0.00">
                  <c:v>2592.236418254161</c:v>
                </c:pt>
                <c:pt idx="98" formatCode="0.00">
                  <c:v>2596.1406113128451</c:v>
                </c:pt>
                <c:pt idx="99" formatCode="0.00">
                  <c:v>2600.0150451528475</c:v>
                </c:pt>
                <c:pt idx="100" formatCode="0.00">
                  <c:v>2603.860752405767</c:v>
                </c:pt>
                <c:pt idx="101" formatCode="0.00">
                  <c:v>2607.6787095759255</c:v>
                </c:pt>
                <c:pt idx="102" formatCode="0.00">
                  <c:v>2611.4698412093207</c:v>
                </c:pt>
                <c:pt idx="103" formatCode="0.00">
                  <c:v>2615.2350236731081</c:v>
                </c:pt>
                <c:pt idx="104" formatCode="0.00">
                  <c:v>2618.9750885891563</c:v>
                </c:pt>
                <c:pt idx="105" formatCode="0.00">
                  <c:v>2622.690825959588</c:v>
                </c:pt>
                <c:pt idx="106" formatCode="0.00">
                  <c:v>2626.3829870174009</c:v>
                </c:pt>
                <c:pt idx="107" formatCode="0.00">
                  <c:v>2630.0522868311486</c:v>
                </c:pt>
                <c:pt idx="108" formatCode="0.00">
                  <c:v>2633.6994066891116</c:v>
                </c:pt>
                <c:pt idx="109" formatCode="0.00">
                  <c:v>2637.3249962853411</c:v>
                </c:pt>
                <c:pt idx="110" formatCode="0.00">
                  <c:v>2640.9296757273314</c:v>
                </c:pt>
                <c:pt idx="111" formatCode="0.00">
                  <c:v>2644.5140373827767</c:v>
                </c:pt>
                <c:pt idx="112" formatCode="0.00">
                  <c:v>2648.0786475808959</c:v>
                </c:pt>
                <c:pt idx="113" formatCode="0.00">
                  <c:v>2651.6240481820705</c:v>
                </c:pt>
                <c:pt idx="114" formatCode="0.00">
                  <c:v>2655.1507580280481</c:v>
                </c:pt>
                <c:pt idx="115" formatCode="0.00">
                  <c:v>2658.6592742836078</c:v>
                </c:pt>
                <c:pt idx="116" formatCode="0.00">
                  <c:v>2662.1500736794692</c:v>
                </c:pt>
                <c:pt idx="117" formatCode="0.00">
                  <c:v>2665.6236136651664</c:v>
                </c:pt>
                <c:pt idx="118" formatCode="0.00">
                  <c:v>2669.0803334797388</c:v>
                </c:pt>
                <c:pt idx="119" formatCode="0.00">
                  <c:v>2672.5206551472684</c:v>
                </c:pt>
                <c:pt idx="120" formatCode="0.00">
                  <c:v>2675.9449844036258</c:v>
                </c:pt>
                <c:pt idx="121" formatCode="0.00">
                  <c:v>2679.3537115601293</c:v>
                </c:pt>
                <c:pt idx="122" formatCode="0.00">
                  <c:v>2682.747212309293</c:v>
                </c:pt>
                <c:pt idx="123" formatCode="0.00">
                  <c:v>2686.125848477328</c:v>
                </c:pt>
                <c:pt idx="124" formatCode="0.00">
                  <c:v>2689.4899687276452</c:v>
                </c:pt>
                <c:pt idx="125" formatCode="0.00">
                  <c:v>2692.8399092191871</c:v>
                </c:pt>
                <c:pt idx="126" formatCode="0.00">
                  <c:v>2696.1759942230929</c:v>
                </c:pt>
                <c:pt idx="127" formatCode="0.00">
                  <c:v>2699.4985367008662</c:v>
                </c:pt>
                <c:pt idx="128" formatCode="0.00">
                  <c:v>2702.8078388469407</c:v>
                </c:pt>
                <c:pt idx="129" formatCode="0.00">
                  <c:v>2706.1041925982895</c:v>
                </c:pt>
                <c:pt idx="130" formatCode="0.00">
                  <c:v>2709.3878801134861</c:v>
                </c:pt>
                <c:pt idx="131" formatCode="0.00">
                  <c:v>2712.6591742234259</c:v>
                </c:pt>
                <c:pt idx="132" formatCode="0.00">
                  <c:v>2715.9183388557312</c:v>
                </c:pt>
                <c:pt idx="133" formatCode="0.00">
                  <c:v>2719.1656294346853</c:v>
                </c:pt>
                <c:pt idx="134" formatCode="0.00">
                  <c:v>2722.4012932584069</c:v>
                </c:pt>
                <c:pt idx="135" formatCode="0.00">
                  <c:v>2725.6255698548166</c:v>
                </c:pt>
                <c:pt idx="136" formatCode="0.00">
                  <c:v>2728.8386913178447</c:v>
                </c:pt>
                <c:pt idx="137" formatCode="0.00">
                  <c:v>2732.0408826251905</c:v>
                </c:pt>
                <c:pt idx="138" formatCode="0.00">
                  <c:v>2735.232361938869</c:v>
                </c:pt>
                <c:pt idx="139" formatCode="0.00">
                  <c:v>2738.4133408896578</c:v>
                </c:pt>
                <c:pt idx="140" formatCode="0.00">
                  <c:v>2741.5840248464888</c:v>
                </c:pt>
                <c:pt idx="141" formatCode="0.00">
                  <c:v>2744.7446131717525</c:v>
                </c:pt>
                <c:pt idx="142" formatCode="0.00">
                  <c:v>2747.8952994633946</c:v>
                </c:pt>
                <c:pt idx="143" formatCode="0.00">
                  <c:v>2751.0362717846356</c:v>
                </c:pt>
                <c:pt idx="144" formatCode="0.00">
                  <c:v>2754.1677128820775</c:v>
                </c:pt>
                <c:pt idx="145" formatCode="0.00">
                  <c:v>2757.2898003929035</c:v>
                </c:pt>
                <c:pt idx="146" formatCode="0.00">
                  <c:v>2760.4027070418301</c:v>
                </c:pt>
                <c:pt idx="147" formatCode="0.00">
                  <c:v>2763.5066008284284</c:v>
                </c:pt>
                <c:pt idx="148" formatCode="0.00">
                  <c:v>2766.6016452053755</c:v>
                </c:pt>
                <c:pt idx="149" formatCode="0.00">
                  <c:v>2769.6879992481718</c:v>
                </c:pt>
                <c:pt idx="150" formatCode="0.00">
                  <c:v>2772.7658178168217</c:v>
                </c:pt>
                <c:pt idx="151" formatCode="0.00">
                  <c:v>2775.8352517099224</c:v>
                </c:pt>
                <c:pt idx="152" formatCode="0.00">
                  <c:v>2778.8964478116127</c:v>
                </c:pt>
                <c:pt idx="153" formatCode="0.00">
                  <c:v>2781.9495492317642</c:v>
                </c:pt>
                <c:pt idx="154" formatCode="0.00">
                  <c:v>2784.9946954397974</c:v>
                </c:pt>
                <c:pt idx="155" formatCode="0.00">
                  <c:v>2788.0320223924764</c:v>
                </c:pt>
                <c:pt idx="156" formatCode="0.00">
                  <c:v>2791.0616626560022</c:v>
                </c:pt>
                <c:pt idx="157" formatCode="0.00">
                  <c:v>2794.0837455227174</c:v>
                </c:pt>
                <c:pt idx="158" formatCode="0.00">
                  <c:v>2797.0983971227106</c:v>
                </c:pt>
                <c:pt idx="159" formatCode="0.00">
                  <c:v>2800.1057405305833</c:v>
                </c:pt>
                <c:pt idx="160" formatCode="0.00">
                  <c:v>2803.1058958676408</c:v>
                </c:pt>
                <c:pt idx="161" formatCode="0.00">
                  <c:v>2806.0989803997422</c:v>
                </c:pt>
                <c:pt idx="162" formatCode="0.00">
                  <c:v>2809.0851086310245</c:v>
                </c:pt>
                <c:pt idx="163" formatCode="0.00">
                  <c:v>2812.0643923937291</c:v>
                </c:pt>
                <c:pt idx="164" formatCode="0.00">
                  <c:v>2815.0369409343029</c:v>
                </c:pt>
                <c:pt idx="165" formatCode="0.00">
                  <c:v>2818.0028609959841</c:v>
                </c:pt>
                <c:pt idx="166" formatCode="0.00">
                  <c:v>2820.962256898029</c:v>
                </c:pt>
                <c:pt idx="167" formatCode="0.00">
                  <c:v>2823.915230611758</c:v>
                </c:pt>
                <c:pt idx="168" formatCode="0.00">
                  <c:v>2826.8618818335613</c:v>
                </c:pt>
                <c:pt idx="169" formatCode="0.00">
                  <c:v>2829.8023080550265</c:v>
                </c:pt>
                <c:pt idx="170" formatCode="0.00">
                  <c:v>2832.7366046303182</c:v>
                </c:pt>
                <c:pt idx="171" formatCode="0.00">
                  <c:v>2835.6648648409332</c:v>
                </c:pt>
                <c:pt idx="172" formatCode="0.00">
                  <c:v>2838.5871799579668</c:v>
                </c:pt>
                <c:pt idx="173" formatCode="0.00">
                  <c:v>2841.5036393020036</c:v>
                </c:pt>
                <c:pt idx="174" formatCode="0.00">
                  <c:v>2844.4143303007336</c:v>
                </c:pt>
                <c:pt idx="175" formatCode="0.00">
                  <c:v>2847.3193385444069</c:v>
                </c:pt>
                <c:pt idx="176" formatCode="0.00">
                  <c:v>2850.218747839227</c:v>
                </c:pt>
                <c:pt idx="177" formatCode="0.00">
                  <c:v>2853.1126402587643</c:v>
                </c:pt>
                <c:pt idx="178" formatCode="0.00">
                  <c:v>2856.0010961934886</c:v>
                </c:pt>
                <c:pt idx="179" formatCode="0.00">
                  <c:v>2858.884194398503</c:v>
                </c:pt>
                <c:pt idx="180" formatCode="0.00">
                  <c:v>2861.7620120395532</c:v>
                </c:pt>
                <c:pt idx="181" formatCode="0.00">
                  <c:v>2864.6346247373922</c:v>
                </c:pt>
                <c:pt idx="182" formatCode="0.00">
                  <c:v>2867.5021066105683</c:v>
                </c:pt>
                <c:pt idx="183" formatCode="0.00">
                  <c:v>2870.3645303167077</c:v>
                </c:pt>
                <c:pt idx="184" formatCode="0.00">
                  <c:v>2873.221967092355</c:v>
                </c:pt>
                <c:pt idx="185" formatCode="0.00">
                  <c:v>2876.0744867914282</c:v>
                </c:pt>
                <c:pt idx="186" formatCode="0.00">
                  <c:v>2878.9221579223522</c:v>
                </c:pt>
                <c:pt idx="187" formatCode="0.00">
                  <c:v>2881.7650476839276</c:v>
                </c:pt>
                <c:pt idx="188" formatCode="0.00">
                  <c:v>2884.6032219999734</c:v>
                </c:pt>
                <c:pt idx="189" formatCode="0.00">
                  <c:v>2887.4367455528127</c:v>
                </c:pt>
                <c:pt idx="190" formatCode="0.00">
                  <c:v>2890.2656818156383</c:v>
                </c:pt>
                <c:pt idx="191" formatCode="0.00">
                  <c:v>2893.0900930838011</c:v>
                </c:pt>
                <c:pt idx="192" formatCode="0.00">
                  <c:v>2895.9100405050704</c:v>
                </c:pt>
                <c:pt idx="193" formatCode="0.00">
                  <c:v>2898.7255841089059</c:v>
                </c:pt>
                <c:pt idx="194" formatCode="0.00">
                  <c:v>2901.5367828347803</c:v>
                </c:pt>
                <c:pt idx="195" formatCode="0.00">
                  <c:v>2904.3436945595868</c:v>
                </c:pt>
                <c:pt idx="196" formatCode="0.00">
                  <c:v>2907.1463761241707</c:v>
                </c:pt>
                <c:pt idx="197" formatCode="0.00">
                  <c:v>2909.9448833590204</c:v>
                </c:pt>
                <c:pt idx="198" formatCode="0.00">
                  <c:v>2912.7392711091425</c:v>
                </c:pt>
                <c:pt idx="199" formatCode="0.00">
                  <c:v>2915.5295932581648</c:v>
                </c:pt>
                <c:pt idx="200" formatCode="0.00">
                  <c:v>2918.3159027516831</c:v>
                </c:pt>
                <c:pt idx="201" formatCode="0.00">
                  <c:v>2921.0982516198887</c:v>
                </c:pt>
                <c:pt idx="202" formatCode="0.00">
                  <c:v>2923.8766909995011</c:v>
                </c:pt>
                <c:pt idx="203" formatCode="0.00">
                  <c:v>2926.651271155034</c:v>
                </c:pt>
                <c:pt idx="204" formatCode="0.00">
                  <c:v>2929.4220414994124</c:v>
                </c:pt>
                <c:pt idx="205" formatCode="0.00">
                  <c:v>2932.1890506139762</c:v>
                </c:pt>
                <c:pt idx="206" formatCode="0.00">
                  <c:v>2934.952346267879</c:v>
                </c:pt>
                <c:pt idx="207" formatCode="0.00">
                  <c:v>2937.7119754369146</c:v>
                </c:pt>
                <c:pt idx="208" formatCode="0.00">
                  <c:v>2940.4679843217887</c:v>
                </c:pt>
                <c:pt idx="209" formatCode="0.00">
                  <c:v>2943.2204183658523</c:v>
                </c:pt>
                <c:pt idx="210" formatCode="0.00">
                  <c:v>2945.9693222723222</c:v>
                </c:pt>
                <c:pt idx="211" formatCode="0.00">
                  <c:v>2948.7147400209988</c:v>
                </c:pt>
                <c:pt idx="212" formatCode="0.00">
                  <c:v>2951.4567148845081</c:v>
                </c:pt>
                <c:pt idx="213" formatCode="0.00">
                  <c:v>2954.195289444076</c:v>
                </c:pt>
                <c:pt idx="214" formatCode="0.00">
                  <c:v>2956.9305056048561</c:v>
                </c:pt>
                <c:pt idx="215" formatCode="0.00">
                  <c:v>2959.662404610825</c:v>
                </c:pt>
                <c:pt idx="216" formatCode="0.00">
                  <c:v>2962.3910270592573</c:v>
                </c:pt>
                <c:pt idx="217" formatCode="0.00">
                  <c:v>2965.1164129148046</c:v>
                </c:pt>
                <c:pt idx="218" formatCode="0.00">
                  <c:v>2967.8386015231758</c:v>
                </c:pt>
                <c:pt idx="219" formatCode="0.00">
                  <c:v>2970.5576316244446</c:v>
                </c:pt>
                <c:pt idx="220" formatCode="0.00">
                  <c:v>2973.2735413659925</c:v>
                </c:pt>
                <c:pt idx="221" formatCode="0.00">
                  <c:v>2975.986368315102</c:v>
                </c:pt>
                <c:pt idx="222" formatCode="0.00">
                  <c:v>2978.696149471205</c:v>
                </c:pt>
                <c:pt idx="223" formatCode="0.00">
                  <c:v>2981.4029212778037</c:v>
                </c:pt>
                <c:pt idx="224" formatCode="0.00">
                  <c:v>2984.1067196340759</c:v>
                </c:pt>
                <c:pt idx="225" formatCode="0.00">
                  <c:v>2986.8075799061653</c:v>
                </c:pt>
                <c:pt idx="226" formatCode="0.00">
                  <c:v>2989.5055369381816</c:v>
                </c:pt>
                <c:pt idx="227" formatCode="0.00">
                  <c:v>2992.2006250629038</c:v>
                </c:pt>
                <c:pt idx="228" formatCode="0.00">
                  <c:v>2994.8928781122117</c:v>
                </c:pt>
                <c:pt idx="229" formatCode="0.00">
                  <c:v>2997.5823294272409</c:v>
                </c:pt>
                <c:pt idx="230" formatCode="0.00">
                  <c:v>3000.2690118682772</c:v>
                </c:pt>
                <c:pt idx="231" formatCode="0.00">
                  <c:v>3002.9529578243978</c:v>
                </c:pt>
                <c:pt idx="232" formatCode="0.00">
                  <c:v>3005.6341992228672</c:v>
                </c:pt>
                <c:pt idx="233" formatCode="0.00">
                  <c:v>3008.3127675382921</c:v>
                </c:pt>
                <c:pt idx="234" formatCode="0.00">
                  <c:v>3010.9886938015475</c:v>
                </c:pt>
                <c:pt idx="235" formatCode="0.00">
                  <c:v>3013.6620086084763</c:v>
                </c:pt>
                <c:pt idx="236" formatCode="0.00">
                  <c:v>3016.3327421283757</c:v>
                </c:pt>
                <c:pt idx="237" formatCode="0.00">
                  <c:v>3019.0009241122684</c:v>
                </c:pt>
                <c:pt idx="238" formatCode="0.00">
                  <c:v>3021.6665839009729</c:v>
                </c:pt>
                <c:pt idx="239" formatCode="0.00">
                  <c:v>3024.3297504329726</c:v>
                </c:pt>
                <c:pt idx="240" formatCode="0.00">
                  <c:v>3026.9904522520974</c:v>
                </c:pt>
                <c:pt idx="241" formatCode="0.00">
                  <c:v>3029.6487175150128</c:v>
                </c:pt>
                <c:pt idx="242" formatCode="0.00">
                  <c:v>3032.3045739985319</c:v>
                </c:pt>
                <c:pt idx="243" formatCode="0.00">
                  <c:v>3034.9580491067518</c:v>
                </c:pt>
                <c:pt idx="244" formatCode="0.00">
                  <c:v>3037.609169878016</c:v>
                </c:pt>
                <c:pt idx="245" formatCode="0.00">
                  <c:v>3040.2579629917145</c:v>
                </c:pt>
                <c:pt idx="246" formatCode="0.00">
                  <c:v>3042.9044547749227</c:v>
                </c:pt>
                <c:pt idx="247" formatCode="0.00">
                  <c:v>3045.5486712088809</c:v>
                </c:pt>
                <c:pt idx="248" formatCode="0.00">
                  <c:v>3048.1906379353259</c:v>
                </c:pt>
                <c:pt idx="249" formatCode="0.00">
                  <c:v>3050.8303802626733</c:v>
                </c:pt>
                <c:pt idx="250" formatCode="0.00">
                  <c:v>3053.4679231720552</c:v>
                </c:pt>
                <c:pt idx="251" formatCode="0.00">
                  <c:v>3056.103291323222</c:v>
                </c:pt>
                <c:pt idx="252" formatCode="0.00">
                  <c:v>3058.7365090603048</c:v>
                </c:pt>
                <c:pt idx="253" formatCode="0.00">
                  <c:v>3061.3676004174504</c:v>
                </c:pt>
                <c:pt idx="254" formatCode="0.00">
                  <c:v>3063.9965891243241</c:v>
                </c:pt>
                <c:pt idx="255" formatCode="0.00">
                  <c:v>3066.623498611491</c:v>
                </c:pt>
                <c:pt idx="256" formatCode="0.00">
                  <c:v>3069.2483520156743</c:v>
                </c:pt>
                <c:pt idx="257" formatCode="0.00">
                  <c:v>3071.8711721848995</c:v>
                </c:pt>
                <c:pt idx="258" formatCode="0.00">
                  <c:v>3074.4919816835172</c:v>
                </c:pt>
                <c:pt idx="259" formatCode="0.00">
                  <c:v>3077.1108027971231</c:v>
                </c:pt>
                <c:pt idx="260" formatCode="0.00">
                  <c:v>3079.7276575373621</c:v>
                </c:pt>
                <c:pt idx="261" formatCode="0.00">
                  <c:v>3082.3425676466327</c:v>
                </c:pt>
                <c:pt idx="262" formatCode="0.00">
                  <c:v>3084.9555546026809</c:v>
                </c:pt>
                <c:pt idx="263" formatCode="0.00">
                  <c:v>3087.5666396231063</c:v>
                </c:pt>
                <c:pt idx="264" formatCode="0.00">
                  <c:v>3090.1758436697578</c:v>
                </c:pt>
                <c:pt idx="265" formatCode="0.00">
                  <c:v>3092.7831874530411</c:v>
                </c:pt>
                <c:pt idx="266" formatCode="0.00">
                  <c:v>3095.3886914361378</c:v>
                </c:pt>
                <c:pt idx="267" formatCode="0.00">
                  <c:v>3097.9923758391233</c:v>
                </c:pt>
                <c:pt idx="268" formatCode="0.00">
                  <c:v>3100.594260643009</c:v>
                </c:pt>
                <c:pt idx="269" formatCode="0.00">
                  <c:v>3103.1943655936907</c:v>
                </c:pt>
                <c:pt idx="270" formatCode="0.00">
                  <c:v>3105.7927102058179</c:v>
                </c:pt>
                <c:pt idx="271" formatCode="0.00">
                  <c:v>3108.3893137665827</c:v>
                </c:pt>
                <c:pt idx="272" formatCode="0.00">
                  <c:v>3110.9841953394257</c:v>
                </c:pt>
                <c:pt idx="273" formatCode="0.00">
                  <c:v>3113.5773737676686</c:v>
                </c:pt>
                <c:pt idx="274" formatCode="0.00">
                  <c:v>3116.1688676780727</c:v>
                </c:pt>
                <c:pt idx="275" formatCode="0.00">
                  <c:v>3118.7586954843182</c:v>
                </c:pt>
                <c:pt idx="276" formatCode="0.00">
                  <c:v>3121.346875390419</c:v>
                </c:pt>
                <c:pt idx="277" formatCode="0.00">
                  <c:v>3123.9334253940651</c:v>
                </c:pt>
                <c:pt idx="278" formatCode="0.00">
                  <c:v>3126.5183632898952</c:v>
                </c:pt>
                <c:pt idx="279" formatCode="0.00">
                  <c:v>3129.1017066727077</c:v>
                </c:pt>
                <c:pt idx="280" formatCode="0.00">
                  <c:v>3131.6834729406037</c:v>
                </c:pt>
                <c:pt idx="281" formatCode="0.00">
                  <c:v>3134.2636792980666</c:v>
                </c:pt>
                <c:pt idx="282" formatCode="0.00">
                  <c:v>3136.8423427589828</c:v>
                </c:pt>
                <c:pt idx="283" formatCode="0.00">
                  <c:v>3139.4194801496037</c:v>
                </c:pt>
                <c:pt idx="284" formatCode="0.00">
                  <c:v>3141.9951081114405</c:v>
                </c:pt>
                <c:pt idx="285" formatCode="0.00">
                  <c:v>3144.5692431041161</c:v>
                </c:pt>
                <c:pt idx="286" formatCode="0.00">
                  <c:v>3147.1419014081475</c:v>
                </c:pt>
                <c:pt idx="287" formatCode="0.00">
                  <c:v>3149.7130991276808</c:v>
                </c:pt>
                <c:pt idx="288" formatCode="0.00">
                  <c:v>3152.2828521931747</c:v>
                </c:pt>
                <c:pt idx="289" formatCode="0.00">
                  <c:v>3154.8511763640277</c:v>
                </c:pt>
                <c:pt idx="290" formatCode="0.00">
                  <c:v>3157.4180872311545</c:v>
                </c:pt>
                <c:pt idx="291" formatCode="0.00">
                  <c:v>3159.9836002195179</c:v>
                </c:pt>
                <c:pt idx="292" formatCode="0.00">
                  <c:v>3162.5477305906079</c:v>
                </c:pt>
                <c:pt idx="293" formatCode="0.00">
                  <c:v>3165.1104934448749</c:v>
                </c:pt>
                <c:pt idx="294" formatCode="0.00">
                  <c:v>3167.6719037241178</c:v>
                </c:pt>
                <c:pt idx="295" formatCode="0.00">
                  <c:v>3170.2319762138254</c:v>
                </c:pt>
                <c:pt idx="296" formatCode="0.00">
                  <c:v>3172.7907255454734</c:v>
                </c:pt>
                <c:pt idx="297" formatCode="0.00">
                  <c:v>3175.3481661987835</c:v>
                </c:pt>
                <c:pt idx="298" formatCode="0.00">
                  <c:v>3177.9043125039329</c:v>
                </c:pt>
                <c:pt idx="299" formatCode="0.00">
                  <c:v>3180.4591786437272</c:v>
                </c:pt>
                <c:pt idx="300" formatCode="0.00">
                  <c:v>3183.0127786557327</c:v>
                </c:pt>
                <c:pt idx="301" formatCode="0.00">
                  <c:v>3185.565126434371</c:v>
                </c:pt>
                <c:pt idx="302" formatCode="0.00">
                  <c:v>3188.1162357329681</c:v>
                </c:pt>
                <c:pt idx="303" formatCode="0.00">
                  <c:v>3190.6661201657785</c:v>
                </c:pt>
                <c:pt idx="304" formatCode="0.00">
                  <c:v>3193.2147932099588</c:v>
                </c:pt>
                <c:pt idx="305" formatCode="0.00">
                  <c:v>3195.7622682075153</c:v>
                </c:pt>
                <c:pt idx="306" formatCode="0.00">
                  <c:v>3198.3085583672132</c:v>
                </c:pt>
                <c:pt idx="307" formatCode="0.00">
                  <c:v>3200.8536767664496</c:v>
                </c:pt>
                <c:pt idx="308" formatCode="0.00">
                  <c:v>3203.3976363530969</c:v>
                </c:pt>
                <c:pt idx="309" formatCode="0.00">
                  <c:v>3205.9404499473103</c:v>
                </c:pt>
                <c:pt idx="310" formatCode="0.00">
                  <c:v>3208.4821302433033</c:v>
                </c:pt>
                <c:pt idx="311" formatCode="0.00">
                  <c:v>3211.0226898110946</c:v>
                </c:pt>
                <c:pt idx="312" formatCode="0.00">
                  <c:v>3213.5621410982203</c:v>
                </c:pt>
                <c:pt idx="313" formatCode="0.00">
                  <c:v>3216.1004964314202</c:v>
                </c:pt>
                <c:pt idx="314" formatCode="0.00">
                  <c:v>3218.6377680182882</c:v>
                </c:pt>
                <c:pt idx="315" formatCode="0.00">
                  <c:v>3221.1739679489024</c:v>
                </c:pt>
                <c:pt idx="316" formatCode="0.00">
                  <c:v>3223.7091081974227</c:v>
                </c:pt>
                <c:pt idx="317" formatCode="0.00">
                  <c:v>3226.2432006236563</c:v>
                </c:pt>
                <c:pt idx="318" formatCode="0.00">
                  <c:v>3228.7762569746046</c:v>
                </c:pt>
                <c:pt idx="319" formatCode="0.00">
                  <c:v>3231.3082888859785</c:v>
                </c:pt>
                <c:pt idx="320" formatCode="0.00">
                  <c:v>3233.839307883688</c:v>
                </c:pt>
                <c:pt idx="321" formatCode="0.00">
                  <c:v>3236.369325385308</c:v>
                </c:pt>
                <c:pt idx="322" formatCode="0.00">
                  <c:v>3238.8983527015193</c:v>
                </c:pt>
                <c:pt idx="323" formatCode="0.00">
                  <c:v>3241.4264010375218</c:v>
                </c:pt>
                <c:pt idx="324" formatCode="0.00">
                  <c:v>3243.9534814944295</c:v>
                </c:pt>
                <c:pt idx="325" formatCode="0.00">
                  <c:v>3246.4796050706386</c:v>
                </c:pt>
                <c:pt idx="326" formatCode="0.00">
                  <c:v>3249.0047826631699</c:v>
                </c:pt>
                <c:pt idx="327" formatCode="0.00">
                  <c:v>3251.5290250689973</c:v>
                </c:pt>
                <c:pt idx="328" formatCode="0.00">
                  <c:v>3254.052342986346</c:v>
                </c:pt>
                <c:pt idx="329" formatCode="0.00">
                  <c:v>3256.5747470159708</c:v>
                </c:pt>
                <c:pt idx="330" formatCode="0.00">
                  <c:v>3259.0962476624186</c:v>
                </c:pt>
                <c:pt idx="331" formatCode="0.00">
                  <c:v>3261.6168553352654</c:v>
                </c:pt>
                <c:pt idx="332" formatCode="0.00">
                  <c:v>3264.1365803503313</c:v>
                </c:pt>
                <c:pt idx="333" formatCode="0.00">
                  <c:v>3266.6554329308833</c:v>
                </c:pt>
                <c:pt idx="334" formatCode="0.00">
                  <c:v>3269.173423208807</c:v>
                </c:pt>
                <c:pt idx="335" formatCode="0.00">
                  <c:v>3271.6905612257742</c:v>
                </c:pt>
                <c:pt idx="336" formatCode="0.00">
                  <c:v>3274.2068569343764</c:v>
                </c:pt>
                <c:pt idx="337" formatCode="0.00">
                  <c:v>3276.722320199252</c:v>
                </c:pt>
                <c:pt idx="338" formatCode="0.00">
                  <c:v>3279.2369607981864</c:v>
                </c:pt>
                <c:pt idx="339" formatCode="0.00">
                  <c:v>3281.7507884232032</c:v>
                </c:pt>
                <c:pt idx="340" formatCode="0.00">
                  <c:v>3284.2638126816305</c:v>
                </c:pt>
                <c:pt idx="341" formatCode="0.00">
                  <c:v>3286.7760430971539</c:v>
                </c:pt>
                <c:pt idx="342" formatCode="0.00">
                  <c:v>3289.2874891108545</c:v>
                </c:pt>
                <c:pt idx="343" formatCode="0.00">
                  <c:v>3291.7981600822254</c:v>
                </c:pt>
                <c:pt idx="344" formatCode="0.00">
                  <c:v>3294.3080652901772</c:v>
                </c:pt>
                <c:pt idx="345" formatCode="0.00">
                  <c:v>3296.8172139340231</c:v>
                </c:pt>
                <c:pt idx="346" formatCode="0.00">
                  <c:v>3299.3256151344572</c:v>
                </c:pt>
                <c:pt idx="347" formatCode="0.00">
                  <c:v>3301.8332779345055</c:v>
                </c:pt>
                <c:pt idx="348" formatCode="0.00">
                  <c:v>3304.3402113004727</c:v>
                </c:pt>
                <c:pt idx="349" formatCode="0.00">
                  <c:v>3306.8464241228662</c:v>
                </c:pt>
                <c:pt idx="350" formatCode="0.00">
                  <c:v>3309.3519252173151</c:v>
                </c:pt>
                <c:pt idx="351" formatCode="0.00">
                  <c:v>3311.8567233254648</c:v>
                </c:pt>
                <c:pt idx="352" formatCode="0.00">
                  <c:v>3314.3608271158664</c:v>
                </c:pt>
                <c:pt idx="353" formatCode="0.00">
                  <c:v>3316.8642451848477</c:v>
                </c:pt>
                <c:pt idx="354" formatCode="0.00">
                  <c:v>3319.3669860573727</c:v>
                </c:pt>
                <c:pt idx="355" formatCode="0.00">
                  <c:v>3321.8690581878877</c:v>
                </c:pt>
                <c:pt idx="356" formatCode="0.00">
                  <c:v>3324.3704699611562</c:v>
                </c:pt>
                <c:pt idx="357" formatCode="0.00">
                  <c:v>3326.8712296930767</c:v>
                </c:pt>
                <c:pt idx="358" formatCode="0.00">
                  <c:v>3329.3713456314954</c:v>
                </c:pt>
                <c:pt idx="359" formatCode="0.00">
                  <c:v>3331.8708259569999</c:v>
                </c:pt>
                <c:pt idx="360" formatCode="0.00">
                  <c:v>3334.3696787837057</c:v>
                </c:pt>
                <c:pt idx="361" formatCode="0.00">
                  <c:v>3336.8679121600267</c:v>
                </c:pt>
                <c:pt idx="362" formatCode="0.00">
                  <c:v>3339.3655340694418</c:v>
                </c:pt>
                <c:pt idx="363" formatCode="0.00">
                  <c:v>3341.8625524312392</c:v>
                </c:pt>
                <c:pt idx="364" formatCode="0.00">
                  <c:v>3344.358975101261</c:v>
                </c:pt>
                <c:pt idx="365" formatCode="0.00">
                  <c:v>3346.854809872631</c:v>
                </c:pt>
                <c:pt idx="366" formatCode="0.00">
                  <c:v>3349.350064476469</c:v>
                </c:pt>
                <c:pt idx="367" formatCode="0.00">
                  <c:v>3351.844746582603</c:v>
                </c:pt>
                <c:pt idx="368" formatCode="0.00">
                  <c:v>3354.338863800263</c:v>
                </c:pt>
                <c:pt idx="369" formatCode="0.00">
                  <c:v>3356.8324236787716</c:v>
                </c:pt>
                <c:pt idx="370" formatCode="0.00">
                  <c:v>3359.325433708218</c:v>
                </c:pt>
                <c:pt idx="371" formatCode="0.00">
                  <c:v>3361.8179013201288</c:v>
                </c:pt>
                <c:pt idx="372" formatCode="0.00">
                  <c:v>3364.3098338881214</c:v>
                </c:pt>
                <c:pt idx="373" formatCode="0.00">
                  <c:v>3366.8012387285598</c:v>
                </c:pt>
                <c:pt idx="374" formatCode="0.00">
                  <c:v>3369.2921231011865</c:v>
                </c:pt>
                <c:pt idx="375" formatCode="0.00">
                  <c:v>3371.7824942097573</c:v>
                </c:pt>
                <c:pt idx="376" formatCode="0.00">
                  <c:v>3374.2723592026628</c:v>
                </c:pt>
                <c:pt idx="377" formatCode="0.00">
                  <c:v>3376.7617251735383</c:v>
                </c:pt>
                <c:pt idx="378" formatCode="0.00">
                  <c:v>3379.2505991618709</c:v>
                </c:pt>
                <c:pt idx="379" formatCode="0.00">
                  <c:v>3381.7389881535923</c:v>
                </c:pt>
                <c:pt idx="380" formatCode="0.00">
                  <c:v>3384.2268990816697</c:v>
                </c:pt>
                <c:pt idx="381" formatCode="0.00">
                  <c:v>3386.7143388266804</c:v>
                </c:pt>
                <c:pt idx="382" formatCode="0.00">
                  <c:v>3389.2013142173869</c:v>
                </c:pt>
                <c:pt idx="383" formatCode="0.00">
                  <c:v>3391.6878320312981</c:v>
                </c:pt>
                <c:pt idx="384" formatCode="0.00">
                  <c:v>3394.1738989952237</c:v>
                </c:pt>
                <c:pt idx="385" formatCode="0.00">
                  <c:v>3396.6595217858253</c:v>
                </c:pt>
                <c:pt idx="386" formatCode="0.00">
                  <c:v>3399.1447070301542</c:v>
                </c:pt>
                <c:pt idx="387" formatCode="0.00">
                  <c:v>3401.6294613061827</c:v>
                </c:pt>
                <c:pt idx="388" formatCode="0.00">
                  <c:v>3404.1137911433343</c:v>
                </c:pt>
                <c:pt idx="389" formatCode="0.00">
                  <c:v>3406.5977030229974</c:v>
                </c:pt>
                <c:pt idx="390" formatCode="0.00">
                  <c:v>3409.0812033790398</c:v>
                </c:pt>
                <c:pt idx="391" formatCode="0.00">
                  <c:v>3411.5642985983127</c:v>
                </c:pt>
                <c:pt idx="392" formatCode="0.00">
                  <c:v>3414.0469950211468</c:v>
                </c:pt>
                <c:pt idx="393" formatCode="0.00">
                  <c:v>3416.5292989418454</c:v>
                </c:pt>
                <c:pt idx="394" formatCode="0.00">
                  <c:v>3419.0112166091667</c:v>
                </c:pt>
                <c:pt idx="395" formatCode="0.00">
                  <c:v>3421.4927542268038</c:v>
                </c:pt>
                <c:pt idx="396" formatCode="0.00">
                  <c:v>3423.9739179538551</c:v>
                </c:pt>
                <c:pt idx="397" formatCode="0.00">
                  <c:v>3426.4547139052906</c:v>
                </c:pt>
                <c:pt idx="398" formatCode="0.00">
                  <c:v>3428.9351481524091</c:v>
                </c:pt>
                <c:pt idx="399" formatCode="0.00">
                  <c:v>3431.4152267232944</c:v>
                </c:pt>
                <c:pt idx="400" formatCode="0.00">
                  <c:v>3433.8949556032599</c:v>
                </c:pt>
                <c:pt idx="401" formatCode="0.00">
                  <c:v>3436.3743407352895</c:v>
                </c:pt>
                <c:pt idx="402" formatCode="0.00">
                  <c:v>3438.8533880204754</c:v>
                </c:pt>
                <c:pt idx="403" formatCode="0.00">
                  <c:v>3441.3321033184479</c:v>
                </c:pt>
                <c:pt idx="404" formatCode="0.00">
                  <c:v>3443.8104924477966</c:v>
                </c:pt>
                <c:pt idx="405" formatCode="0.00">
                  <c:v>3446.2885611864913</c:v>
                </c:pt>
                <c:pt idx="406" formatCode="0.00">
                  <c:v>3448.7663152722962</c:v>
                </c:pt>
                <c:pt idx="407" formatCode="0.00">
                  <c:v>3451.2437604031757</c:v>
                </c:pt>
                <c:pt idx="408" formatCode="0.00">
                  <c:v>3453.7209022376983</c:v>
                </c:pt>
                <c:pt idx="409" formatCode="0.00">
                  <c:v>3456.1977463954345</c:v>
                </c:pt>
                <c:pt idx="410" formatCode="0.00">
                  <c:v>3458.674298457347</c:v>
                </c:pt>
                <c:pt idx="411" formatCode="0.00">
                  <c:v>3461.1505639661814</c:v>
                </c:pt>
                <c:pt idx="412" formatCode="0.00">
                  <c:v>3463.6265484268474</c:v>
                </c:pt>
                <c:pt idx="413" formatCode="0.00">
                  <c:v>3466.1022573067944</c:v>
                </c:pt>
                <c:pt idx="414" formatCode="0.00">
                  <c:v>3468.5776960363878</c:v>
                </c:pt>
                <c:pt idx="415" formatCode="0.00">
                  <c:v>3471.052870009275</c:v>
                </c:pt>
                <c:pt idx="416" formatCode="0.00">
                  <c:v>3473.5277845827491</c:v>
                </c:pt>
                <c:pt idx="417" formatCode="0.00">
                  <c:v>3476.0024450781079</c:v>
                </c:pt>
                <c:pt idx="418" formatCode="0.00">
                  <c:v>3478.4768567810115</c:v>
                </c:pt>
                <c:pt idx="419" formatCode="0.00">
                  <c:v>3480.9510249418254</c:v>
                </c:pt>
                <c:pt idx="420" formatCode="0.00">
                  <c:v>3483.4249547759732</c:v>
                </c:pt>
                <c:pt idx="421" formatCode="0.00">
                  <c:v>3485.8986514642738</c:v>
                </c:pt>
                <c:pt idx="422" formatCode="0.00">
                  <c:v>3488.3721201532812</c:v>
                </c:pt>
                <c:pt idx="423" formatCode="0.00">
                  <c:v>3490.8453659556144</c:v>
                </c:pt>
                <c:pt idx="424" formatCode="0.00">
                  <c:v>3493.3183939502906</c:v>
                </c:pt>
                <c:pt idx="425" formatCode="0.00">
                  <c:v>3495.7912091830453</c:v>
                </c:pt>
                <c:pt idx="426" formatCode="0.00">
                  <c:v>3498.2638166666561</c:v>
                </c:pt>
                <c:pt idx="427" formatCode="0.00">
                  <c:v>3500.7362213812607</c:v>
                </c:pt>
                <c:pt idx="428" formatCode="0.00">
                  <c:v>3503.208428274665</c:v>
                </c:pt>
                <c:pt idx="429" formatCode="0.00">
                  <c:v>3505.6804422626592</c:v>
                </c:pt>
                <c:pt idx="430" formatCode="0.00">
                  <c:v>3508.1522682293185</c:v>
                </c:pt>
                <c:pt idx="431" formatCode="0.00">
                  <c:v>3510.6239110273045</c:v>
                </c:pt>
                <c:pt idx="432" formatCode="0.00">
                  <c:v>3513.0953754781685</c:v>
                </c:pt>
                <c:pt idx="433" formatCode="0.00">
                  <c:v>3515.5666663726411</c:v>
                </c:pt>
                <c:pt idx="434" formatCode="0.00">
                  <c:v>3518.0377884709242</c:v>
                </c:pt>
                <c:pt idx="435" formatCode="0.00">
                  <c:v>3520.5087465029815</c:v>
                </c:pt>
                <c:pt idx="436" formatCode="0.00">
                  <c:v>3522.9795451688192</c:v>
                </c:pt>
                <c:pt idx="437" formatCode="0.00">
                  <c:v>3525.4501891387686</c:v>
                </c:pt>
                <c:pt idx="438" formatCode="0.00">
                  <c:v>3527.9206830537628</c:v>
                </c:pt>
                <c:pt idx="439" formatCode="0.00">
                  <c:v>3530.391031525613</c:v>
                </c:pt>
                <c:pt idx="440" formatCode="0.00">
                  <c:v>3532.8612391372744</c:v>
                </c:pt>
                <c:pt idx="441" formatCode="0.00">
                  <c:v>3535.3313104431199</c:v>
                </c:pt>
                <c:pt idx="442" formatCode="0.00">
                  <c:v>3537.8012499692013</c:v>
                </c:pt>
                <c:pt idx="443" formatCode="0.00">
                  <c:v>3540.2710622135114</c:v>
                </c:pt>
                <c:pt idx="444" formatCode="0.00">
                  <c:v>3542.7407516462417</c:v>
                </c:pt>
                <c:pt idx="445" formatCode="0.00">
                  <c:v>3545.2103227100406</c:v>
                </c:pt>
                <c:pt idx="446" formatCode="0.00">
                  <c:v>3547.679779820262</c:v>
                </c:pt>
                <c:pt idx="447" formatCode="0.00">
                  <c:v>3550.1491273652177</c:v>
                </c:pt>
                <c:pt idx="448" formatCode="0.00">
                  <c:v>3552.6183697064216</c:v>
                </c:pt>
                <c:pt idx="449" formatCode="0.00">
                  <c:v>3555.0875111788382</c:v>
                </c:pt>
                <c:pt idx="450" formatCode="0.00">
                  <c:v>3557.5565560911168</c:v>
                </c:pt>
                <c:pt idx="451" formatCode="0.00">
                  <c:v>3560.0255087258352</c:v>
                </c:pt>
                <c:pt idx="452" formatCode="0.00">
                  <c:v>3562.4943733397326</c:v>
                </c:pt>
                <c:pt idx="453" formatCode="0.00">
                  <c:v>3564.9631541639424</c:v>
                </c:pt>
                <c:pt idx="454" formatCode="0.00">
                  <c:v>3567.4318554042247</c:v>
                </c:pt>
                <c:pt idx="455" formatCode="0.00">
                  <c:v>3569.9004812411908</c:v>
                </c:pt>
                <c:pt idx="456" formatCode="0.00">
                  <c:v>3572.3690358305284</c:v>
                </c:pt>
                <c:pt idx="457" formatCode="0.00">
                  <c:v>3574.837523303227</c:v>
                </c:pt>
                <c:pt idx="458" formatCode="0.00">
                  <c:v>3577.3059477657953</c:v>
                </c:pt>
                <c:pt idx="459" formatCode="0.00">
                  <c:v>3579.7743133004778</c:v>
                </c:pt>
                <c:pt idx="460" formatCode="0.00">
                  <c:v>3582.2426239654719</c:v>
                </c:pt>
                <c:pt idx="461" formatCode="0.00">
                  <c:v>3584.71088379514</c:v>
                </c:pt>
                <c:pt idx="462" formatCode="0.00">
                  <c:v>3587.1790968002183</c:v>
                </c:pt>
                <c:pt idx="463" formatCode="0.00">
                  <c:v>3589.647266968027</c:v>
                </c:pt>
                <c:pt idx="464" formatCode="0.00">
                  <c:v>3592.1153982626724</c:v>
                </c:pt>
                <c:pt idx="465" formatCode="0.00">
                  <c:v>3594.583494625253</c:v>
                </c:pt>
                <c:pt idx="466" formatCode="0.00">
                  <c:v>3597.0515599740606</c:v>
                </c:pt>
                <c:pt idx="467" formatCode="0.00">
                  <c:v>3599.5195982047776</c:v>
                </c:pt>
                <c:pt idx="468" formatCode="0.00">
                  <c:v>3601.9876131906726</c:v>
                </c:pt>
                <c:pt idx="469" formatCode="0.00">
                  <c:v>3604.4556087827982</c:v>
                </c:pt>
                <c:pt idx="470" formatCode="0.00">
                  <c:v>3606.9235888101812</c:v>
                </c:pt>
                <c:pt idx="471" formatCode="0.00">
                  <c:v>3609.3915570800123</c:v>
                </c:pt>
                <c:pt idx="472" formatCode="0.00">
                  <c:v>3611.8595173778335</c:v>
                </c:pt>
                <c:pt idx="473" formatCode="0.00">
                  <c:v>3614.3274734677284</c:v>
                </c:pt>
                <c:pt idx="474" formatCode="0.00">
                  <c:v>3616.7954290925022</c:v>
                </c:pt>
                <c:pt idx="475" formatCode="0.00">
                  <c:v>3619.2633879738642</c:v>
                </c:pt>
                <c:pt idx="476" formatCode="0.00">
                  <c:v>3621.7313538126082</c:v>
                </c:pt>
                <c:pt idx="477" formatCode="0.00">
                  <c:v>3624.1993302887931</c:v>
                </c:pt>
                <c:pt idx="478" formatCode="0.00">
                  <c:v>3626.667321061916</c:v>
                </c:pt>
                <c:pt idx="479" formatCode="0.00">
                  <c:v>3629.1353297710866</c:v>
                </c:pt>
                <c:pt idx="480" formatCode="0.00">
                  <c:v>3631.6033600352007</c:v>
                </c:pt>
                <c:pt idx="481" formatCode="0.00">
                  <c:v>3634.0714154531133</c:v>
                </c:pt>
                <c:pt idx="482" formatCode="0.00">
                  <c:v>3636.5394996038012</c:v>
                </c:pt>
                <c:pt idx="483" formatCode="0.00">
                  <c:v>3639.007616046536</c:v>
                </c:pt>
                <c:pt idx="484" formatCode="0.00">
                  <c:v>3641.4757683210455</c:v>
                </c:pt>
                <c:pt idx="485" formatCode="0.00">
                  <c:v>3643.94395994768</c:v>
                </c:pt>
                <c:pt idx="486" formatCode="0.00">
                  <c:v>3646.4121944275716</c:v>
                </c:pt>
                <c:pt idx="487" formatCode="0.00">
                  <c:v>3648.8804752427964</c:v>
                </c:pt>
                <c:pt idx="488" formatCode="0.00">
                  <c:v>3651.3488058565295</c:v>
                </c:pt>
                <c:pt idx="489" formatCode="0.00">
                  <c:v>3653.8171897132065</c:v>
                </c:pt>
                <c:pt idx="490" formatCode="0.00">
                  <c:v>3656.2856302386749</c:v>
                </c:pt>
                <c:pt idx="491" formatCode="0.00">
                  <c:v>3658.7541308403493</c:v>
                </c:pt>
                <c:pt idx="492" formatCode="0.00">
                  <c:v>3661.2226949073602</c:v>
                </c:pt>
                <c:pt idx="493" formatCode="0.00">
                  <c:v>3663.6913258107102</c:v>
                </c:pt>
                <c:pt idx="494" formatCode="0.00">
                  <c:v>3666.1600269034175</c:v>
                </c:pt>
                <c:pt idx="495" formatCode="0.00">
                  <c:v>3668.6288015206637</c:v>
                </c:pt>
                <c:pt idx="496" formatCode="0.00">
                  <c:v>3671.0976529799418</c:v>
                </c:pt>
                <c:pt idx="497" formatCode="0.00">
                  <c:v>3673.5665845811991</c:v>
                </c:pt>
                <c:pt idx="498" formatCode="0.00">
                  <c:v>3676.0355996069798</c:v>
                </c:pt>
                <c:pt idx="499" formatCode="0.00">
                  <c:v>3678.5047013225644</c:v>
                </c:pt>
                <c:pt idx="500" formatCode="0.00">
                  <c:v>3680.9738929761133</c:v>
                </c:pt>
                <c:pt idx="501" formatCode="0.00">
                  <c:v>3683.4431777988029</c:v>
                </c:pt>
                <c:pt idx="502" formatCode="0.00">
                  <c:v>3685.9125590049621</c:v>
                </c:pt>
                <c:pt idx="503" formatCode="0.00">
                  <c:v>3688.3820397922073</c:v>
                </c:pt>
                <c:pt idx="504" formatCode="0.00">
                  <c:v>3690.8516233415808</c:v>
                </c:pt>
                <c:pt idx="505" formatCode="0.00">
                  <c:v>3693.3213128176767</c:v>
                </c:pt>
                <c:pt idx="506" formatCode="0.00">
                  <c:v>3695.7911113687778</c:v>
                </c:pt>
                <c:pt idx="507" formatCode="0.00">
                  <c:v>3698.2610221269861</c:v>
                </c:pt>
                <c:pt idx="508" formatCode="0.00">
                  <c:v>3700.7310482083453</c:v>
                </c:pt>
                <c:pt idx="509" formatCode="0.00">
                  <c:v>3703.2011927129765</c:v>
                </c:pt>
                <c:pt idx="510" formatCode="0.00">
                  <c:v>3705.6714587251977</c:v>
                </c:pt>
                <c:pt idx="511" formatCode="0.00">
                  <c:v>3708.1418493136525</c:v>
                </c:pt>
                <c:pt idx="512" formatCode="0.00">
                  <c:v>3710.6123675314352</c:v>
                </c:pt>
                <c:pt idx="513" formatCode="0.00">
                  <c:v>3713.0830164162071</c:v>
                </c:pt>
                <c:pt idx="514" formatCode="0.00">
                  <c:v>3715.5537989903246</c:v>
                </c:pt>
                <c:pt idx="515" formatCode="0.00">
                  <c:v>3718.0247182609546</c:v>
                </c:pt>
                <c:pt idx="516" formatCode="0.00">
                  <c:v>3720.4957772201969</c:v>
                </c:pt>
                <c:pt idx="517" formatCode="0.00">
                  <c:v>3722.9669788451997</c:v>
                </c:pt>
                <c:pt idx="518" formatCode="0.00">
                  <c:v>3725.4383260982763</c:v>
                </c:pt>
                <c:pt idx="519" formatCode="0.00">
                  <c:v>3727.9098219270209</c:v>
                </c:pt>
                <c:pt idx="520" formatCode="0.00">
                  <c:v>3730.3814692644246</c:v>
                </c:pt>
                <c:pt idx="521" formatCode="0.00">
                  <c:v>3732.8532710289842</c:v>
                </c:pt>
                <c:pt idx="522" formatCode="0.00">
                  <c:v>3735.3252301248199</c:v>
                </c:pt>
                <c:pt idx="523" formatCode="0.00">
                  <c:v>3737.7973494417806</c:v>
                </c:pt>
                <c:pt idx="524" formatCode="0.00">
                  <c:v>3740.2696318555595</c:v>
                </c:pt>
                <c:pt idx="525" formatCode="0.00">
                  <c:v>3742.7420802277979</c:v>
                </c:pt>
                <c:pt idx="526" formatCode="0.00">
                  <c:v>3745.2146974061957</c:v>
                </c:pt>
                <c:pt idx="527" formatCode="0.00">
                  <c:v>3747.6874862246191</c:v>
                </c:pt>
                <c:pt idx="528" formatCode="0.00">
                  <c:v>3750.1604495032016</c:v>
                </c:pt>
                <c:pt idx="529" formatCode="0.00">
                  <c:v>3752.633590048456</c:v>
                </c:pt>
                <c:pt idx="530" formatCode="0.00">
                  <c:v>3755.1069106533701</c:v>
                </c:pt>
                <c:pt idx="531" formatCode="0.00">
                  <c:v>3757.5804140975156</c:v>
                </c:pt>
                <c:pt idx="532" formatCode="0.00">
                  <c:v>3760.054103147148</c:v>
                </c:pt>
                <c:pt idx="533" formatCode="0.00">
                  <c:v>3762.5279805553041</c:v>
                </c:pt>
                <c:pt idx="534" formatCode="0.00">
                  <c:v>3765.0020490619081</c:v>
                </c:pt>
                <c:pt idx="535" formatCode="0.00">
                  <c:v>3767.4763113938643</c:v>
                </c:pt>
                <c:pt idx="536" formatCode="0.00">
                  <c:v>3769.950770265159</c:v>
                </c:pt>
                <c:pt idx="537" formatCode="0.00">
                  <c:v>3772.4254283769551</c:v>
                </c:pt>
                <c:pt idx="538" formatCode="0.00">
                  <c:v>3774.9002884176907</c:v>
                </c:pt>
                <c:pt idx="539" formatCode="0.00">
                  <c:v>3777.3753530631707</c:v>
                </c:pt>
                <c:pt idx="540" formatCode="0.00">
                  <c:v>3779.8506249766656</c:v>
                </c:pt>
                <c:pt idx="541" formatCode="0.00">
                  <c:v>3782.3261068089996</c:v>
                </c:pt>
                <c:pt idx="542" formatCode="0.00">
                  <c:v>3784.8018011986487</c:v>
                </c:pt>
                <c:pt idx="543" formatCode="0.00">
                  <c:v>3787.2777107718275</c:v>
                </c:pt>
                <c:pt idx="544" formatCode="0.00">
                  <c:v>3789.7538381425829</c:v>
                </c:pt>
                <c:pt idx="545" formatCode="0.00">
                  <c:v>3792.2301859128829</c:v>
                </c:pt>
                <c:pt idx="546" formatCode="0.00">
                  <c:v>3794.7067566727073</c:v>
                </c:pt>
                <c:pt idx="547" formatCode="0.00">
                  <c:v>3797.1835530001317</c:v>
                </c:pt>
                <c:pt idx="548" formatCode="0.00">
                  <c:v>3799.6605774614218</c:v>
                </c:pt>
                <c:pt idx="549" formatCode="0.00">
                  <c:v>3802.1378326111121</c:v>
                </c:pt>
                <c:pt idx="550" formatCode="0.00">
                  <c:v>3804.6153209920999</c:v>
                </c:pt>
                <c:pt idx="551" formatCode="0.00">
                  <c:v>3807.093045135724</c:v>
                </c:pt>
                <c:pt idx="552" formatCode="0.00">
                  <c:v>3809.5710075618513</c:v>
                </c:pt>
                <c:pt idx="553" formatCode="0.00">
                  <c:v>3812.049210778961</c:v>
                </c:pt>
                <c:pt idx="554" formatCode="0.00">
                  <c:v>3814.5276572842272</c:v>
                </c:pt>
                <c:pt idx="555" formatCode="0.00">
                  <c:v>3817.0063495636</c:v>
                </c:pt>
                <c:pt idx="556" formatCode="0.00">
                  <c:v>3819.4852900918854</c:v>
                </c:pt>
                <c:pt idx="557" formatCode="0.00">
                  <c:v>3821.9644813328314</c:v>
                </c:pt>
                <c:pt idx="558" formatCode="0.00">
                  <c:v>3824.4439257392005</c:v>
                </c:pt>
                <c:pt idx="559" formatCode="0.00">
                  <c:v>3826.9236257528542</c:v>
                </c:pt>
                <c:pt idx="560" formatCode="0.00">
                  <c:v>3829.4035838048285</c:v>
                </c:pt>
                <c:pt idx="561" formatCode="0.00">
                  <c:v>3831.8838023154121</c:v>
                </c:pt>
                <c:pt idx="562" formatCode="0.00">
                  <c:v>3834.3642836942254</c:v>
                </c:pt>
                <c:pt idx="563" formatCode="0.00">
                  <c:v>3836.8450303402942</c:v>
                </c:pt>
                <c:pt idx="564" formatCode="0.00">
                  <c:v>3839.3260446421245</c:v>
                </c:pt>
                <c:pt idx="565" formatCode="0.00">
                  <c:v>3841.8073289777813</c:v>
                </c:pt>
                <c:pt idx="566" formatCode="0.00">
                  <c:v>3844.2888857149601</c:v>
                </c:pt>
                <c:pt idx="567" formatCode="0.00">
                  <c:v>3846.770717211059</c:v>
                </c:pt>
                <c:pt idx="568" formatCode="0.00">
                  <c:v>3849.2528258132565</c:v>
                </c:pt>
                <c:pt idx="569" formatCode="0.00">
                  <c:v>3851.7352138585793</c:v>
                </c:pt>
                <c:pt idx="570" formatCode="0.00">
                  <c:v>3854.2178836739745</c:v>
                </c:pt>
                <c:pt idx="571" formatCode="0.00">
                  <c:v>3856.700837576383</c:v>
                </c:pt>
                <c:pt idx="572" formatCode="0.00">
                  <c:v>3859.1840778728078</c:v>
                </c:pt>
                <c:pt idx="573" formatCode="0.00">
                  <c:v>3861.6676068603842</c:v>
                </c:pt>
                <c:pt idx="574" formatCode="0.00">
                  <c:v>3864.1514268264496</c:v>
                </c:pt>
                <c:pt idx="575" formatCode="0.00">
                  <c:v>3866.6355400486104</c:v>
                </c:pt>
                <c:pt idx="576" formatCode="0.00">
                  <c:v>3869.1199487948124</c:v>
                </c:pt>
                <c:pt idx="577" formatCode="0.00">
                  <c:v>3871.604655323405</c:v>
                </c:pt>
                <c:pt idx="578" formatCode="0.00">
                  <c:v>3874.0896618832116</c:v>
                </c:pt>
                <c:pt idx="579" formatCode="0.00">
                  <c:v>3876.5749707135928</c:v>
                </c:pt>
                <c:pt idx="580" formatCode="0.00">
                  <c:v>3879.0605840445132</c:v>
                </c:pt>
                <c:pt idx="581" formatCode="0.00">
                  <c:v>3881.5465040966055</c:v>
                </c:pt>
                <c:pt idx="582" formatCode="0.00">
                  <c:v>3884.0327330812374</c:v>
                </c:pt>
                <c:pt idx="583" formatCode="0.00">
                  <c:v>3886.5192732005721</c:v>
                </c:pt>
                <c:pt idx="584" formatCode="0.00">
                  <c:v>3889.0061266476346</c:v>
                </c:pt>
                <c:pt idx="585" formatCode="0.00">
                  <c:v>3891.4932956063726</c:v>
                </c:pt>
                <c:pt idx="586" formatCode="0.00">
                  <c:v>3893.9807822517196</c:v>
                </c:pt>
                <c:pt idx="587" formatCode="0.00">
                  <c:v>3896.4685887496553</c:v>
                </c:pt>
                <c:pt idx="588" formatCode="0.00">
                  <c:v>3898.9567172572715</c:v>
                </c:pt>
                <c:pt idx="589" formatCode="0.00">
                  <c:v>3901.4451699228243</c:v>
                </c:pt>
                <c:pt idx="590" formatCode="0.00">
                  <c:v>3903.9339488858036</c:v>
                </c:pt>
                <c:pt idx="591" formatCode="0.00">
                  <c:v>3906.4230562769849</c:v>
                </c:pt>
                <c:pt idx="592" formatCode="0.00">
                  <c:v>3908.9124942184944</c:v>
                </c:pt>
                <c:pt idx="593" formatCode="0.00">
                  <c:v>3911.4022648238642</c:v>
                </c:pt>
                <c:pt idx="594" formatCode="0.00">
                  <c:v>3913.8923701980898</c:v>
                </c:pt>
                <c:pt idx="595" formatCode="0.00">
                  <c:v>3916.3828124376923</c:v>
                </c:pt>
                <c:pt idx="596" formatCode="0.00">
                  <c:v>3918.8735936307703</c:v>
                </c:pt>
                <c:pt idx="597" formatCode="0.00">
                  <c:v>3921.3647158570598</c:v>
                </c:pt>
                <c:pt idx="598" formatCode="0.00">
                  <c:v>3923.856181187989</c:v>
                </c:pt>
                <c:pt idx="599" formatCode="0.00">
                  <c:v>3926.347991686735</c:v>
                </c:pt>
                <c:pt idx="600" formatCode="0.00">
                  <c:v>3928.8401494082782</c:v>
                </c:pt>
                <c:pt idx="601" formatCode="0.00">
                  <c:v>3931.3326563994578</c:v>
                </c:pt>
                <c:pt idx="602" formatCode="0.00">
                  <c:v>3933.825514699025</c:v>
                </c:pt>
                <c:pt idx="603" formatCode="0.00">
                  <c:v>3936.3187263376981</c:v>
                </c:pt>
                <c:pt idx="604" formatCode="0.00">
                  <c:v>3938.8122933382169</c:v>
                </c:pt>
                <c:pt idx="605" formatCode="0.00">
                  <c:v>3941.306217715392</c:v>
                </c:pt>
                <c:pt idx="606" formatCode="0.00">
                  <c:v>3943.8005014761607</c:v>
                </c:pt>
                <c:pt idx="607" formatCode="0.00">
                  <c:v>3946.2951466196405</c:v>
                </c:pt>
                <c:pt idx="608" formatCode="0.00">
                  <c:v>3948.7901551371733</c:v>
                </c:pt>
                <c:pt idx="609" formatCode="0.00">
                  <c:v>3951.2855290123871</c:v>
                </c:pt>
                <c:pt idx="610" formatCode="0.00">
                  <c:v>3953.7812702212386</c:v>
                </c:pt>
                <c:pt idx="611" formatCode="0.00">
                  <c:v>3956.2773807320673</c:v>
                </c:pt>
                <c:pt idx="612" formatCode="0.00">
                  <c:v>3958.7738625056445</c:v>
                </c:pt>
                <c:pt idx="613" formatCode="0.00">
                  <c:v>3961.2707174952243</c:v>
                </c:pt>
                <c:pt idx="614" formatCode="0.00">
                  <c:v>3963.7679476465901</c:v>
                </c:pt>
                <c:pt idx="615" formatCode="0.00">
                  <c:v>3966.265554898107</c:v>
                </c:pt>
                <c:pt idx="616" formatCode="0.00">
                  <c:v>3968.7635411807669</c:v>
                </c:pt>
                <c:pt idx="617" formatCode="0.00">
                  <c:v>3971.2619084182384</c:v>
                </c:pt>
                <c:pt idx="618" formatCode="0.00">
                  <c:v>3973.7606585269132</c:v>
                </c:pt>
                <c:pt idx="619" formatCode="0.00">
                  <c:v>3976.2597934159553</c:v>
                </c:pt>
                <c:pt idx="620" formatCode="0.00">
                  <c:v>3978.7593149873455</c:v>
                </c:pt>
                <c:pt idx="621" formatCode="0.00">
                  <c:v>3981.2592251359292</c:v>
                </c:pt>
                <c:pt idx="622" formatCode="0.00">
                  <c:v>3983.7595257494627</c:v>
                </c:pt>
                <c:pt idx="623" formatCode="0.00">
                  <c:v>3986.2602187086586</c:v>
                </c:pt>
                <c:pt idx="624" formatCode="0.00">
                  <c:v>3988.7613058872298</c:v>
                </c:pt>
                <c:pt idx="625" formatCode="0.00">
                  <c:v>3991.2627891519369</c:v>
                </c:pt>
                <c:pt idx="626" formatCode="0.00">
                  <c:v>3993.7646703626324</c:v>
                </c:pt>
                <c:pt idx="627" formatCode="0.00">
                  <c:v>3996.2669513723031</c:v>
                </c:pt>
                <c:pt idx="628" formatCode="0.00">
                  <c:v>3998.7696340271154</c:v>
                </c:pt>
                <c:pt idx="629" formatCode="0.00">
                  <c:v>4001.2727201664588</c:v>
                </c:pt>
                <c:pt idx="630" formatCode="0.00">
                  <c:v>4003.7762116229896</c:v>
                </c:pt>
                <c:pt idx="631" formatCode="0.00">
                  <c:v>4006.2801102226731</c:v>
                </c:pt>
                <c:pt idx="632" formatCode="0.00">
                  <c:v>4008.7844177848251</c:v>
                </c:pt>
                <c:pt idx="633" formatCode="0.00">
                  <c:v>4011.2891361221577</c:v>
                </c:pt>
                <c:pt idx="634" formatCode="0.00">
                  <c:v>4013.7942670408161</c:v>
                </c:pt>
                <c:pt idx="635" formatCode="0.00">
                  <c:v>4016.2998123404259</c:v>
                </c:pt>
                <c:pt idx="636" formatCode="0.00">
                  <c:v>4018.8057738141283</c:v>
                </c:pt>
                <c:pt idx="637" formatCode="0.00">
                  <c:v>4021.3121532486261</c:v>
                </c:pt>
                <c:pt idx="638" formatCode="0.00">
                  <c:v>4023.8189524242216</c:v>
                </c:pt>
                <c:pt idx="639" formatCode="0.00">
                  <c:v>4026.3261731148573</c:v>
                </c:pt>
                <c:pt idx="640" formatCode="0.00">
                  <c:v>4028.8338170881561</c:v>
                </c:pt>
                <c:pt idx="641" formatCode="0.00">
                  <c:v>4031.3418861054602</c:v>
                </c:pt>
                <c:pt idx="642" formatCode="0.00">
                  <c:v>4033.8503819218736</c:v>
                </c:pt>
                <c:pt idx="643" formatCode="0.00">
                  <c:v>4036.3593062862951</c:v>
                </c:pt>
                <c:pt idx="644" formatCode="0.00">
                  <c:v>4038.8686609414635</c:v>
                </c:pt>
                <c:pt idx="645" formatCode="0.00">
                  <c:v>4041.3784476239912</c:v>
                </c:pt>
                <c:pt idx="646" formatCode="0.00">
                  <c:v>4043.8886680644055</c:v>
                </c:pt>
                <c:pt idx="647" formatCode="0.00">
                  <c:v>4046.3993239871838</c:v>
                </c:pt>
                <c:pt idx="648" formatCode="0.00">
                  <c:v>4048.9104171107952</c:v>
                </c:pt>
                <c:pt idx="649" formatCode="0.00">
                  <c:v>4051.4219491477302</c:v>
                </c:pt>
                <c:pt idx="650" formatCode="0.00">
                  <c:v>4053.9339218045475</c:v>
                </c:pt>
                <c:pt idx="651" formatCode="0.00">
                  <c:v>4056.4463367819035</c:v>
                </c:pt>
                <c:pt idx="652" formatCode="0.00">
                  <c:v>4058.9591957745911</c:v>
                </c:pt>
                <c:pt idx="653" formatCode="0.00">
                  <c:v>4061.4725004715742</c:v>
                </c:pt>
                <c:pt idx="654" formatCode="0.00">
                  <c:v>4063.9862525560288</c:v>
                </c:pt>
                <c:pt idx="655" formatCode="0.00">
                  <c:v>4066.5004537053696</c:v>
                </c:pt>
                <c:pt idx="656" formatCode="0.00">
                  <c:v>4069.0151055912957</c:v>
                </c:pt>
                <c:pt idx="657" formatCode="0.00">
                  <c:v>4071.5302098798165</c:v>
                </c:pt>
                <c:pt idx="658" formatCode="0.00">
                  <c:v>4074.0457682312917</c:v>
                </c:pt>
                <c:pt idx="659" formatCode="0.00">
                  <c:v>4076.5617823004659</c:v>
                </c:pt>
                <c:pt idx="660" formatCode="0.00">
                  <c:v>4079.0782537364985</c:v>
                </c:pt>
                <c:pt idx="661" formatCode="0.00">
                  <c:v>4081.5951841830033</c:v>
                </c:pt>
                <c:pt idx="662" formatCode="0.00">
                  <c:v>4084.1125752780777</c:v>
                </c:pt>
                <c:pt idx="663" formatCode="0.00">
                  <c:v>4086.63042865434</c:v>
                </c:pt>
                <c:pt idx="664" formatCode="0.00">
                  <c:v>4089.1487459389577</c:v>
                </c:pt>
                <c:pt idx="665" formatCode="0.00">
                  <c:v>4091.6675287536877</c:v>
                </c:pt>
                <c:pt idx="666" formatCode="0.00">
                  <c:v>4094.1867787148999</c:v>
                </c:pt>
                <c:pt idx="667" formatCode="0.00">
                  <c:v>4096.706497433619</c:v>
                </c:pt>
                <c:pt idx="668" formatCode="0.00">
                  <c:v>4099.2266865155498</c:v>
                </c:pt>
                <c:pt idx="669" formatCode="0.00">
                  <c:v>4101.7473475611114</c:v>
                </c:pt>
                <c:pt idx="670" formatCode="0.00">
                  <c:v>4104.2684821654721</c:v>
                </c:pt>
                <c:pt idx="671" formatCode="0.00">
                  <c:v>4106.790091918574</c:v>
                </c:pt>
                <c:pt idx="672" formatCode="0.00">
                  <c:v>4109.3121784051727</c:v>
                </c:pt>
                <c:pt idx="673" formatCode="0.00">
                  <c:v>4111.8347432048613</c:v>
                </c:pt>
                <c:pt idx="674" formatCode="0.00">
                  <c:v>4114.3577878921051</c:v>
                </c:pt>
                <c:pt idx="675" formatCode="0.00">
                  <c:v>4116.8813140362699</c:v>
                </c:pt>
                <c:pt idx="676" formatCode="0.00">
                  <c:v>4119.4053232016568</c:v>
                </c:pt>
                <c:pt idx="677" formatCode="0.00">
                  <c:v>4121.9298169475251</c:v>
                </c:pt>
                <c:pt idx="678" formatCode="0.00">
                  <c:v>4124.4547968281304</c:v>
                </c:pt>
                <c:pt idx="679" formatCode="0.00">
                  <c:v>4126.980264392746</c:v>
                </c:pt>
                <c:pt idx="680" formatCode="0.00">
                  <c:v>4129.5062211857003</c:v>
                </c:pt>
                <c:pt idx="681" formatCode="0.00">
                  <c:v>4132.0326687464012</c:v>
                </c:pt>
                <c:pt idx="682" formatCode="0.00">
                  <c:v>4134.5596086093656</c:v>
                </c:pt>
                <c:pt idx="683" formatCode="0.00">
                  <c:v>4137.0870423042525</c:v>
                </c:pt>
                <c:pt idx="684" formatCode="0.00">
                  <c:v>4139.6149713558816</c:v>
                </c:pt>
                <c:pt idx="685" formatCode="0.00">
                  <c:v>4142.143397284276</c:v>
                </c:pt>
                <c:pt idx="686" formatCode="0.00">
                  <c:v>4144.6723216046776</c:v>
                </c:pt>
                <c:pt idx="687" formatCode="0.00">
                  <c:v>4147.2017458275823</c:v>
                </c:pt>
                <c:pt idx="688" formatCode="0.00">
                  <c:v>4149.7316714587669</c:v>
                </c:pt>
                <c:pt idx="689" formatCode="0.00">
                  <c:v>4152.2620999993133</c:v>
                </c:pt>
                <c:pt idx="690" formatCode="0.00">
                  <c:v>4154.7930329456412</c:v>
                </c:pt>
                <c:pt idx="691" formatCode="0.00">
                  <c:v>4157.3244717895295</c:v>
                </c:pt>
                <c:pt idx="692" formatCode="0.00">
                  <c:v>4159.8564180181511</c:v>
                </c:pt>
                <c:pt idx="693" formatCode="0.00">
                  <c:v>4162.3888731140878</c:v>
                </c:pt>
                <c:pt idx="694" formatCode="0.00">
                  <c:v>4164.9218385553713</c:v>
                </c:pt>
                <c:pt idx="695" formatCode="0.00">
                  <c:v>4167.4553158155004</c:v>
                </c:pt>
                <c:pt idx="696" formatCode="0.00">
                  <c:v>4169.9893063634663</c:v>
                </c:pt>
                <c:pt idx="697" formatCode="0.00">
                  <c:v>4172.5238116637847</c:v>
                </c:pt>
                <c:pt idx="698" formatCode="0.00">
                  <c:v>4175.0588331765193</c:v>
                </c:pt>
                <c:pt idx="699" formatCode="0.00">
                  <c:v>4177.5943723573064</c:v>
                </c:pt>
                <c:pt idx="700" formatCode="0.00">
                  <c:v>4180.1304306573793</c:v>
                </c:pt>
                <c:pt idx="701" formatCode="0.00">
                  <c:v>4182.6670095235986</c:v>
                </c:pt>
                <c:pt idx="702" formatCode="0.00">
                  <c:v>4185.2041103984711</c:v>
                </c:pt>
                <c:pt idx="703" formatCode="0.00">
                  <c:v>4187.7417347201808</c:v>
                </c:pt>
                <c:pt idx="704" formatCode="0.00">
                  <c:v>4190.279883922608</c:v>
                </c:pt>
                <c:pt idx="705" formatCode="0.00">
                  <c:v>4192.818559435359</c:v>
                </c:pt>
                <c:pt idx="706" formatCode="0.00">
                  <c:v>4195.3577626837878</c:v>
                </c:pt>
                <c:pt idx="707" formatCode="0.00">
                  <c:v>4197.8974950890215</c:v>
                </c:pt>
                <c:pt idx="708" formatCode="0.00">
                  <c:v>4200.437758067982</c:v>
                </c:pt>
                <c:pt idx="709" formatCode="0.00">
                  <c:v>4202.9785530334129</c:v>
                </c:pt>
                <c:pt idx="710" formatCode="0.00">
                  <c:v>4205.5198813939051</c:v>
                </c:pt>
                <c:pt idx="711" formatCode="0.00">
                  <c:v>4208.0617445539119</c:v>
                </c:pt>
                <c:pt idx="712" formatCode="0.00">
                  <c:v>4210.6041439137834</c:v>
                </c:pt>
                <c:pt idx="713" formatCode="0.00">
                  <c:v>4213.1470808697813</c:v>
                </c:pt>
                <c:pt idx="714" formatCode="0.00">
                  <c:v>4215.6905568141074</c:v>
                </c:pt>
                <c:pt idx="715" formatCode="0.00">
                  <c:v>4218.2345731349242</c:v>
                </c:pt>
                <c:pt idx="716" formatCode="0.00">
                  <c:v>4220.7791312163763</c:v>
                </c:pt>
                <c:pt idx="717" formatCode="0.00">
                  <c:v>4223.3242324386165</c:v>
                </c:pt>
                <c:pt idx="718" formatCode="0.00">
                  <c:v>4225.8698781778257</c:v>
                </c:pt>
                <c:pt idx="719" formatCode="0.00">
                  <c:v>4228.4160698062387</c:v>
                </c:pt>
                <c:pt idx="720" formatCode="0.00">
                  <c:v>4230.9628086921593</c:v>
                </c:pt>
                <c:pt idx="721" formatCode="0.00">
                  <c:v>4233.5100961999915</c:v>
                </c:pt>
                <c:pt idx="722" formatCode="0.00">
                  <c:v>4236.0579336902538</c:v>
                </c:pt>
                <c:pt idx="723" formatCode="0.00">
                  <c:v>4238.6063225196049</c:v>
                </c:pt>
                <c:pt idx="724" formatCode="0.00">
                  <c:v>4241.1552640408654</c:v>
                </c:pt>
                <c:pt idx="725" formatCode="0.00">
                  <c:v>4243.7047596030361</c:v>
                </c:pt>
                <c:pt idx="726" formatCode="0.00">
                  <c:v>4246.2548105513224</c:v>
                </c:pt>
                <c:pt idx="727" formatCode="0.00">
                  <c:v>4248.8054182271571</c:v>
                </c:pt>
                <c:pt idx="728" formatCode="0.00">
                  <c:v>4251.3565839682142</c:v>
                </c:pt>
                <c:pt idx="729" formatCode="0.00">
                  <c:v>4253.9083091084367</c:v>
                </c:pt>
                <c:pt idx="730" formatCode="0.00">
                  <c:v>4256.4605949780571</c:v>
                </c:pt>
                <c:pt idx="731" formatCode="0.00">
                  <c:v>4259.0134429036107</c:v>
                </c:pt>
                <c:pt idx="732" formatCode="0.00">
                  <c:v>4261.5668542079666</c:v>
                </c:pt>
                <c:pt idx="733" formatCode="0.00">
                  <c:v>4264.1208302103396</c:v>
                </c:pt>
                <c:pt idx="734" formatCode="0.00">
                  <c:v>4266.6753722263147</c:v>
                </c:pt>
                <c:pt idx="735" formatCode="0.00">
                  <c:v>4269.2304815678644</c:v>
                </c:pt>
                <c:pt idx="736" formatCode="0.00">
                  <c:v>4271.7861595433724</c:v>
                </c:pt>
                <c:pt idx="737" formatCode="0.00">
                  <c:v>4274.3424074576496</c:v>
                </c:pt>
                <c:pt idx="738" formatCode="0.00">
                  <c:v>4276.8992266119549</c:v>
                </c:pt>
                <c:pt idx="739" formatCode="0.00">
                  <c:v>4279.456618304016</c:v>
                </c:pt>
                <c:pt idx="740" formatCode="0.00">
                  <c:v>4282.0145838280478</c:v>
                </c:pt>
                <c:pt idx="741" formatCode="0.00">
                  <c:v>4284.5731244747712</c:v>
                </c:pt>
                <c:pt idx="742" formatCode="0.00">
                  <c:v>4287.1322415314316</c:v>
                </c:pt>
                <c:pt idx="743" formatCode="0.00">
                  <c:v>4289.6919362818226</c:v>
                </c:pt>
                <c:pt idx="744" formatCode="0.00">
                  <c:v>4292.2522100062979</c:v>
                </c:pt>
                <c:pt idx="745" formatCode="0.00">
                  <c:v>4294.8130639817937</c:v>
                </c:pt>
                <c:pt idx="746" formatCode="0.00">
                  <c:v>4297.3744994818489</c:v>
                </c:pt>
                <c:pt idx="747" formatCode="0.00">
                  <c:v>4299.9365177766185</c:v>
                </c:pt>
                <c:pt idx="748" formatCode="0.00">
                  <c:v>4302.4991201329003</c:v>
                </c:pt>
                <c:pt idx="749" formatCode="0.00">
                  <c:v>4305.0623078141425</c:v>
                </c:pt>
                <c:pt idx="750" formatCode="0.00">
                  <c:v>4307.626082080471</c:v>
                </c:pt>
                <c:pt idx="751" formatCode="0.00">
                  <c:v>4310.1904441887027</c:v>
                </c:pt>
                <c:pt idx="752" formatCode="0.00">
                  <c:v>4312.7553953923643</c:v>
                </c:pt>
                <c:pt idx="753" formatCode="0.00">
                  <c:v>4315.3209369417109</c:v>
                </c:pt>
                <c:pt idx="754" formatCode="0.00">
                  <c:v>4317.8870700837424</c:v>
                </c:pt>
                <c:pt idx="755" formatCode="0.00">
                  <c:v>4320.453796062222</c:v>
                </c:pt>
                <c:pt idx="756" formatCode="0.00">
                  <c:v>4323.0211161176931</c:v>
                </c:pt>
                <c:pt idx="757" formatCode="0.00">
                  <c:v>4325.5890314874969</c:v>
                </c:pt>
                <c:pt idx="758" formatCode="0.00">
                  <c:v>4328.1575434057913</c:v>
                </c:pt>
                <c:pt idx="759" formatCode="0.00">
                  <c:v>4330.726653103563</c:v>
                </c:pt>
                <c:pt idx="760" formatCode="0.00">
                  <c:v>4333.2963618086496</c:v>
                </c:pt>
                <c:pt idx="761" formatCode="0.00">
                  <c:v>4335.866670745756</c:v>
                </c:pt>
                <c:pt idx="762" formatCode="0.00">
                  <c:v>4338.4375811364653</c:v>
                </c:pt>
                <c:pt idx="763" formatCode="0.00">
                  <c:v>4341.0090941992648</c:v>
                </c:pt>
                <c:pt idx="764" formatCode="0.00">
                  <c:v>4343.5812111495561</c:v>
                </c:pt>
                <c:pt idx="765" formatCode="0.00">
                  <c:v>4346.1539331996719</c:v>
                </c:pt>
                <c:pt idx="766" formatCode="0.00">
                  <c:v>4348.7272615588945</c:v>
                </c:pt>
                <c:pt idx="767" formatCode="0.00">
                  <c:v>4351.3011974334713</c:v>
                </c:pt>
                <c:pt idx="768" formatCode="0.00">
                  <c:v>4353.8757420266302</c:v>
                </c:pt>
                <c:pt idx="769" formatCode="0.00">
                  <c:v>4356.4508965385967</c:v>
                </c:pt>
                <c:pt idx="770" formatCode="0.00">
                  <c:v>4359.0266621666087</c:v>
                </c:pt>
                <c:pt idx="771" formatCode="0.00">
                  <c:v>4361.6030401049329</c:v>
                </c:pt>
                <c:pt idx="772" formatCode="0.00">
                  <c:v>4364.1800315448818</c:v>
                </c:pt>
                <c:pt idx="773" formatCode="0.00">
                  <c:v>4366.7576376748257</c:v>
                </c:pt>
                <c:pt idx="774" formatCode="0.00">
                  <c:v>4369.3358596802127</c:v>
                </c:pt>
                <c:pt idx="775" formatCode="0.00">
                  <c:v>4371.9146987435806</c:v>
                </c:pt>
                <c:pt idx="776" formatCode="0.00">
                  <c:v>4374.4941560445759</c:v>
                </c:pt>
                <c:pt idx="777" formatCode="0.00">
                  <c:v>4377.0742327599619</c:v>
                </c:pt>
                <c:pt idx="778" formatCode="0.00">
                  <c:v>4379.6549300636443</c:v>
                </c:pt>
                <c:pt idx="779" formatCode="0.00">
                  <c:v>4382.2362491266767</c:v>
                </c:pt>
                <c:pt idx="780" formatCode="0.00">
                  <c:v>4384.8181911172815</c:v>
                </c:pt>
                <c:pt idx="781" formatCode="0.00">
                  <c:v>4387.4007572008613</c:v>
                </c:pt>
                <c:pt idx="782" formatCode="0.00">
                  <c:v>4389.9839485400153</c:v>
                </c:pt>
                <c:pt idx="783" formatCode="0.00">
                  <c:v>4392.5677662945554</c:v>
                </c:pt>
                <c:pt idx="784" formatCode="0.00">
                  <c:v>4395.1522116215165</c:v>
                </c:pt>
                <c:pt idx="785" formatCode="0.00">
                  <c:v>4397.7372856751745</c:v>
                </c:pt>
                <c:pt idx="786" formatCode="0.00">
                  <c:v>4400.3229896070616</c:v>
                </c:pt>
                <c:pt idx="787" formatCode="0.00">
                  <c:v>4402.9093245659751</c:v>
                </c:pt>
                <c:pt idx="788" formatCode="0.00">
                  <c:v>4405.4962916979975</c:v>
                </c:pt>
                <c:pt idx="789" formatCode="0.00">
                  <c:v>4408.0838921465092</c:v>
                </c:pt>
                <c:pt idx="790" formatCode="0.00">
                  <c:v>4410.6721270521994</c:v>
                </c:pt>
                <c:pt idx="791" formatCode="0.00">
                  <c:v>4413.2609975530841</c:v>
                </c:pt>
                <c:pt idx="792" formatCode="0.00">
                  <c:v>4415.8505047845165</c:v>
                </c:pt>
                <c:pt idx="793" formatCode="0.00">
                  <c:v>4418.4406498792032</c:v>
                </c:pt>
                <c:pt idx="794" formatCode="0.00">
                  <c:v>4421.0314339672177</c:v>
                </c:pt>
                <c:pt idx="795" formatCode="0.00">
                  <c:v>4423.6228581760133</c:v>
                </c:pt>
                <c:pt idx="796" formatCode="0.00">
                  <c:v>4426.2149236304358</c:v>
                </c:pt>
                <c:pt idx="797" formatCode="0.00">
                  <c:v>4428.8076314527389</c:v>
                </c:pt>
                <c:pt idx="798" formatCode="0.00">
                  <c:v>4431.4009827625969</c:v>
                </c:pt>
                <c:pt idx="799" formatCode="0.00">
                  <c:v>4433.9949786771149</c:v>
                </c:pt>
                <c:pt idx="800" formatCode="0.00">
                  <c:v>4436.5896203108477</c:v>
                </c:pt>
                <c:pt idx="801" formatCode="0.00">
                  <c:v>4439.1849087758092</c:v>
                </c:pt>
                <c:pt idx="802" formatCode="0.00">
                  <c:v>4441.7808451814844</c:v>
                </c:pt>
                <c:pt idx="803" formatCode="0.00">
                  <c:v>4444.377430634846</c:v>
                </c:pt>
                <c:pt idx="804" formatCode="0.00">
                  <c:v>4446.9746662403641</c:v>
                </c:pt>
                <c:pt idx="805" formatCode="0.00">
                  <c:v>4449.5725531000217</c:v>
                </c:pt>
                <c:pt idx="806" formatCode="0.00">
                  <c:v>4452.1710923133232</c:v>
                </c:pt>
                <c:pt idx="807" formatCode="0.00">
                  <c:v>4454.7702849773141</c:v>
                </c:pt>
                <c:pt idx="808" formatCode="0.00">
                  <c:v>4457.3701321865847</c:v>
                </c:pt>
                <c:pt idx="809" formatCode="0.00">
                  <c:v>4459.970635033289</c:v>
                </c:pt>
                <c:pt idx="810" formatCode="0.00">
                  <c:v>4462.5717946071554</c:v>
                </c:pt>
                <c:pt idx="811" formatCode="0.00">
                  <c:v>4465.1736119954985</c:v>
                </c:pt>
                <c:pt idx="812" formatCode="0.00">
                  <c:v>4467.7760882832326</c:v>
                </c:pt>
                <c:pt idx="813" formatCode="0.00">
                  <c:v>4470.3792245528803</c:v>
                </c:pt>
                <c:pt idx="814" formatCode="0.00">
                  <c:v>4472.9830218845918</c:v>
                </c:pt>
                <c:pt idx="815" formatCode="0.00">
                  <c:v>4475.5874813561468</c:v>
                </c:pt>
                <c:pt idx="816" formatCode="0.00">
                  <c:v>4478.192604042978</c:v>
                </c:pt>
                <c:pt idx="817" formatCode="0.00">
                  <c:v>4480.7983910181711</c:v>
                </c:pt>
                <c:pt idx="818" formatCode="0.00">
                  <c:v>4483.4048433524868</c:v>
                </c:pt>
                <c:pt idx="819" formatCode="0.00">
                  <c:v>4486.0119621143667</c:v>
                </c:pt>
                <c:pt idx="820" formatCode="0.00">
                  <c:v>4488.619748369948</c:v>
                </c:pt>
                <c:pt idx="821" formatCode="0.00">
                  <c:v>4491.2282031830709</c:v>
                </c:pt>
                <c:pt idx="822" formatCode="0.00">
                  <c:v>4493.8373276152952</c:v>
                </c:pt>
                <c:pt idx="823" formatCode="0.00">
                  <c:v>4496.44712272591</c:v>
                </c:pt>
                <c:pt idx="824" formatCode="0.00">
                  <c:v>4499.0575895719421</c:v>
                </c:pt>
                <c:pt idx="825" formatCode="0.00">
                  <c:v>4501.6687292081724</c:v>
                </c:pt>
                <c:pt idx="826" formatCode="0.00">
                  <c:v>4504.2805426871437</c:v>
                </c:pt>
                <c:pt idx="827" formatCode="0.00">
                  <c:v>4506.8930310591713</c:v>
                </c:pt>
                <c:pt idx="828" formatCode="0.00">
                  <c:v>4509.5061953723589</c:v>
                </c:pt>
                <c:pt idx="829" formatCode="0.00">
                  <c:v>4512.1200366726016</c:v>
                </c:pt>
                <c:pt idx="830" formatCode="0.00">
                  <c:v>4514.7345560036083</c:v>
                </c:pt>
                <c:pt idx="831" formatCode="0.00">
                  <c:v>4517.3497544069014</c:v>
                </c:pt>
                <c:pt idx="832" formatCode="0.00">
                  <c:v>4519.9656329218324</c:v>
                </c:pt>
                <c:pt idx="833" formatCode="0.00">
                  <c:v>4522.5821925855935</c:v>
                </c:pt>
                <c:pt idx="834" formatCode="0.00">
                  <c:v>4525.1994344332288</c:v>
                </c:pt>
                <c:pt idx="835" formatCode="0.00">
                  <c:v>4527.8173594976424</c:v>
                </c:pt>
                <c:pt idx="836" formatCode="0.00">
                  <c:v>4530.435968809611</c:v>
                </c:pt>
                <c:pt idx="837" formatCode="0.00">
                  <c:v>4533.0552633977914</c:v>
                </c:pt>
                <c:pt idx="838" formatCode="0.00">
                  <c:v>4535.6752442887364</c:v>
                </c:pt>
                <c:pt idx="839" formatCode="0.00">
                  <c:v>4538.2959125069001</c:v>
                </c:pt>
                <c:pt idx="840" formatCode="0.00">
                  <c:v>4540.9172690746527</c:v>
                </c:pt>
                <c:pt idx="841" formatCode="0.00">
                  <c:v>4543.5393150122854</c:v>
                </c:pt>
                <c:pt idx="842" formatCode="0.00">
                  <c:v>4546.1620513380267</c:v>
                </c:pt>
                <c:pt idx="843" formatCode="0.00">
                  <c:v>4548.7854790680476</c:v>
                </c:pt>
                <c:pt idx="844" formatCode="0.00">
                  <c:v>4551.4095992164748</c:v>
                </c:pt>
                <c:pt idx="845" formatCode="0.00">
                  <c:v>4554.0344127953995</c:v>
                </c:pt>
                <c:pt idx="846" formatCode="0.00">
                  <c:v>4556.6599208148873</c:v>
                </c:pt>
                <c:pt idx="847" formatCode="0.00">
                  <c:v>4559.2861242829886</c:v>
                </c:pt>
                <c:pt idx="848" formatCode="0.00">
                  <c:v>4561.9130242057481</c:v>
                </c:pt>
                <c:pt idx="849" formatCode="0.00">
                  <c:v>4564.5406215872172</c:v>
                </c:pt>
                <c:pt idx="850" formatCode="0.00">
                  <c:v>4567.1689174294597</c:v>
                </c:pt>
                <c:pt idx="851" formatCode="0.00">
                  <c:v>4569.7979127325625</c:v>
                </c:pt>
                <c:pt idx="852" formatCode="0.00">
                  <c:v>4572.4276084946468</c:v>
                </c:pt>
                <c:pt idx="853" formatCode="0.00">
                  <c:v>4575.0580057118796</c:v>
                </c:pt>
                <c:pt idx="854" formatCode="0.00">
                  <c:v>4577.6891053784766</c:v>
                </c:pt>
                <c:pt idx="855" formatCode="0.00">
                  <c:v>4580.3209084867203</c:v>
                </c:pt>
                <c:pt idx="856" formatCode="0.00">
                  <c:v>4582.9534160269604</c:v>
                </c:pt>
                <c:pt idx="857" formatCode="0.00">
                  <c:v>4585.5866289876321</c:v>
                </c:pt>
                <c:pt idx="858" formatCode="0.00">
                  <c:v>4588.2205483552589</c:v>
                </c:pt>
                <c:pt idx="859" formatCode="0.00">
                  <c:v>4590.8551751144641</c:v>
                </c:pt>
                <c:pt idx="860" formatCode="0.00">
                  <c:v>4593.4905102479797</c:v>
                </c:pt>
                <c:pt idx="861" formatCode="0.00">
                  <c:v>4596.1265547366602</c:v>
                </c:pt>
                <c:pt idx="862" formatCode="0.00">
                  <c:v>4598.7633095594811</c:v>
                </c:pt>
                <c:pt idx="863" formatCode="0.00">
                  <c:v>4601.4007756935598</c:v>
                </c:pt>
                <c:pt idx="864" formatCode="0.00">
                  <c:v>4604.0389541141558</c:v>
                </c:pt>
                <c:pt idx="865" formatCode="0.00">
                  <c:v>4606.6778457946857</c:v>
                </c:pt>
                <c:pt idx="866" formatCode="0.00">
                  <c:v>4609.3174517067282</c:v>
                </c:pt>
                <c:pt idx="867" formatCode="0.00">
                  <c:v>4611.9577728200338</c:v>
                </c:pt>
                <c:pt idx="868" formatCode="0.00">
                  <c:v>4614.5988101025368</c:v>
                </c:pt>
                <c:pt idx="869" formatCode="0.00">
                  <c:v>4617.2405645203598</c:v>
                </c:pt>
                <c:pt idx="870" formatCode="0.00">
                  <c:v>4619.8830370378228</c:v>
                </c:pt>
                <c:pt idx="871" formatCode="0.00">
                  <c:v>4622.5262286174557</c:v>
                </c:pt>
                <c:pt idx="872" formatCode="0.00">
                  <c:v>4625.1701402200033</c:v>
                </c:pt>
                <c:pt idx="873" formatCode="0.00">
                  <c:v>4627.814772804436</c:v>
                </c:pt>
                <c:pt idx="874" formatCode="0.00">
                  <c:v>4630.4601273279559</c:v>
                </c:pt>
                <c:pt idx="875" formatCode="0.00">
                  <c:v>4633.1062047460082</c:v>
                </c:pt>
                <c:pt idx="876" formatCode="0.00">
                  <c:v>4635.7530060122872</c:v>
                </c:pt>
                <c:pt idx="877" formatCode="0.00">
                  <c:v>4638.4005320787464</c:v>
                </c:pt>
                <c:pt idx="878" formatCode="0.00">
                  <c:v>4641.048783895606</c:v>
                </c:pt>
                <c:pt idx="879" formatCode="0.00">
                  <c:v>4643.6977624113624</c:v>
                </c:pt>
                <c:pt idx="880" formatCode="0.00">
                  <c:v>4646.3474685727933</c:v>
                </c:pt>
                <c:pt idx="881" formatCode="0.00">
                  <c:v>4648.997903324971</c:v>
                </c:pt>
                <c:pt idx="882" formatCode="0.00">
                  <c:v>4651.6490676112644</c:v>
                </c:pt>
                <c:pt idx="883" formatCode="0.00">
                  <c:v>4654.3009623733533</c:v>
                </c:pt>
                <c:pt idx="884" formatCode="0.00">
                  <c:v>4656.9535885512314</c:v>
                </c:pt>
                <c:pt idx="885" formatCode="0.00">
                  <c:v>4659.6069470832181</c:v>
                </c:pt>
                <c:pt idx="886" formatCode="0.00">
                  <c:v>4662.2610389059646</c:v>
                </c:pt>
                <c:pt idx="887" formatCode="0.00">
                  <c:v>4664.9158649544624</c:v>
                </c:pt>
                <c:pt idx="888" formatCode="0.00">
                  <c:v>4667.5714261620478</c:v>
                </c:pt>
                <c:pt idx="889" formatCode="0.00">
                  <c:v>4670.227723460418</c:v>
                </c:pt>
                <c:pt idx="890" formatCode="0.00">
                  <c:v>4672.8847577796305</c:v>
                </c:pt>
                <c:pt idx="891" formatCode="0.00">
                  <c:v>4675.5425300481165</c:v>
                </c:pt>
                <c:pt idx="892" formatCode="0.00">
                  <c:v>4678.2010411926822</c:v>
                </c:pt>
                <c:pt idx="893" formatCode="0.00">
                  <c:v>4680.8602921385245</c:v>
                </c:pt>
                <c:pt idx="894" formatCode="0.00">
                  <c:v>4683.5202838092355</c:v>
                </c:pt>
                <c:pt idx="895" formatCode="0.00">
                  <c:v>4686.1810171268053</c:v>
                </c:pt>
                <c:pt idx="896" formatCode="0.00">
                  <c:v>4688.8424930116362</c:v>
                </c:pt>
                <c:pt idx="897" formatCode="0.00">
                  <c:v>4691.5047123825489</c:v>
                </c:pt>
                <c:pt idx="898" formatCode="0.00">
                  <c:v>4694.167676156786</c:v>
                </c:pt>
                <c:pt idx="899" formatCode="0.00">
                  <c:v>4696.8313852500241</c:v>
                </c:pt>
                <c:pt idx="900" formatCode="0.00">
                  <c:v>4699.4958405763773</c:v>
                </c:pt>
                <c:pt idx="901" formatCode="0.00">
                  <c:v>4702.1610430484097</c:v>
                </c:pt>
                <c:pt idx="902" formatCode="0.00">
                  <c:v>4704.8269935771368</c:v>
                </c:pt>
                <c:pt idx="903" formatCode="0.00">
                  <c:v>4707.4936930720378</c:v>
                </c:pt>
                <c:pt idx="904" formatCode="0.00">
                  <c:v>4710.1611424410585</c:v>
                </c:pt>
                <c:pt idx="905" formatCode="0.00">
                  <c:v>4712.8293425906204</c:v>
                </c:pt>
                <c:pt idx="906" formatCode="0.00">
                  <c:v>4715.4982944256317</c:v>
                </c:pt>
                <c:pt idx="907" formatCode="0.00">
                  <c:v>4718.167998849488</c:v>
                </c:pt>
                <c:pt idx="908" formatCode="0.00">
                  <c:v>4720.8384567640815</c:v>
                </c:pt>
                <c:pt idx="909" formatCode="0.00">
                  <c:v>4723.5096690698101</c:v>
                </c:pt>
                <c:pt idx="910" formatCode="0.00">
                  <c:v>4726.181636665583</c:v>
                </c:pt>
                <c:pt idx="911" formatCode="0.00">
                  <c:v>4728.8543604488277</c:v>
                </c:pt>
                <c:pt idx="912" formatCode="0.00">
                  <c:v>4731.5278413154983</c:v>
                </c:pt>
                <c:pt idx="913" formatCode="0.00">
                  <c:v>4734.2020801600775</c:v>
                </c:pt>
                <c:pt idx="914" formatCode="0.00">
                  <c:v>4736.8770778755916</c:v>
                </c:pt>
                <c:pt idx="915" formatCode="0.00">
                  <c:v>4739.5528353536083</c:v>
                </c:pt>
                <c:pt idx="916" formatCode="0.00">
                  <c:v>4742.2293534842511</c:v>
                </c:pt>
                <c:pt idx="917" formatCode="0.00">
                  <c:v>4744.9066331562035</c:v>
                </c:pt>
                <c:pt idx="918" formatCode="0.00">
                  <c:v>4747.5846752567122</c:v>
                </c:pt>
                <c:pt idx="919" formatCode="0.00">
                  <c:v>4750.2634806715987</c:v>
                </c:pt>
                <c:pt idx="920" formatCode="0.00">
                  <c:v>4752.943050285262</c:v>
                </c:pt>
                <c:pt idx="921" formatCode="0.00">
                  <c:v>4755.6233849806913</c:v>
                </c:pt>
                <c:pt idx="922" formatCode="0.00">
                  <c:v>4758.3044856394663</c:v>
                </c:pt>
                <c:pt idx="923" formatCode="0.00">
                  <c:v>4760.9863531417632</c:v>
                </c:pt>
                <c:pt idx="924" formatCode="0.00">
                  <c:v>4763.6689883663676</c:v>
                </c:pt>
                <c:pt idx="925" formatCode="0.00">
                  <c:v>4766.3523921906781</c:v>
                </c:pt>
                <c:pt idx="926" formatCode="0.00">
                  <c:v>4769.0365654907064</c:v>
                </c:pt>
                <c:pt idx="927" formatCode="0.00">
                  <c:v>4771.7215091410953</c:v>
                </c:pt>
                <c:pt idx="928" formatCode="0.00">
                  <c:v>4774.4072240151163</c:v>
                </c:pt>
                <c:pt idx="929" formatCode="0.00">
                  <c:v>4777.0937109846809</c:v>
                </c:pt>
                <c:pt idx="930" formatCode="0.00">
                  <c:v>4779.7809709203393</c:v>
                </c:pt>
                <c:pt idx="931" formatCode="0.00">
                  <c:v>4782.4690046912983</c:v>
                </c:pt>
                <c:pt idx="932" formatCode="0.00">
                  <c:v>4785.1578131654196</c:v>
                </c:pt>
                <c:pt idx="933" formatCode="0.00">
                  <c:v>4787.8473972092243</c:v>
                </c:pt>
                <c:pt idx="934" formatCode="0.00">
                  <c:v>4790.5377576879073</c:v>
                </c:pt>
                <c:pt idx="935" formatCode="0.00">
                  <c:v>4793.2288954653368</c:v>
                </c:pt>
                <c:pt idx="936" formatCode="0.00">
                  <c:v>4795.9208114040612</c:v>
                </c:pt>
                <c:pt idx="937" formatCode="0.00">
                  <c:v>4798.6135063653164</c:v>
                </c:pt>
                <c:pt idx="938" formatCode="0.00">
                  <c:v>4801.3069812090343</c:v>
                </c:pt>
                <c:pt idx="939" formatCode="0.00">
                  <c:v>4804.0012367938434</c:v>
                </c:pt>
                <c:pt idx="940" formatCode="0.00">
                  <c:v>4806.6962739770797</c:v>
                </c:pt>
                <c:pt idx="941" formatCode="0.00">
                  <c:v>4809.3920936147888</c:v>
                </c:pt>
                <c:pt idx="942" formatCode="0.00">
                  <c:v>4812.0886965617337</c:v>
                </c:pt>
                <c:pt idx="943" formatCode="0.00">
                  <c:v>4814.7860836714026</c:v>
                </c:pt>
                <c:pt idx="944" formatCode="0.00">
                  <c:v>4817.4842557960128</c:v>
                </c:pt>
                <c:pt idx="945" formatCode="0.00">
                  <c:v>4820.1832137865131</c:v>
                </c:pt>
                <c:pt idx="946" formatCode="0.00">
                  <c:v>4822.8829584925952</c:v>
                </c:pt>
                <c:pt idx="947" formatCode="0.00">
                  <c:v>4825.5834907627004</c:v>
                </c:pt>
                <c:pt idx="948" formatCode="0.00">
                  <c:v>4828.2848114440176</c:v>
                </c:pt>
                <c:pt idx="949" formatCode="0.00">
                  <c:v>4830.9869213824941</c:v>
                </c:pt>
                <c:pt idx="950" formatCode="0.00">
                  <c:v>4833.6898214228422</c:v>
                </c:pt>
                <c:pt idx="951" formatCode="0.00">
                  <c:v>4836.3935124085456</c:v>
                </c:pt>
                <c:pt idx="952" formatCode="0.00">
                  <c:v>4839.0979951818608</c:v>
                </c:pt>
                <c:pt idx="953" formatCode="0.00">
                  <c:v>4841.8032705838232</c:v>
                </c:pt>
                <c:pt idx="954" formatCode="0.00">
                  <c:v>4844.5093394542573</c:v>
                </c:pt>
                <c:pt idx="955" formatCode="0.00">
                  <c:v>4847.2162026317774</c:v>
                </c:pt>
                <c:pt idx="956" formatCode="0.00">
                  <c:v>4849.923860953797</c:v>
                </c:pt>
                <c:pt idx="957" formatCode="0.00">
                  <c:v>4852.6323152565301</c:v>
                </c:pt>
                <c:pt idx="958" formatCode="0.00">
                  <c:v>4855.3415663750002</c:v>
                </c:pt>
                <c:pt idx="959" formatCode="0.00">
                  <c:v>4858.0516151430429</c:v>
                </c:pt>
                <c:pt idx="960" formatCode="0.00">
                  <c:v>4860.7624623933161</c:v>
                </c:pt>
                <c:pt idx="961" formatCode="0.00">
                  <c:v>4863.4741089572972</c:v>
                </c:pt>
                <c:pt idx="962" formatCode="0.00">
                  <c:v>4866.1865556653001</c:v>
                </c:pt>
                <c:pt idx="963" formatCode="0.00">
                  <c:v>4868.8998033464659</c:v>
                </c:pt>
                <c:pt idx="964" formatCode="0.00">
                  <c:v>4871.613852828782</c:v>
                </c:pt>
                <c:pt idx="965" formatCode="0.00">
                  <c:v>4874.3287049390792</c:v>
                </c:pt>
                <c:pt idx="966" formatCode="0.00">
                  <c:v>4877.0443605030387</c:v>
                </c:pt>
                <c:pt idx="967" formatCode="0.00">
                  <c:v>4879.760820345201</c:v>
                </c:pt>
                <c:pt idx="968" formatCode="0.00">
                  <c:v>4882.4780852889608</c:v>
                </c:pt>
                <c:pt idx="969" formatCode="0.00">
                  <c:v>4885.1961561565886</c:v>
                </c:pt>
                <c:pt idx="970" formatCode="0.00">
                  <c:v>4887.9150337692199</c:v>
                </c:pt>
                <c:pt idx="971" formatCode="0.00">
                  <c:v>4890.6347189468679</c:v>
                </c:pt>
                <c:pt idx="972" formatCode="0.00">
                  <c:v>4893.3552125084316</c:v>
                </c:pt>
                <c:pt idx="973" formatCode="0.00">
                  <c:v>4896.0765152716895</c:v>
                </c:pt>
                <c:pt idx="974" formatCode="0.00">
                  <c:v>4898.7986280533223</c:v>
                </c:pt>
                <c:pt idx="975" formatCode="0.00">
                  <c:v>4901.5215516688968</c:v>
                </c:pt>
                <c:pt idx="976" formatCode="0.00">
                  <c:v>4904.245286932889</c:v>
                </c:pt>
                <c:pt idx="977" formatCode="0.00">
                  <c:v>4906.9698346586792</c:v>
                </c:pt>
                <c:pt idx="978" formatCode="0.00">
                  <c:v>4909.6951956585608</c:v>
                </c:pt>
                <c:pt idx="979" formatCode="0.00">
                  <c:v>4912.421370743743</c:v>
                </c:pt>
                <c:pt idx="980" formatCode="0.00">
                  <c:v>4915.1483607243554</c:v>
                </c:pt>
                <c:pt idx="981" formatCode="0.00">
                  <c:v>4917.8761664094573</c:v>
                </c:pt>
                <c:pt idx="982" formatCode="0.00">
                  <c:v>4920.6047886070373</c:v>
                </c:pt>
                <c:pt idx="983" formatCode="0.00">
                  <c:v>4923.3342281240211</c:v>
                </c:pt>
                <c:pt idx="984" formatCode="0.00">
                  <c:v>4926.0644857662728</c:v>
                </c:pt>
                <c:pt idx="985" formatCode="0.00">
                  <c:v>4928.7955623386051</c:v>
                </c:pt>
                <c:pt idx="986" formatCode="0.00">
                  <c:v>4931.5274586447831</c:v>
                </c:pt>
                <c:pt idx="987" formatCode="0.00">
                  <c:v>4934.2601754875222</c:v>
                </c:pt>
                <c:pt idx="988" formatCode="0.00">
                  <c:v>4936.9937136685003</c:v>
                </c:pt>
                <c:pt idx="989" formatCode="0.00">
                  <c:v>4939.7280739883608</c:v>
                </c:pt>
                <c:pt idx="990" formatCode="0.00">
                  <c:v>4942.4632572467135</c:v>
                </c:pt>
                <c:pt idx="991" formatCode="0.00">
                  <c:v>4945.1992642421465</c:v>
                </c:pt>
                <c:pt idx="992" formatCode="0.00">
                  <c:v>4947.9360957722229</c:v>
                </c:pt>
                <c:pt idx="993" formatCode="0.00">
                  <c:v>4950.6737526334909</c:v>
                </c:pt>
                <c:pt idx="994" formatCode="0.00">
                  <c:v>4953.4122356214839</c:v>
                </c:pt>
                <c:pt idx="995" formatCode="0.00">
                  <c:v>4956.1515455307299</c:v>
                </c:pt>
                <c:pt idx="996" formatCode="0.00">
                  <c:v>4958.891683154754</c:v>
                </c:pt>
                <c:pt idx="997" formatCode="0.00">
                  <c:v>4961.6326492860817</c:v>
                </c:pt>
                <c:pt idx="998" formatCode="0.00">
                  <c:v>4964.3744447162426</c:v>
                </c:pt>
                <c:pt idx="999" formatCode="0.00">
                  <c:v>4967.1170702357804</c:v>
                </c:pt>
                <c:pt idx="1000" formatCode="0.00">
                  <c:v>4969.8605266342483</c:v>
                </c:pt>
                <c:pt idx="1001" formatCode="0.00">
                  <c:v>4972.6048147002248</c:v>
                </c:pt>
                <c:pt idx="1002" formatCode="0.00">
                  <c:v>4975.3499352213057</c:v>
                </c:pt>
                <c:pt idx="1003" formatCode="0.00">
                  <c:v>4978.0958889841204</c:v>
                </c:pt>
                <c:pt idx="1004" formatCode="0.00">
                  <c:v>4980.8426767743258</c:v>
                </c:pt>
                <c:pt idx="1005" formatCode="0.00">
                  <c:v>4983.5902993766176</c:v>
                </c:pt>
                <c:pt idx="1006" formatCode="0.00">
                  <c:v>4986.3387575747329</c:v>
                </c:pt>
                <c:pt idx="1007" formatCode="0.00">
                  <c:v>4989.0880521514509</c:v>
                </c:pt>
                <c:pt idx="1008" formatCode="0.00">
                  <c:v>4991.8381838886062</c:v>
                </c:pt>
                <c:pt idx="1009" formatCode="0.00">
                  <c:v>4994.5891535670789</c:v>
                </c:pt>
                <c:pt idx="1010" formatCode="0.00">
                  <c:v>4997.3409619668155</c:v>
                </c:pt>
                <c:pt idx="1011" formatCode="0.00">
                  <c:v>5000.0936098668162</c:v>
                </c:pt>
                <c:pt idx="1012" formatCode="0.00">
                  <c:v>5002.8470980451557</c:v>
                </c:pt>
                <c:pt idx="1013" formatCode="0.00">
                  <c:v>5005.6014272789735</c:v>
                </c:pt>
                <c:pt idx="1014" formatCode="0.00">
                  <c:v>5008.3565983444851</c:v>
                </c:pt>
                <c:pt idx="1015" formatCode="0.00">
                  <c:v>5011.1126120169856</c:v>
                </c:pt>
                <c:pt idx="1016" formatCode="0.00">
                  <c:v>5013.8694690708526</c:v>
                </c:pt>
                <c:pt idx="1017" formatCode="0.00">
                  <c:v>5016.6271702795511</c:v>
                </c:pt>
                <c:pt idx="1018" formatCode="0.00">
                  <c:v>5019.3857164156361</c:v>
                </c:pt>
                <c:pt idx="1019" formatCode="0.00">
                  <c:v>5022.1451082507565</c:v>
                </c:pt>
                <c:pt idx="1020" formatCode="0.00">
                  <c:v>5024.9053465556644</c:v>
                </c:pt>
                <c:pt idx="1021" formatCode="0.00">
                  <c:v>5027.6664321002127</c:v>
                </c:pt>
                <c:pt idx="1022" formatCode="0.00">
                  <c:v>5030.4283656533589</c:v>
                </c:pt>
                <c:pt idx="1023" formatCode="0.00">
                  <c:v>5033.1911479831761</c:v>
                </c:pt>
                <c:pt idx="1024" formatCode="0.00">
                  <c:v>5035.9547798568501</c:v>
                </c:pt>
                <c:pt idx="1025" formatCode="0.00">
                  <c:v>5038.7192620406859</c:v>
                </c:pt>
                <c:pt idx="1026" formatCode="0.00">
                  <c:v>5041.4845953001104</c:v>
                </c:pt>
                <c:pt idx="1027" formatCode="0.00">
                  <c:v>5044.2507803996805</c:v>
                </c:pt>
                <c:pt idx="1028" formatCode="0.00">
                  <c:v>5047.0178181030797</c:v>
                </c:pt>
                <c:pt idx="1029" formatCode="0.00">
                  <c:v>5049.7857091731294</c:v>
                </c:pt>
                <c:pt idx="1030" formatCode="0.00">
                  <c:v>5052.554454371787</c:v>
                </c:pt>
                <c:pt idx="1031" formatCode="0.00">
                  <c:v>5055.3240544601558</c:v>
                </c:pt>
                <c:pt idx="1032" formatCode="0.00">
                  <c:v>5058.0945101984798</c:v>
                </c:pt>
                <c:pt idx="1033" formatCode="0.00">
                  <c:v>5060.8658223461571</c:v>
                </c:pt>
                <c:pt idx="1034" formatCode="0.00">
                  <c:v>5063.637991661737</c:v>
                </c:pt>
                <c:pt idx="1035" formatCode="0.00">
                  <c:v>5066.4110189029298</c:v>
                </c:pt>
                <c:pt idx="1036" formatCode="0.00">
                  <c:v>5069.1849048266013</c:v>
                </c:pt>
                <c:pt idx="1037" formatCode="0.00">
                  <c:v>5071.9596501887863</c:v>
                </c:pt>
                <c:pt idx="1038" formatCode="0.00">
                  <c:v>5074.7352557446884</c:v>
                </c:pt>
                <c:pt idx="1039" formatCode="0.00">
                  <c:v>5077.5117222486824</c:v>
                </c:pt>
                <c:pt idx="1040" formatCode="0.00">
                  <c:v>5080.2890504543166</c:v>
                </c:pt>
                <c:pt idx="1041" formatCode="0.00">
                  <c:v>5083.0672411143223</c:v>
                </c:pt>
                <c:pt idx="1042" formatCode="0.00">
                  <c:v>5085.8462949806126</c:v>
                </c:pt>
                <c:pt idx="1043" formatCode="0.00">
                  <c:v>5088.6262128042881</c:v>
                </c:pt>
                <c:pt idx="1044" formatCode="0.00">
                  <c:v>5091.4069953356411</c:v>
                </c:pt>
                <c:pt idx="1045" formatCode="0.00">
                  <c:v>5094.1886433241525</c:v>
                </c:pt>
                <c:pt idx="1046" formatCode="0.00">
                  <c:v>5096.9711575185083</c:v>
                </c:pt>
                <c:pt idx="1047" formatCode="0.00">
                  <c:v>5099.7545386665897</c:v>
                </c:pt>
                <c:pt idx="1048" formatCode="0.00">
                  <c:v>5102.5387875154865</c:v>
                </c:pt>
                <c:pt idx="1049" formatCode="0.00">
                  <c:v>5105.3239048114947</c:v>
                </c:pt>
                <c:pt idx="1050" formatCode="0.00">
                  <c:v>5108.1098913001224</c:v>
                </c:pt>
                <c:pt idx="1051" formatCode="0.00">
                  <c:v>5110.8967477260931</c:v>
                </c:pt>
                <c:pt idx="1052" formatCode="0.00">
                  <c:v>5113.6844748333506</c:v>
                </c:pt>
                <c:pt idx="1053" formatCode="0.00">
                  <c:v>5116.4730733650549</c:v>
                </c:pt>
                <c:pt idx="1054" formatCode="0.00">
                  <c:v>5119.262544063602</c:v>
                </c:pt>
                <c:pt idx="1055" formatCode="0.00">
                  <c:v>5122.0528876706085</c:v>
                </c:pt>
                <c:pt idx="1056" formatCode="0.00">
                  <c:v>5124.844104926925</c:v>
                </c:pt>
                <c:pt idx="1057" formatCode="0.00">
                  <c:v>5127.6361965726392</c:v>
                </c:pt>
                <c:pt idx="1058" formatCode="0.00">
                  <c:v>5130.4291633470793</c:v>
                </c:pt>
                <c:pt idx="1059" formatCode="0.00">
                  <c:v>5133.2230059888134</c:v>
                </c:pt>
                <c:pt idx="1060" formatCode="0.00">
                  <c:v>5136.017725235658</c:v>
                </c:pt>
                <c:pt idx="1061" formatCode="0.00">
                  <c:v>5138.8133218246758</c:v>
                </c:pt>
                <c:pt idx="1062" formatCode="0.00">
                  <c:v>5141.6097964921864</c:v>
                </c:pt>
                <c:pt idx="1063" formatCode="0.00">
                  <c:v>5144.407149973762</c:v>
                </c:pt>
                <c:pt idx="1064" formatCode="0.00">
                  <c:v>5147.205383004235</c:v>
                </c:pt>
                <c:pt idx="1065" formatCode="0.00">
                  <c:v>5150.0044963177006</c:v>
                </c:pt>
                <c:pt idx="1066" formatCode="0.00">
                  <c:v>5152.8044906475188</c:v>
                </c:pt>
                <c:pt idx="1067" formatCode="0.00">
                  <c:v>5155.6053667263213</c:v>
                </c:pt>
                <c:pt idx="1068" formatCode="0.00">
                  <c:v>5158.4071252860085</c:v>
                </c:pt>
                <c:pt idx="1069" formatCode="0.00">
                  <c:v>5161.2097670577577</c:v>
                </c:pt>
                <c:pt idx="1070" formatCode="0.00">
                  <c:v>5164.0132927720269</c:v>
                </c:pt>
                <c:pt idx="1071" formatCode="0.00">
                  <c:v>5166.8177031585519</c:v>
                </c:pt>
                <c:pt idx="1072" formatCode="0.00">
                  <c:v>5169.6229989463573</c:v>
                </c:pt>
                <c:pt idx="1073" formatCode="0.00">
                  <c:v>5172.4291808637536</c:v>
                </c:pt>
                <c:pt idx="1074" formatCode="0.00">
                  <c:v>5175.2362496383439</c:v>
                </c:pt>
                <c:pt idx="1075" formatCode="0.00">
                  <c:v>5178.0442059970264</c:v>
                </c:pt>
                <c:pt idx="1076" formatCode="0.00">
                  <c:v>5180.8530506659954</c:v>
                </c:pt>
                <c:pt idx="1077" formatCode="0.00">
                  <c:v>5183.6627843707447</c:v>
                </c:pt>
                <c:pt idx="1078" formatCode="0.00">
                  <c:v>5186.4734078360743</c:v>
                </c:pt>
                <c:pt idx="1079" formatCode="0.00">
                  <c:v>5189.2849217860921</c:v>
                </c:pt>
                <c:pt idx="1080" formatCode="0.00">
                  <c:v>5192.0973269442129</c:v>
                </c:pt>
                <c:pt idx="1081" formatCode="0.00">
                  <c:v>5194.9106240331666</c:v>
                </c:pt>
                <c:pt idx="1082" formatCode="0.00">
                  <c:v>5197.7248137749957</c:v>
                </c:pt>
                <c:pt idx="1083" formatCode="0.00">
                  <c:v>5200.5398968910686</c:v>
                </c:pt>
                <c:pt idx="1084" formatCode="0.00">
                  <c:v>5203.3558741020688</c:v>
                </c:pt>
                <c:pt idx="1085" formatCode="0.00">
                  <c:v>5206.1727461280079</c:v>
                </c:pt>
                <c:pt idx="1086" formatCode="0.00">
                  <c:v>5208.9905136882271</c:v>
                </c:pt>
                <c:pt idx="1087" formatCode="0.00">
                  <c:v>5211.8091775013945</c:v>
                </c:pt>
                <c:pt idx="1088" formatCode="0.00">
                  <c:v>5214.6287382855162</c:v>
                </c:pt>
                <c:pt idx="1089" formatCode="0.00">
                  <c:v>5217.4491967579343</c:v>
                </c:pt>
                <c:pt idx="1090" formatCode="0.00">
                  <c:v>5220.2705536353278</c:v>
                </c:pt>
                <c:pt idx="1091" formatCode="0.00">
                  <c:v>5223.0928096337229</c:v>
                </c:pt>
                <c:pt idx="1092" formatCode="0.00">
                  <c:v>5225.9159654684881</c:v>
                </c:pt>
                <c:pt idx="1093" formatCode="0.00">
                  <c:v>5228.7400218543426</c:v>
                </c:pt>
                <c:pt idx="1094" formatCode="0.00">
                  <c:v>5231.564979505355</c:v>
                </c:pt>
                <c:pt idx="1095" formatCode="0.00">
                  <c:v>5234.3908391349514</c:v>
                </c:pt>
                <c:pt idx="1096" formatCode="0.00">
                  <c:v>5237.2176014559109</c:v>
                </c:pt>
                <c:pt idx="1097" formatCode="0.00">
                  <c:v>5240.0452671803769</c:v>
                </c:pt>
                <c:pt idx="1098" formatCode="0.00">
                  <c:v>5242.8738370198516</c:v>
                </c:pt>
                <c:pt idx="1099" formatCode="0.00">
                  <c:v>5245.7033116852072</c:v>
                </c:pt>
                <c:pt idx="1100" formatCode="0.00">
                  <c:v>5248.5336918866806</c:v>
                </c:pt>
                <c:pt idx="1101" formatCode="0.00">
                  <c:v>5251.3649783338824</c:v>
                </c:pt>
                <c:pt idx="1102" formatCode="0.00">
                  <c:v>5254.1971717357965</c:v>
                </c:pt>
                <c:pt idx="1103" formatCode="0.00">
                  <c:v>5257.0302728007828</c:v>
                </c:pt>
                <c:pt idx="1104" formatCode="0.00">
                  <c:v>5259.8642822365828</c:v>
                </c:pt>
                <c:pt idx="1105" formatCode="0.00">
                  <c:v>5262.6992007503177</c:v>
                </c:pt>
                <c:pt idx="1106" formatCode="0.00">
                  <c:v>5265.5350290484985</c:v>
                </c:pt>
                <c:pt idx="1107" formatCode="0.00">
                  <c:v>5268.3717678370158</c:v>
                </c:pt>
                <c:pt idx="1108" formatCode="0.00">
                  <c:v>5271.2094178211582</c:v>
                </c:pt>
                <c:pt idx="1109" formatCode="0.00">
                  <c:v>5274.0479797056068</c:v>
                </c:pt>
                <c:pt idx="1110" formatCode="0.00">
                  <c:v>5276.8874541944342</c:v>
                </c:pt>
                <c:pt idx="1111" formatCode="0.00">
                  <c:v>5279.7278419911145</c:v>
                </c:pt>
                <c:pt idx="1112" formatCode="0.00">
                  <c:v>5282.5691437985242</c:v>
                </c:pt>
                <c:pt idx="1113" formatCode="0.00">
                  <c:v>5285.4113603189426</c:v>
                </c:pt>
                <c:pt idx="1114" formatCode="0.00">
                  <c:v>5288.2544922540537</c:v>
                </c:pt>
                <c:pt idx="1115" formatCode="0.00">
                  <c:v>5291.0985403049517</c:v>
                </c:pt>
                <c:pt idx="1116" formatCode="0.00">
                  <c:v>5293.9435051721466</c:v>
                </c:pt>
                <c:pt idx="1117" formatCode="0.00">
                  <c:v>5296.7893875555565</c:v>
                </c:pt>
                <c:pt idx="1118" formatCode="0.00">
                  <c:v>5299.636188154519</c:v>
                </c:pt>
                <c:pt idx="1119" formatCode="0.00">
                  <c:v>5302.4839076677927</c:v>
                </c:pt>
                <c:pt idx="1120" formatCode="0.00">
                  <c:v>5305.3325467935592</c:v>
                </c:pt>
                <c:pt idx="1121" formatCode="0.00">
                  <c:v>5308.1821062294212</c:v>
                </c:pt>
                <c:pt idx="1122" formatCode="0.00">
                  <c:v>5311.0325866724088</c:v>
                </c:pt>
                <c:pt idx="1123" formatCode="0.00">
                  <c:v>5313.8839888189868</c:v>
                </c:pt>
                <c:pt idx="1124" formatCode="0.00">
                  <c:v>5316.7363133650479</c:v>
                </c:pt>
                <c:pt idx="1125" formatCode="0.00">
                  <c:v>5319.5895610059206</c:v>
                </c:pt>
                <c:pt idx="1126" formatCode="0.00">
                  <c:v>5322.4437324363753</c:v>
                </c:pt>
                <c:pt idx="1127" formatCode="0.00">
                  <c:v>5325.2988283506111</c:v>
                </c:pt>
                <c:pt idx="1128" formatCode="0.00">
                  <c:v>5328.1548494422832</c:v>
                </c:pt>
                <c:pt idx="1129" formatCode="0.00">
                  <c:v>5331.0117964044812</c:v>
                </c:pt>
                <c:pt idx="1130" formatCode="0.00">
                  <c:v>5333.869669929747</c:v>
                </c:pt>
                <c:pt idx="1131" formatCode="0.00">
                  <c:v>5336.7284707100725</c:v>
                </c:pt>
                <c:pt idx="1132" formatCode="0.00">
                  <c:v>5339.5881994369001</c:v>
                </c:pt>
                <c:pt idx="1133" formatCode="0.00">
                  <c:v>5342.4488568011266</c:v>
                </c:pt>
                <c:pt idx="1134" formatCode="0.00">
                  <c:v>5345.3104434931083</c:v>
                </c:pt>
                <c:pt idx="1135" formatCode="0.00">
                  <c:v>5348.172960202658</c:v>
                </c:pt>
                <c:pt idx="1136" formatCode="0.00">
                  <c:v>5351.0364076190544</c:v>
                </c:pt>
                <c:pt idx="1137" formatCode="0.00">
                  <c:v>5353.9007864310361</c:v>
                </c:pt>
                <c:pt idx="1138" formatCode="0.00">
                  <c:v>5356.7660973268103</c:v>
                </c:pt>
                <c:pt idx="1139" formatCode="0.00">
                  <c:v>5359.6323409940551</c:v>
                </c:pt>
                <c:pt idx="1140" formatCode="0.00">
                  <c:v>5362.4995181199183</c:v>
                </c:pt>
                <c:pt idx="1141" formatCode="0.00">
                  <c:v>5365.3676293910203</c:v>
                </c:pt>
                <c:pt idx="1142" formatCode="0.00">
                  <c:v>5368.2366754934592</c:v>
                </c:pt>
                <c:pt idx="1143" formatCode="0.00">
                  <c:v>5371.1066571128149</c:v>
                </c:pt>
                <c:pt idx="1144" formatCode="0.00">
                  <c:v>5373.9775749341416</c:v>
                </c:pt>
                <c:pt idx="1145" formatCode="0.00">
                  <c:v>5376.8494296419804</c:v>
                </c:pt>
                <c:pt idx="1146" formatCode="0.00">
                  <c:v>5379.7222219203568</c:v>
                </c:pt>
                <c:pt idx="1147" formatCode="0.00">
                  <c:v>5382.5959524527871</c:v>
                </c:pt>
                <c:pt idx="1148" formatCode="0.00">
                  <c:v>5385.4706219222735</c:v>
                </c:pt>
                <c:pt idx="1149" formatCode="0.00">
                  <c:v>5388.3462310113127</c:v>
                </c:pt>
                <c:pt idx="1150" formatCode="0.00">
                  <c:v>5391.2227804018967</c:v>
                </c:pt>
                <c:pt idx="1151" formatCode="0.00">
                  <c:v>5394.1002707755115</c:v>
                </c:pt>
                <c:pt idx="1152" formatCode="0.00">
                  <c:v>5396.9787028131468</c:v>
                </c:pt>
                <c:pt idx="1153" formatCode="0.00">
                  <c:v>5399.8580771952866</c:v>
                </c:pt>
                <c:pt idx="1154" formatCode="0.00">
                  <c:v>5402.7383946019272</c:v>
                </c:pt>
                <c:pt idx="1155" formatCode="0.00">
                  <c:v>5405.619655712565</c:v>
                </c:pt>
                <c:pt idx="1156" formatCode="0.00">
                  <c:v>5408.5018612062049</c:v>
                </c:pt>
                <c:pt idx="1157" formatCode="0.00">
                  <c:v>5411.3850117613656</c:v>
                </c:pt>
                <c:pt idx="1158" formatCode="0.00">
                  <c:v>5414.2691080560744</c:v>
                </c:pt>
                <c:pt idx="1159" formatCode="0.00">
                  <c:v>5417.1541507678749</c:v>
                </c:pt>
                <c:pt idx="1160" formatCode="0.00">
                  <c:v>5420.0401405738276</c:v>
                </c:pt>
                <c:pt idx="1161" formatCode="0.00">
                  <c:v>5422.9270781505102</c:v>
                </c:pt>
                <c:pt idx="1162" formatCode="0.00">
                  <c:v>5425.8149641740256</c:v>
                </c:pt>
                <c:pt idx="1163" formatCode="0.00">
                  <c:v>5428.7037993199965</c:v>
                </c:pt>
                <c:pt idx="1164" formatCode="0.00">
                  <c:v>5431.5935842635727</c:v>
                </c:pt>
                <c:pt idx="1165" formatCode="0.00">
                  <c:v>5434.4843196794291</c:v>
                </c:pt>
                <c:pt idx="1166" formatCode="0.00">
                  <c:v>5437.376006241775</c:v>
                </c:pt>
                <c:pt idx="1167" formatCode="0.00">
                  <c:v>5440.2686446243479</c:v>
                </c:pt>
                <c:pt idx="1168" formatCode="0.00">
                  <c:v>5443.1622355004192</c:v>
                </c:pt>
                <c:pt idx="1169" formatCode="0.00">
                  <c:v>5446.0567795427996</c:v>
                </c:pt>
                <c:pt idx="1170" formatCode="0.00">
                  <c:v>5448.9522774238339</c:v>
                </c:pt>
                <c:pt idx="1171" formatCode="0.00">
                  <c:v>5451.8487298154105</c:v>
                </c:pt>
                <c:pt idx="1172" formatCode="0.00">
                  <c:v>5454.7461373889582</c:v>
                </c:pt>
                <c:pt idx="1173" formatCode="0.00">
                  <c:v>5457.6445008154515</c:v>
                </c:pt>
                <c:pt idx="1174" formatCode="0.00">
                  <c:v>5460.5438207654097</c:v>
                </c:pt>
                <c:pt idx="1175" formatCode="0.00">
                  <c:v>5463.4440979089004</c:v>
                </c:pt>
                <c:pt idx="1176" formatCode="0.00">
                  <c:v>5466.3453329155454</c:v>
                </c:pt>
                <c:pt idx="1177" formatCode="0.00">
                  <c:v>5469.2475264545146</c:v>
                </c:pt>
                <c:pt idx="1178" formatCode="0.00">
                  <c:v>5472.1506791945367</c:v>
                </c:pt>
                <c:pt idx="1179" formatCode="0.00">
                  <c:v>5475.0547918038937</c:v>
                </c:pt>
                <c:pt idx="1180" formatCode="0.00">
                  <c:v>5477.959864950426</c:v>
                </c:pt>
                <c:pt idx="1181" formatCode="0.00">
                  <c:v>5480.8658993015388</c:v>
                </c:pt>
                <c:pt idx="1182" formatCode="0.00">
                  <c:v>5483.7728955241937</c:v>
                </c:pt>
                <c:pt idx="1183" formatCode="0.00">
                  <c:v>5486.6808542849249</c:v>
                </c:pt>
                <c:pt idx="1184" formatCode="0.00">
                  <c:v>5489.5897762498253</c:v>
                </c:pt>
                <c:pt idx="1185" formatCode="0.00">
                  <c:v>5492.4996620845614</c:v>
                </c:pt>
                <c:pt idx="1186" formatCode="0.00">
                  <c:v>5495.4105124543703</c:v>
                </c:pt>
                <c:pt idx="1187" formatCode="0.00">
                  <c:v>5498.3223280240572</c:v>
                </c:pt>
                <c:pt idx="1188" formatCode="0.00">
                  <c:v>5501.2351094580044</c:v>
                </c:pt>
                <c:pt idx="1189" formatCode="0.00">
                  <c:v>5504.148857420173</c:v>
                </c:pt>
                <c:pt idx="1190" formatCode="0.00">
                  <c:v>5507.0635725740995</c:v>
                </c:pt>
                <c:pt idx="1191" formatCode="0.00">
                  <c:v>5509.9792555829017</c:v>
                </c:pt>
                <c:pt idx="1192" formatCode="0.00">
                  <c:v>5512.8959071092768</c:v>
                </c:pt>
                <c:pt idx="1193" formatCode="0.00">
                  <c:v>5515.8135278155132</c:v>
                </c:pt>
                <c:pt idx="1194" formatCode="0.00">
                  <c:v>5518.7321183634776</c:v>
                </c:pt>
                <c:pt idx="1195" formatCode="0.00">
                  <c:v>5521.6516794146264</c:v>
                </c:pt>
                <c:pt idx="1196" formatCode="0.00">
                  <c:v>5524.5722116300112</c:v>
                </c:pt>
                <c:pt idx="1197" formatCode="0.00">
                  <c:v>5527.4937156702672</c:v>
                </c:pt>
                <c:pt idx="1198" formatCode="0.00">
                  <c:v>5530.4161921956293</c:v>
                </c:pt>
                <c:pt idx="1199" formatCode="0.00">
                  <c:v>5533.3396418659249</c:v>
                </c:pt>
                <c:pt idx="1200" formatCode="0.00">
                  <c:v>5536.2640653405779</c:v>
                </c:pt>
                <c:pt idx="1201" formatCode="0.00">
                  <c:v>5539.1894632786143</c:v>
                </c:pt>
                <c:pt idx="1202" formatCode="0.00">
                  <c:v>5542.1158363386585</c:v>
                </c:pt>
                <c:pt idx="1203" formatCode="0.00">
                  <c:v>5545.0431851789399</c:v>
                </c:pt>
                <c:pt idx="1204" formatCode="0.00">
                  <c:v>5547.9715104572888</c:v>
                </c:pt>
                <c:pt idx="1205" formatCode="0.00">
                  <c:v>5550.9008128311461</c:v>
                </c:pt>
                <c:pt idx="1206" formatCode="0.00">
                  <c:v>5553.8310929575591</c:v>
                </c:pt>
                <c:pt idx="1207" formatCode="0.00">
                  <c:v>5556.7623514931847</c:v>
                </c:pt>
                <c:pt idx="1208" formatCode="0.00">
                  <c:v>5559.6945890942916</c:v>
                </c:pt>
                <c:pt idx="1209" formatCode="0.00">
                  <c:v>5562.6278064167655</c:v>
                </c:pt>
                <c:pt idx="1210" formatCode="0.00">
                  <c:v>5565.5620041160992</c:v>
                </c:pt>
                <c:pt idx="1211" formatCode="0.00">
                  <c:v>5568.4971828474136</c:v>
                </c:pt>
                <c:pt idx="1212" formatCode="0.00">
                  <c:v>5571.4333432654403</c:v>
                </c:pt>
                <c:pt idx="1213" formatCode="0.00">
                  <c:v>5574.3704860245361</c:v>
                </c:pt>
                <c:pt idx="1214" formatCode="0.00">
                  <c:v>5577.3086117786779</c:v>
                </c:pt>
                <c:pt idx="1215" formatCode="0.00">
                  <c:v>5580.2477211814676</c:v>
                </c:pt>
                <c:pt idx="1216" formatCode="0.00">
                  <c:v>5583.1878148861333</c:v>
                </c:pt>
                <c:pt idx="1217" formatCode="0.00">
                  <c:v>5586.1288935455332</c:v>
                </c:pt>
                <c:pt idx="1218" formatCode="0.00">
                  <c:v>5589.0709578121487</c:v>
                </c:pt>
                <c:pt idx="1219" formatCode="0.00">
                  <c:v>5592.0140083380975</c:v>
                </c:pt>
                <c:pt idx="1220" formatCode="0.00">
                  <c:v>5594.9580457751317</c:v>
                </c:pt>
                <c:pt idx="1221" formatCode="0.00">
                  <c:v>5597.9030707746324</c:v>
                </c:pt>
                <c:pt idx="1222" formatCode="0.00">
                  <c:v>5600.8490839876213</c:v>
                </c:pt>
                <c:pt idx="1223" formatCode="0.00">
                  <c:v>5603.7960860647572</c:v>
                </c:pt>
                <c:pt idx="1224" formatCode="0.00">
                  <c:v>5606.7440776563362</c:v>
                </c:pt>
                <c:pt idx="1225" formatCode="0.00">
                  <c:v>5609.6930594123005</c:v>
                </c:pt>
                <c:pt idx="1226" formatCode="0.00">
                  <c:v>5612.6430319822321</c:v>
                </c:pt>
                <c:pt idx="1227" formatCode="0.00">
                  <c:v>5615.5939960153564</c:v>
                </c:pt>
                <c:pt idx="1228" formatCode="0.00">
                  <c:v>5618.5459521605517</c:v>
                </c:pt>
                <c:pt idx="1229" formatCode="0.00">
                  <c:v>5621.4989010663357</c:v>
                </c:pt>
                <c:pt idx="1230" formatCode="0.00">
                  <c:v>5624.4528433808846</c:v>
                </c:pt>
                <c:pt idx="1231" formatCode="0.00">
                  <c:v>5627.4077797520167</c:v>
                </c:pt>
                <c:pt idx="1232" formatCode="0.00">
                  <c:v>5630.3637108272114</c:v>
                </c:pt>
                <c:pt idx="1233" formatCode="0.00">
                  <c:v>5633.3206372536006</c:v>
                </c:pt>
                <c:pt idx="1234" formatCode="0.00">
                  <c:v>5636.2785596779668</c:v>
                </c:pt>
                <c:pt idx="1235" formatCode="0.00">
                  <c:v>5639.2374787467625</c:v>
                </c:pt>
                <c:pt idx="1236" formatCode="0.00">
                  <c:v>5642.1973951060863</c:v>
                </c:pt>
                <c:pt idx="1237" formatCode="0.00">
                  <c:v>5645.1583094017078</c:v>
                </c:pt>
                <c:pt idx="1238" formatCode="0.00">
                  <c:v>5648.1202222790535</c:v>
                </c:pt>
                <c:pt idx="1239" formatCode="0.00">
                  <c:v>5651.0831343832197</c:v>
                </c:pt>
                <c:pt idx="1240" formatCode="0.00">
                  <c:v>5654.04704635896</c:v>
                </c:pt>
                <c:pt idx="1241" formatCode="0.00">
                  <c:v>5657.0119588507068</c:v>
                </c:pt>
                <c:pt idx="1242" formatCode="0.00">
                  <c:v>5659.9778725025535</c:v>
                </c:pt>
                <c:pt idx="1243" formatCode="0.00">
                  <c:v>5662.9447879582658</c:v>
                </c:pt>
                <c:pt idx="1244" formatCode="0.00">
                  <c:v>5665.9127058612848</c:v>
                </c:pt>
                <c:pt idx="1245" formatCode="0.00">
                  <c:v>5668.8816268547207</c:v>
                </c:pt>
                <c:pt idx="1246" formatCode="0.00">
                  <c:v>5671.8515515813633</c:v>
                </c:pt>
                <c:pt idx="1247" formatCode="0.00">
                  <c:v>5674.8224806836761</c:v>
                </c:pt>
                <c:pt idx="1248" formatCode="0.00">
                  <c:v>5677.7944148038041</c:v>
                </c:pt>
                <c:pt idx="1249" formatCode="0.00">
                  <c:v>5680.7673545835714</c:v>
                </c:pt>
                <c:pt idx="1250" formatCode="0.00">
                  <c:v>5683.7413006644792</c:v>
                </c:pt>
                <c:pt idx="1251" formatCode="0.00">
                  <c:v>5686.7162536877213</c:v>
                </c:pt>
                <c:pt idx="1252" formatCode="0.00">
                  <c:v>5689.6922142941667</c:v>
                </c:pt>
                <c:pt idx="1253" formatCode="0.00">
                  <c:v>5692.6691831243761</c:v>
                </c:pt>
                <c:pt idx="1254" formatCode="0.00">
                  <c:v>5695.6471608185966</c:v>
                </c:pt>
                <c:pt idx="1255" formatCode="0.00">
                  <c:v>5698.6261480167605</c:v>
                </c:pt>
                <c:pt idx="1256" formatCode="0.00">
                  <c:v>5701.6061453584989</c:v>
                </c:pt>
                <c:pt idx="1257" formatCode="0.00">
                  <c:v>5704.5871534831276</c:v>
                </c:pt>
                <c:pt idx="1258" formatCode="0.00">
                  <c:v>5707.5691730296594</c:v>
                </c:pt>
                <c:pt idx="1259" formatCode="0.00">
                  <c:v>5710.5522046368042</c:v>
                </c:pt>
                <c:pt idx="1260" formatCode="0.00">
                  <c:v>5713.5362489429608</c:v>
                </c:pt>
                <c:pt idx="1261" formatCode="0.00">
                  <c:v>5716.5213065862381</c:v>
                </c:pt>
                <c:pt idx="1262" formatCode="0.00">
                  <c:v>5719.5073782044319</c:v>
                </c:pt>
                <c:pt idx="1263" formatCode="0.00">
                  <c:v>5722.494464435048</c:v>
                </c:pt>
                <c:pt idx="1264" formatCode="0.00">
                  <c:v>5725.4825659152912</c:v>
                </c:pt>
                <c:pt idx="1265" formatCode="0.00">
                  <c:v>5728.4716832820686</c:v>
                </c:pt>
                <c:pt idx="1266" formatCode="0.00">
                  <c:v>5731.4618171719985</c:v>
                </c:pt>
                <c:pt idx="1267" formatCode="0.00">
                  <c:v>5734.4529682213988</c:v>
                </c:pt>
                <c:pt idx="1268" formatCode="0.00">
                  <c:v>5737.445137066301</c:v>
                </c:pt>
                <c:pt idx="1269" formatCode="0.00">
                  <c:v>5740.4383243424427</c:v>
                </c:pt>
                <c:pt idx="1270" formatCode="0.00">
                  <c:v>5743.432530685277</c:v>
                </c:pt>
                <c:pt idx="1271" formatCode="0.00">
                  <c:v>5746.4277567299632</c:v>
                </c:pt>
                <c:pt idx="1272" formatCode="0.00">
                  <c:v>5749.4240031113804</c:v>
                </c:pt>
                <c:pt idx="1273" formatCode="0.00">
                  <c:v>5752.4212704641204</c:v>
                </c:pt>
                <c:pt idx="1274" formatCode="0.00">
                  <c:v>5755.4195594224902</c:v>
                </c:pt>
                <c:pt idx="1275" formatCode="0.00">
                  <c:v>5758.4188706205214</c:v>
                </c:pt>
                <c:pt idx="1276" formatCode="0.00">
                  <c:v>5761.4192046919552</c:v>
                </c:pt>
                <c:pt idx="1277" formatCode="0.00">
                  <c:v>5764.4205622702611</c:v>
                </c:pt>
                <c:pt idx="1278" formatCode="0.00">
                  <c:v>5767.4229439886312</c:v>
                </c:pt>
                <c:pt idx="1279" formatCode="0.00">
                  <c:v>5770.4263504799774</c:v>
                </c:pt>
                <c:pt idx="1280" formatCode="0.00">
                  <c:v>5773.4307823769359</c:v>
                </c:pt>
                <c:pt idx="1281" formatCode="0.00">
                  <c:v>5776.4362403118757</c:v>
                </c:pt>
                <c:pt idx="1282" formatCode="0.00">
                  <c:v>5779.4427249168866</c:v>
                </c:pt>
                <c:pt idx="1283" formatCode="0.00">
                  <c:v>5782.4502368237927</c:v>
                </c:pt>
                <c:pt idx="1284" formatCode="0.00">
                  <c:v>5785.4587766641471</c:v>
                </c:pt>
                <c:pt idx="1285" formatCode="0.00">
                  <c:v>5788.4683450692301</c:v>
                </c:pt>
                <c:pt idx="1286" formatCode="0.00">
                  <c:v>5791.4789426700645</c:v>
                </c:pt>
                <c:pt idx="1287" formatCode="0.00">
                  <c:v>5794.4905700973995</c:v>
                </c:pt>
                <c:pt idx="1288" formatCode="0.00">
                  <c:v>5797.5032279817233</c:v>
                </c:pt>
                <c:pt idx="1289" formatCode="0.00">
                  <c:v>5800.516916953261</c:v>
                </c:pt>
                <c:pt idx="1290" formatCode="0.00">
                  <c:v>5803.5316376419778</c:v>
                </c:pt>
                <c:pt idx="1291" formatCode="0.00">
                  <c:v>5806.5473906775769</c:v>
                </c:pt>
                <c:pt idx="1292" formatCode="0.00">
                  <c:v>5809.5641766895023</c:v>
                </c:pt>
                <c:pt idx="1293" formatCode="0.00">
                  <c:v>5812.5819963069425</c:v>
                </c:pt>
                <c:pt idx="1294" formatCode="0.00">
                  <c:v>5815.6008501588285</c:v>
                </c:pt>
                <c:pt idx="1295" formatCode="0.00">
                  <c:v>5818.6207388738358</c:v>
                </c:pt>
                <c:pt idx="1296" formatCode="0.00">
                  <c:v>5821.6416630803878</c:v>
                </c:pt>
                <c:pt idx="1297" formatCode="0.00">
                  <c:v>5824.6636234066546</c:v>
                </c:pt>
                <c:pt idx="1298" formatCode="0.00">
                  <c:v>5827.6866204805565</c:v>
                </c:pt>
                <c:pt idx="1299" formatCode="0.00">
                  <c:v>5830.7106549297605</c:v>
                </c:pt>
                <c:pt idx="1300" formatCode="0.00">
                  <c:v>5833.7357273816915</c:v>
                </c:pt>
                <c:pt idx="1301" formatCode="0.00">
                  <c:v>5836.7618384635198</c:v>
                </c:pt>
                <c:pt idx="1302" formatCode="0.00">
                  <c:v>5839.7889888021764</c:v>
                </c:pt>
                <c:pt idx="1303" formatCode="0.00">
                  <c:v>5842.8171790243432</c:v>
                </c:pt>
                <c:pt idx="1304" formatCode="0.00">
                  <c:v>5845.8464097564593</c:v>
                </c:pt>
                <c:pt idx="1305" formatCode="0.00">
                  <c:v>5848.8766816247253</c:v>
                </c:pt>
                <c:pt idx="1306" formatCode="0.00">
                  <c:v>5851.9079952550965</c:v>
                </c:pt>
                <c:pt idx="1307" formatCode="0.00">
                  <c:v>5854.9403512732924</c:v>
                </c:pt>
                <c:pt idx="1308" formatCode="0.00">
                  <c:v>5857.9737503047882</c:v>
                </c:pt>
                <c:pt idx="1309" formatCode="0.00">
                  <c:v>5861.0081929748276</c:v>
                </c:pt>
                <c:pt idx="1310" formatCode="0.00">
                  <c:v>5864.0436799084182</c:v>
                </c:pt>
                <c:pt idx="1311" formatCode="0.00">
                  <c:v>5867.0802117303301</c:v>
                </c:pt>
                <c:pt idx="1312" formatCode="0.00">
                  <c:v>5870.1177890650997</c:v>
                </c:pt>
                <c:pt idx="1313" formatCode="0.00">
                  <c:v>5873.156412537036</c:v>
                </c:pt>
                <c:pt idx="1314" formatCode="0.00">
                  <c:v>5876.1960827702105</c:v>
                </c:pt>
                <c:pt idx="1315" formatCode="0.00">
                  <c:v>5879.2368003884694</c:v>
                </c:pt>
                <c:pt idx="1316" formatCode="0.00">
                  <c:v>5882.2785660154277</c:v>
                </c:pt>
                <c:pt idx="1317" formatCode="0.00">
                  <c:v>5885.3213802744758</c:v>
                </c:pt>
                <c:pt idx="1318" formatCode="0.00">
                  <c:v>5888.3652437887749</c:v>
                </c:pt>
                <c:pt idx="1319" formatCode="0.00">
                  <c:v>5891.4101571812644</c:v>
                </c:pt>
                <c:pt idx="1320" formatCode="0.00">
                  <c:v>5894.4561210746569</c:v>
                </c:pt>
                <c:pt idx="1321" formatCode="0.00">
                  <c:v>5897.5031360914445</c:v>
                </c:pt>
                <c:pt idx="1322" formatCode="0.00">
                  <c:v>5900.5512028538969</c:v>
                </c:pt>
                <c:pt idx="1323" formatCode="0.00">
                  <c:v>5903.6003219840613</c:v>
                </c:pt>
                <c:pt idx="1324" formatCode="0.00">
                  <c:v>5906.650494103772</c:v>
                </c:pt>
                <c:pt idx="1325" formatCode="0.00">
                  <c:v>5909.7017198346384</c:v>
                </c:pt>
                <c:pt idx="1326" formatCode="0.00">
                  <c:v>5912.7539997980584</c:v>
                </c:pt>
                <c:pt idx="1327" formatCode="0.00">
                  <c:v>5915.8073346152114</c:v>
                </c:pt>
                <c:pt idx="1328" formatCode="0.00">
                  <c:v>5918.8617249070639</c:v>
                </c:pt>
                <c:pt idx="1329" formatCode="0.00">
                  <c:v>5921.9171712943671</c:v>
                </c:pt>
                <c:pt idx="1330" formatCode="0.00">
                  <c:v>5924.9736743976628</c:v>
                </c:pt>
                <c:pt idx="1331" formatCode="0.00">
                  <c:v>5928.0312348372809</c:v>
                </c:pt>
                <c:pt idx="1332" formatCode="0.00">
                  <c:v>5931.0898532333422</c:v>
                </c:pt>
                <c:pt idx="1333" formatCode="0.00">
                  <c:v>5934.1495302057538</c:v>
                </c:pt>
                <c:pt idx="1334" formatCode="0.00">
                  <c:v>5937.2102663742244</c:v>
                </c:pt>
                <c:pt idx="1335" formatCode="0.00">
                  <c:v>5940.2720623582454</c:v>
                </c:pt>
                <c:pt idx="1336" formatCode="0.00">
                  <c:v>5943.3349187771155</c:v>
                </c:pt>
                <c:pt idx="1337" formatCode="0.00">
                  <c:v>5946.3988362499149</c:v>
                </c:pt>
                <c:pt idx="1338" formatCode="0.00">
                  <c:v>5949.4638153955348</c:v>
                </c:pt>
                <c:pt idx="1339" formatCode="0.00">
                  <c:v>5952.5298568326562</c:v>
                </c:pt>
                <c:pt idx="1340" formatCode="0.00">
                  <c:v>5955.5969611797582</c:v>
                </c:pt>
                <c:pt idx="1341" formatCode="0.00">
                  <c:v>5958.6651290551272</c:v>
                </c:pt>
                <c:pt idx="1342" formatCode="0.00">
                  <c:v>5961.7343610768457</c:v>
                </c:pt>
                <c:pt idx="1343" formatCode="0.00">
                  <c:v>5964.8046578627964</c:v>
                </c:pt>
                <c:pt idx="1344" formatCode="0.00">
                  <c:v>5967.8760200306751</c:v>
                </c:pt>
                <c:pt idx="1345" formatCode="0.00">
                  <c:v>5970.9484481979725</c:v>
                </c:pt>
                <c:pt idx="1346" formatCode="0.00">
                  <c:v>5974.0219429819908</c:v>
                </c:pt>
                <c:pt idx="1347" formatCode="0.00">
                  <c:v>5977.0965049998358</c:v>
                </c:pt>
                <c:pt idx="1348" formatCode="0.00">
                  <c:v>5980.1721348684232</c:v>
                </c:pt>
                <c:pt idx="1349" formatCode="0.00">
                  <c:v>5983.2488332044786</c:v>
                </c:pt>
                <c:pt idx="1350" formatCode="0.00">
                  <c:v>5986.3266006245349</c:v>
                </c:pt>
                <c:pt idx="1351" formatCode="0.00">
                  <c:v>5989.4054377449374</c:v>
                </c:pt>
                <c:pt idx="1352" formatCode="0.00">
                  <c:v>5992.4853451818462</c:v>
                </c:pt>
                <c:pt idx="1353" formatCode="0.00">
                  <c:v>5995.5663235512293</c:v>
                </c:pt>
                <c:pt idx="1354" formatCode="0.00">
                  <c:v>5998.6483734688763</c:v>
                </c:pt>
                <c:pt idx="1355" formatCode="0.00">
                  <c:v>6001.7314955503853</c:v>
                </c:pt>
                <c:pt idx="1356" formatCode="0.00">
                  <c:v>6004.8156904111747</c:v>
                </c:pt>
                <c:pt idx="1357" formatCode="0.00">
                  <c:v>6007.9009586664797</c:v>
                </c:pt>
                <c:pt idx="1358" formatCode="0.00">
                  <c:v>6010.9873009313524</c:v>
                </c:pt>
                <c:pt idx="1359" formatCode="0.00">
                  <c:v>6014.0747178206693</c:v>
                </c:pt>
                <c:pt idx="1360" formatCode="0.00">
                  <c:v>6017.1632099491235</c:v>
                </c:pt>
                <c:pt idx="1361" formatCode="0.00">
                  <c:v>6020.2527779312277</c:v>
                </c:pt>
                <c:pt idx="1362" formatCode="0.00">
                  <c:v>6023.3434223813247</c:v>
                </c:pt>
                <c:pt idx="1363" formatCode="0.00">
                  <c:v>6026.4351439135735</c:v>
                </c:pt>
                <c:pt idx="1364" formatCode="0.00">
                  <c:v>6029.5279431419649</c:v>
                </c:pt>
                <c:pt idx="1365" formatCode="0.00">
                  <c:v>6032.6218206803078</c:v>
                </c:pt>
                <c:pt idx="1366" formatCode="0.00">
                  <c:v>6035.7167771422437</c:v>
                </c:pt>
                <c:pt idx="1367" formatCode="0.00">
                  <c:v>6038.8128131412404</c:v>
                </c:pt>
                <c:pt idx="1368" formatCode="0.00">
                  <c:v>6041.9099292905958</c:v>
                </c:pt>
                <c:pt idx="1369" formatCode="0.00">
                  <c:v>6045.0081262034328</c:v>
                </c:pt>
                <c:pt idx="1370" formatCode="0.00">
                  <c:v>6048.1074044927118</c:v>
                </c:pt>
                <c:pt idx="1371" formatCode="0.00">
                  <c:v>6051.2077647712204</c:v>
                </c:pt>
                <c:pt idx="1372" formatCode="0.00">
                  <c:v>6054.3092076515823</c:v>
                </c:pt>
                <c:pt idx="1373" formatCode="0.00">
                  <c:v>6057.411733746253</c:v>
                </c:pt>
                <c:pt idx="1374" formatCode="0.00">
                  <c:v>6060.5153436675218</c:v>
                </c:pt>
                <c:pt idx="1375" formatCode="0.00">
                  <c:v>6063.6200380275177</c:v>
                </c:pt>
                <c:pt idx="1376" formatCode="0.00">
                  <c:v>6066.7258174382032</c:v>
                </c:pt>
                <c:pt idx="1377" formatCode="0.00">
                  <c:v>6069.83268251138</c:v>
                </c:pt>
                <c:pt idx="1378" formatCode="0.00">
                  <c:v>6072.9406338586887</c:v>
                </c:pt>
                <c:pt idx="1379" formatCode="0.00">
                  <c:v>6076.049672091609</c:v>
                </c:pt>
                <c:pt idx="1380" formatCode="0.00">
                  <c:v>6079.1597978214613</c:v>
                </c:pt>
                <c:pt idx="1381" formatCode="0.00">
                  <c:v>6082.2710116594089</c:v>
                </c:pt>
                <c:pt idx="1382" formatCode="0.00">
                  <c:v>6085.3833142164576</c:v>
                </c:pt>
                <c:pt idx="1383" formatCode="0.00">
                  <c:v>6088.4967061034558</c:v>
                </c:pt>
                <c:pt idx="1384" formatCode="0.00">
                  <c:v>6091.6111879310984</c:v>
                </c:pt>
                <c:pt idx="1385" formatCode="0.00">
                  <c:v>6094.7267603099217</c:v>
                </c:pt>
                <c:pt idx="1386" formatCode="0.00">
                  <c:v>6097.843423850315</c:v>
                </c:pt>
                <c:pt idx="1387" formatCode="0.00">
                  <c:v>6100.9611791625102</c:v>
                </c:pt>
                <c:pt idx="1388" formatCode="0.00">
                  <c:v>6104.080026856589</c:v>
                </c:pt>
                <c:pt idx="1389" formatCode="0.00">
                  <c:v>6107.1999675424813</c:v>
                </c:pt>
                <c:pt idx="1390" formatCode="0.00">
                  <c:v>6110.3210018299733</c:v>
                </c:pt>
                <c:pt idx="1391" formatCode="0.00">
                  <c:v>6113.443130328691</c:v>
                </c:pt>
                <c:pt idx="1392" formatCode="0.00">
                  <c:v>6116.5663536481243</c:v>
                </c:pt>
                <c:pt idx="1393" formatCode="0.00">
                  <c:v>6119.690672397609</c:v>
                </c:pt>
                <c:pt idx="1394" formatCode="0.00">
                  <c:v>6122.8160871863392</c:v>
                </c:pt>
                <c:pt idx="1395" formatCode="0.00">
                  <c:v>6125.9425986233609</c:v>
                </c:pt>
                <c:pt idx="1396" formatCode="0.00">
                  <c:v>6129.0702073175771</c:v>
                </c:pt>
                <c:pt idx="1397" formatCode="0.00">
                  <c:v>6132.198913877749</c:v>
                </c:pt>
                <c:pt idx="1398" formatCode="0.00">
                  <c:v>6135.3287189124931</c:v>
                </c:pt>
                <c:pt idx="1399" formatCode="0.00">
                  <c:v>6138.4596230302868</c:v>
                </c:pt>
                <c:pt idx="1400" formatCode="0.00">
                  <c:v>6141.5916268394658</c:v>
                </c:pt>
                <c:pt idx="1401" formatCode="0.00">
                  <c:v>6144.7247309482264</c:v>
                </c:pt>
                <c:pt idx="1402" formatCode="0.00">
                  <c:v>6147.8589359646267</c:v>
                </c:pt>
                <c:pt idx="1403" formatCode="0.00">
                  <c:v>6150.9942424965866</c:v>
                </c:pt>
                <c:pt idx="1404" formatCode="0.00">
                  <c:v>6154.1306511518906</c:v>
                </c:pt>
                <c:pt idx="1405" formatCode="0.00">
                  <c:v>6157.2681625381847</c:v>
                </c:pt>
                <c:pt idx="1406" formatCode="0.00">
                  <c:v>6160.4067772629833</c:v>
                </c:pt>
                <c:pt idx="1407" formatCode="0.00">
                  <c:v>6163.5464959336632</c:v>
                </c:pt>
                <c:pt idx="1408" formatCode="0.00">
                  <c:v>6166.6873191574705</c:v>
                </c:pt>
                <c:pt idx="1409" formatCode="0.00">
                  <c:v>6169.8292475415201</c:v>
                </c:pt>
                <c:pt idx="1410" formatCode="0.00">
                  <c:v>6172.9722816927906</c:v>
                </c:pt>
                <c:pt idx="1411" formatCode="0.00">
                  <c:v>6176.1164222181333</c:v>
                </c:pt>
                <c:pt idx="1412" formatCode="0.00">
                  <c:v>6179.261669724272</c:v>
                </c:pt>
                <c:pt idx="1413" formatCode="0.00">
                  <c:v>6182.4080248177961</c:v>
                </c:pt>
                <c:pt idx="1414" formatCode="0.00">
                  <c:v>6185.5554881051712</c:v>
                </c:pt>
                <c:pt idx="1415" formatCode="0.00">
                  <c:v>6188.7040601927347</c:v>
                </c:pt>
                <c:pt idx="1416" formatCode="0.00">
                  <c:v>6191.8537416866993</c:v>
                </c:pt>
                <c:pt idx="1417" formatCode="0.00">
                  <c:v>6195.0045331931497</c:v>
                </c:pt>
                <c:pt idx="1418" formatCode="0.00">
                  <c:v>6198.1564353180465</c:v>
                </c:pt>
                <c:pt idx="1419" formatCode="0.00">
                  <c:v>6201.3094486672289</c:v>
                </c:pt>
                <c:pt idx="1420" formatCode="0.00">
                  <c:v>6204.4635738464112</c:v>
                </c:pt>
                <c:pt idx="1421" formatCode="0.00">
                  <c:v>6207.6188114611869</c:v>
                </c:pt>
                <c:pt idx="1422" formatCode="0.00">
                  <c:v>6210.7751621170282</c:v>
                </c:pt>
                <c:pt idx="1423" formatCode="0.00">
                  <c:v>6213.932626419286</c:v>
                </c:pt>
                <c:pt idx="1424" formatCode="0.00">
                  <c:v>6217.0912049731951</c:v>
                </c:pt>
                <c:pt idx="1425" formatCode="0.00">
                  <c:v>6220.2508983838661</c:v>
                </c:pt>
                <c:pt idx="1426" formatCode="0.00">
                  <c:v>6223.4117072563004</c:v>
                </c:pt>
                <c:pt idx="1427" formatCode="0.00">
                  <c:v>6226.5736321953727</c:v>
                </c:pt>
                <c:pt idx="1428" formatCode="0.00">
                  <c:v>6229.7366738058481</c:v>
                </c:pt>
                <c:pt idx="1429" formatCode="0.00">
                  <c:v>6232.9008326923749</c:v>
                </c:pt>
                <c:pt idx="1430" formatCode="0.00">
                  <c:v>6236.066109459488</c:v>
                </c:pt>
                <c:pt idx="1431" formatCode="0.00">
                  <c:v>6239.2325047116046</c:v>
                </c:pt>
                <c:pt idx="1432" formatCode="0.00">
                  <c:v>6242.4000190530369</c:v>
                </c:pt>
                <c:pt idx="1433" formatCode="0.00">
                  <c:v>6245.5686530879802</c:v>
                </c:pt>
                <c:pt idx="1434" formatCode="0.00">
                  <c:v>6248.7384074205147</c:v>
                </c:pt>
                <c:pt idx="1435" formatCode="0.00">
                  <c:v>6251.9092826546193</c:v>
                </c:pt>
                <c:pt idx="1436" formatCode="0.00">
                  <c:v>6255.0812793941586</c:v>
                </c:pt>
                <c:pt idx="1437" formatCode="0.00">
                  <c:v>6258.2543982428888</c:v>
                </c:pt>
                <c:pt idx="1438" formatCode="0.00">
                  <c:v>6261.4286398044587</c:v>
                </c:pt>
                <c:pt idx="1439" formatCode="0.00">
                  <c:v>6264.6040046824082</c:v>
                </c:pt>
                <c:pt idx="1440" formatCode="0.00">
                  <c:v>6267.7804934801752</c:v>
                </c:pt>
                <c:pt idx="1441" formatCode="0.00">
                  <c:v>6270.9581068010893</c:v>
                </c:pt>
                <c:pt idx="1442" formatCode="0.00">
                  <c:v>6274.1368452483748</c:v>
                </c:pt>
                <c:pt idx="1443" formatCode="0.00">
                  <c:v>6277.3167094251558</c:v>
                </c:pt>
                <c:pt idx="1444" formatCode="0.00">
                  <c:v>6280.4976999344481</c:v>
                </c:pt>
                <c:pt idx="1445" formatCode="0.00">
                  <c:v>6283.6798173791722</c:v>
                </c:pt>
                <c:pt idx="1446" formatCode="0.00">
                  <c:v>6286.8630623621393</c:v>
                </c:pt>
                <c:pt idx="1447" formatCode="0.00">
                  <c:v>6290.0474354860662</c:v>
                </c:pt>
                <c:pt idx="1448" formatCode="0.00">
                  <c:v>6293.2329373535676</c:v>
                </c:pt>
                <c:pt idx="1449" formatCode="0.00">
                  <c:v>6296.4195685671566</c:v>
                </c:pt>
                <c:pt idx="1450" formatCode="0.00">
                  <c:v>6299.6073297292542</c:v>
                </c:pt>
                <c:pt idx="1451" formatCode="0.00">
                  <c:v>6302.7962214421786</c:v>
                </c:pt>
                <c:pt idx="1452" formatCode="0.00">
                  <c:v>6305.986244308152</c:v>
                </c:pt>
                <c:pt idx="1453" formatCode="0.00">
                  <c:v>6309.1773989293024</c:v>
                </c:pt>
                <c:pt idx="1454" formatCode="0.00">
                  <c:v>6312.3696859076626</c:v>
                </c:pt>
                <c:pt idx="1455" formatCode="0.00">
                  <c:v>6315.563105845169</c:v>
                </c:pt>
                <c:pt idx="1456" formatCode="0.00">
                  <c:v>6318.7576593436643</c:v>
                </c:pt>
                <c:pt idx="1457" formatCode="0.00">
                  <c:v>6321.9533470049028</c:v>
                </c:pt>
                <c:pt idx="1458" formatCode="0.00">
                  <c:v>6325.1501694305398</c:v>
                </c:pt>
                <c:pt idx="1459" formatCode="0.00">
                  <c:v>6328.3481272221461</c:v>
                </c:pt>
                <c:pt idx="1460" formatCode="0.00">
                  <c:v>6331.547220981196</c:v>
                </c:pt>
                <c:pt idx="1461" formatCode="0.00">
                  <c:v>6334.7474513090801</c:v>
                </c:pt>
                <c:pt idx="1462" formatCode="0.00">
                  <c:v>6337.94881880709</c:v>
                </c:pt>
                <c:pt idx="1463" formatCode="0.00">
                  <c:v>6341.1513240764398</c:v>
                </c:pt>
                <c:pt idx="1464" formatCode="0.00">
                  <c:v>6344.3549677182527</c:v>
                </c:pt>
                <c:pt idx="1465" formatCode="0.00">
                  <c:v>6347.5597503335594</c:v>
                </c:pt>
                <c:pt idx="1466" formatCode="0.00">
                  <c:v>6350.7656725233119</c:v>
                </c:pt>
                <c:pt idx="1467" formatCode="0.00">
                  <c:v>6353.9727348883716</c:v>
                </c:pt>
                <c:pt idx="1468" formatCode="0.00">
                  <c:v>6357.1809380295208</c:v>
                </c:pt>
                <c:pt idx="1469" formatCode="0.00">
                  <c:v>6360.3902825474515</c:v>
                </c:pt>
                <c:pt idx="1470" formatCode="0.00">
                  <c:v>6363.6007690427778</c:v>
                </c:pt>
                <c:pt idx="1471" formatCode="0.00">
                  <c:v>6366.8123981160261</c:v>
                </c:pt>
                <c:pt idx="1472" formatCode="0.00">
                  <c:v>6370.0251703676477</c:v>
                </c:pt>
                <c:pt idx="1473" formatCode="0.00">
                  <c:v>6373.2390863980045</c:v>
                </c:pt>
                <c:pt idx="1474" formatCode="0.00">
                  <c:v>6376.4541468073894</c:v>
                </c:pt>
                <c:pt idx="1475" formatCode="0.00">
                  <c:v>6379.6703521960053</c:v>
                </c:pt>
                <c:pt idx="1476" formatCode="0.00">
                  <c:v>6382.8877031639813</c:v>
                </c:pt>
                <c:pt idx="1477" formatCode="0.00">
                  <c:v>6386.1062003113648</c:v>
                </c:pt>
                <c:pt idx="1478" formatCode="0.00">
                  <c:v>6389.325844238132</c:v>
                </c:pt>
                <c:pt idx="1479" formatCode="0.00">
                  <c:v>6392.5466355441777</c:v>
                </c:pt>
                <c:pt idx="1480" formatCode="0.00">
                  <c:v>6395.7685748293206</c:v>
                </c:pt>
                <c:pt idx="1481" formatCode="0.00">
                  <c:v>6398.9916626933082</c:v>
                </c:pt>
                <c:pt idx="1482" formatCode="0.00">
                  <c:v>6402.2158997358092</c:v>
                </c:pt>
                <c:pt idx="1483" formatCode="0.00">
                  <c:v>6405.44128655642</c:v>
                </c:pt>
                <c:pt idx="1484" formatCode="0.00">
                  <c:v>6408.6678237546621</c:v>
                </c:pt>
                <c:pt idx="1485" formatCode="0.00">
                  <c:v>6411.8955119299908</c:v>
                </c:pt>
                <c:pt idx="1486" formatCode="0.00">
                  <c:v>6415.1243516817822</c:v>
                </c:pt>
                <c:pt idx="1487" formatCode="0.00">
                  <c:v>6418.3543436093451</c:v>
                </c:pt>
                <c:pt idx="1488" formatCode="0.00">
                  <c:v>6421.5854883119164</c:v>
                </c:pt>
                <c:pt idx="1489" formatCode="0.00">
                  <c:v>6424.8177863886658</c:v>
                </c:pt>
                <c:pt idx="1490" formatCode="0.00">
                  <c:v>6428.0512384386921</c:v>
                </c:pt>
                <c:pt idx="1491" formatCode="0.00">
                  <c:v>6431.2858450610265</c:v>
                </c:pt>
                <c:pt idx="1492" formatCode="0.00">
                  <c:v>6434.5216068546315</c:v>
                </c:pt>
                <c:pt idx="1493" formatCode="0.00">
                  <c:v>6437.7585244184056</c:v>
                </c:pt>
                <c:pt idx="1494" formatCode="0.00">
                  <c:v>6440.9965983511765</c:v>
                </c:pt>
                <c:pt idx="1495" formatCode="0.00">
                  <c:v>6444.235829251711</c:v>
                </c:pt>
                <c:pt idx="1496" formatCode="0.00">
                  <c:v>6447.4762177187094</c:v>
                </c:pt>
                <c:pt idx="1497" formatCode="0.00">
                  <c:v>6450.7177643508048</c:v>
                </c:pt>
                <c:pt idx="1498" formatCode="0.00">
                  <c:v>6453.9604697465738</c:v>
                </c:pt>
                <c:pt idx="1499" formatCode="0.00">
                  <c:v>6457.2043345045231</c:v>
                </c:pt>
                <c:pt idx="1500" formatCode="0.00">
                  <c:v>6460.449359223102</c:v>
                </c:pt>
                <c:pt idx="1501" formatCode="0.00">
                  <c:v>6463.6955445006961</c:v>
                </c:pt>
                <c:pt idx="1502" formatCode="0.00">
                  <c:v>6466.9428909356275</c:v>
                </c:pt>
                <c:pt idx="1503" formatCode="0.00">
                  <c:v>6470.1913991261663</c:v>
                </c:pt>
                <c:pt idx="1504" formatCode="0.00">
                  <c:v>6473.4410696705154</c:v>
                </c:pt>
                <c:pt idx="1505" formatCode="0.00">
                  <c:v>6476.6919031668222</c:v>
                </c:pt>
                <c:pt idx="1506" formatCode="0.00">
                  <c:v>6479.9439002131739</c:v>
                </c:pt>
                <c:pt idx="1507" formatCode="0.00">
                  <c:v>6483.1970614076054</c:v>
                </c:pt>
                <c:pt idx="1508" formatCode="0.00">
                  <c:v>6486.4513873480882</c:v>
                </c:pt>
                <c:pt idx="1509" formatCode="0.00">
                  <c:v>6489.7068786325417</c:v>
                </c:pt>
                <c:pt idx="1510" formatCode="0.00">
                  <c:v>6492.9635358588275</c:v>
                </c:pt>
                <c:pt idx="1511" formatCode="0.00">
                  <c:v>6496.2213596247566</c:v>
                </c:pt>
                <c:pt idx="1512" formatCode="0.00">
                  <c:v>6499.4803505280779</c:v>
                </c:pt>
                <c:pt idx="1513" formatCode="0.00">
                  <c:v>6502.7405091664932</c:v>
                </c:pt>
                <c:pt idx="1514" formatCode="0.00">
                  <c:v>6506.0018361376524</c:v>
                </c:pt>
                <c:pt idx="1515" formatCode="0.00">
                  <c:v>6509.264332039148</c:v>
                </c:pt>
                <c:pt idx="1516" formatCode="0.00">
                  <c:v>6512.5279974685236</c:v>
                </c:pt>
                <c:pt idx="1517" formatCode="0.00">
                  <c:v>6515.7928330232717</c:v>
                </c:pt>
                <c:pt idx="1518" formatCode="0.00">
                  <c:v>6519.0588393008338</c:v>
                </c:pt>
                <c:pt idx="1519" formatCode="0.00">
                  <c:v>6522.3260168986035</c:v>
                </c:pt>
                <c:pt idx="1520" formatCode="0.00">
                  <c:v>6525.5943664139222</c:v>
                </c:pt>
                <c:pt idx="1521" formatCode="0.00">
                  <c:v>6528.8638884440852</c:v>
                </c:pt>
                <c:pt idx="1522" formatCode="0.00">
                  <c:v>6532.1345835863413</c:v>
                </c:pt>
                <c:pt idx="1523" formatCode="0.00">
                  <c:v>6535.4064524378864</c:v>
                </c:pt>
                <c:pt idx="1524" formatCode="0.00">
                  <c:v>6538.6794955958749</c:v>
                </c:pt>
                <c:pt idx="1525" formatCode="0.00">
                  <c:v>6541.9537136574172</c:v>
                </c:pt>
                <c:pt idx="1526" formatCode="0.00">
                  <c:v>6545.2291072195694</c:v>
                </c:pt>
                <c:pt idx="1527" formatCode="0.00">
                  <c:v>6548.5056768793529</c:v>
                </c:pt>
                <c:pt idx="1528" formatCode="0.00">
                  <c:v>6551.7834232337391</c:v>
                </c:pt>
                <c:pt idx="1529" formatCode="0.00">
                  <c:v>6555.0623468796593</c:v>
                </c:pt>
                <c:pt idx="1530" formatCode="0.00">
                  <c:v>6558.3424484139978</c:v>
                </c:pt>
                <c:pt idx="1531" formatCode="0.00">
                  <c:v>6561.6237284336003</c:v>
                </c:pt>
                <c:pt idx="1532" formatCode="0.00">
                  <c:v>6564.9061875352709</c:v>
                </c:pt>
                <c:pt idx="1533" formatCode="0.00">
                  <c:v>6568.1898263157682</c:v>
                </c:pt>
                <c:pt idx="1534" formatCode="0.00">
                  <c:v>6571.474645371818</c:v>
                </c:pt>
                <c:pt idx="1535" formatCode="0.00">
                  <c:v>6574.7606453000999</c:v>
                </c:pt>
                <c:pt idx="1536" formatCode="0.00">
                  <c:v>6578.0478266972559</c:v>
                </c:pt>
                <c:pt idx="1537" formatCode="0.00">
                  <c:v>6581.3361901598901</c:v>
                </c:pt>
                <c:pt idx="1538" formatCode="0.00">
                  <c:v>6584.6257362845708</c:v>
                </c:pt>
                <c:pt idx="1539" formatCode="0.00">
                  <c:v>6587.9164656678249</c:v>
                </c:pt>
                <c:pt idx="1540" formatCode="0.00">
                  <c:v>6591.2083789061426</c:v>
                </c:pt>
                <c:pt idx="1541" formatCode="0.00">
                  <c:v>6594.501476595985</c:v>
                </c:pt>
                <c:pt idx="1542" formatCode="0.00">
                  <c:v>6597.7957593337669</c:v>
                </c:pt>
                <c:pt idx="1543" formatCode="0.00">
                  <c:v>6601.0912277158768</c:v>
                </c:pt>
                <c:pt idx="1544" formatCode="0.00">
                  <c:v>6604.3878823386622</c:v>
                </c:pt>
                <c:pt idx="1545" formatCode="0.00">
                  <c:v>6607.6857237984432</c:v>
                </c:pt>
                <c:pt idx="1546" formatCode="0.00">
                  <c:v>6610.9847526915028</c:v>
                </c:pt>
                <c:pt idx="1547" formatCode="0.00">
                  <c:v>6614.2849696140911</c:v>
                </c:pt>
                <c:pt idx="1548" formatCode="0.00">
                  <c:v>6617.5863751624283</c:v>
                </c:pt>
                <c:pt idx="1549" formatCode="0.00">
                  <c:v>6620.8889699327046</c:v>
                </c:pt>
                <c:pt idx="1550" formatCode="0.00">
                  <c:v>6624.1927545210738</c:v>
                </c:pt>
                <c:pt idx="1551" formatCode="0.00">
                  <c:v>6627.4977295236631</c:v>
                </c:pt>
                <c:pt idx="1552" formatCode="0.00">
                  <c:v>6630.8038955365691</c:v>
                </c:pt>
                <c:pt idx="1553" formatCode="0.00">
                  <c:v>6634.111253155861</c:v>
                </c:pt>
                <c:pt idx="1554" formatCode="0.00">
                  <c:v>6637.4198029775771</c:v>
                </c:pt>
                <c:pt idx="1555" formatCode="0.00">
                  <c:v>6640.7295455977292</c:v>
                </c:pt>
                <c:pt idx="1556" formatCode="0.00">
                  <c:v>6644.0404816123</c:v>
                </c:pt>
                <c:pt idx="1557" formatCode="0.00">
                  <c:v>6647.3526116172488</c:v>
                </c:pt>
                <c:pt idx="1558" formatCode="0.00">
                  <c:v>6650.6659362085056</c:v>
                </c:pt>
                <c:pt idx="1559" formatCode="0.00">
                  <c:v>6653.9804559819768</c:v>
                </c:pt>
                <c:pt idx="1560" formatCode="0.00">
                  <c:v>6657.2961715335405</c:v>
                </c:pt>
                <c:pt idx="1561" formatCode="0.00">
                  <c:v>6660.6130834590513</c:v>
                </c:pt>
                <c:pt idx="1562" formatCode="0.00">
                  <c:v>6663.9311923543428</c:v>
                </c:pt>
                <c:pt idx="1563" formatCode="0.00">
                  <c:v>6667.2504988152241</c:v>
                </c:pt>
                <c:pt idx="1564" formatCode="0.00">
                  <c:v>6670.5710034374806</c:v>
                </c:pt>
                <c:pt idx="1565" formatCode="0.00">
                  <c:v>6673.8927068168732</c:v>
                </c:pt>
                <c:pt idx="1566" formatCode="0.00">
                  <c:v>6677.2156095491437</c:v>
                </c:pt>
                <c:pt idx="1567" formatCode="0.00">
                  <c:v>6680.5397122300137</c:v>
                </c:pt>
                <c:pt idx="1568" formatCode="0.00">
                  <c:v>6683.8650154551806</c:v>
                </c:pt>
                <c:pt idx="1569" formatCode="0.00">
                  <c:v>6687.191519820326</c:v>
                </c:pt>
                <c:pt idx="1570" formatCode="0.00">
                  <c:v>6690.519225921109</c:v>
                </c:pt>
                <c:pt idx="1571" formatCode="0.00">
                  <c:v>6693.8481343531694</c:v>
                </c:pt>
                <c:pt idx="1572" formatCode="0.00">
                  <c:v>6697.1782457121317</c:v>
                </c:pt>
                <c:pt idx="1573" formatCode="0.00">
                  <c:v>6700.5095605936003</c:v>
                </c:pt>
                <c:pt idx="1574" formatCode="0.00">
                  <c:v>6703.8420795931625</c:v>
                </c:pt>
                <c:pt idx="1575" formatCode="0.00">
                  <c:v>6707.1758033063879</c:v>
                </c:pt>
                <c:pt idx="1576" formatCode="0.00">
                  <c:v>6710.5107323288321</c:v>
                </c:pt>
                <c:pt idx="1577" formatCode="0.00">
                  <c:v>6713.8468672560321</c:v>
                </c:pt>
                <c:pt idx="1578" formatCode="0.00">
                  <c:v>6717.184208683515</c:v>
                </c:pt>
                <c:pt idx="1579" formatCode="0.00">
                  <c:v>6720.5227572067861</c:v>
                </c:pt>
                <c:pt idx="1580" formatCode="0.00">
                  <c:v>6723.8625134213426</c:v>
                </c:pt>
                <c:pt idx="1581" formatCode="0.00">
                  <c:v>6727.2034779226633</c:v>
                </c:pt>
                <c:pt idx="1582" formatCode="0.00">
                  <c:v>6730.5456513062209</c:v>
                </c:pt>
                <c:pt idx="1583" formatCode="0.00">
                  <c:v>6733.889034167466</c:v>
                </c:pt>
                <c:pt idx="1584" formatCode="0.00">
                  <c:v>6737.2336271018476</c:v>
                </c:pt>
                <c:pt idx="1585" formatCode="0.00">
                  <c:v>6740.5794307047954</c:v>
                </c:pt>
                <c:pt idx="1586" formatCode="0.00">
                  <c:v>6743.9264455717303</c:v>
                </c:pt>
                <c:pt idx="1587" formatCode="0.00">
                  <c:v>6747.2746722980673</c:v>
                </c:pt>
                <c:pt idx="1588" formatCode="0.00">
                  <c:v>6750.6241114792056</c:v>
                </c:pt>
                <c:pt idx="1589" formatCode="0.00">
                  <c:v>6753.9747637105374</c:v>
                </c:pt>
                <c:pt idx="1590" formatCode="0.00">
                  <c:v>6757.3266295874455</c:v>
                </c:pt>
                <c:pt idx="1591" formatCode="0.00">
                  <c:v>6760.6797097053086</c:v>
                </c:pt>
                <c:pt idx="1592" formatCode="0.00">
                  <c:v>6764.0340046594911</c:v>
                </c:pt>
                <c:pt idx="1593" formatCode="0.00">
                  <c:v>6767.3895150453536</c:v>
                </c:pt>
                <c:pt idx="1594" formatCode="0.00">
                  <c:v>6770.7462414582506</c:v>
                </c:pt>
                <c:pt idx="1595" formatCode="0.00">
                  <c:v>6774.1041844935298</c:v>
                </c:pt>
                <c:pt idx="1596" formatCode="0.00">
                  <c:v>6777.4633447465321</c:v>
                </c:pt>
                <c:pt idx="1597" formatCode="0.00">
                  <c:v>6780.8237228125963</c:v>
                </c:pt>
                <c:pt idx="1598" formatCode="0.00">
                  <c:v>6784.1853192870531</c:v>
                </c:pt>
                <c:pt idx="1599" formatCode="0.00">
                  <c:v>6787.5481347652303</c:v>
                </c:pt>
                <c:pt idx="1600" formatCode="0.00">
                  <c:v>6790.9121698424533</c:v>
                </c:pt>
                <c:pt idx="1601" formatCode="0.00">
                  <c:v>6794.2774251140409</c:v>
                </c:pt>
                <c:pt idx="1602" formatCode="0.00">
                  <c:v>6797.6439011753164</c:v>
                </c:pt>
                <c:pt idx="1603" formatCode="0.00">
                  <c:v>6801.0115986215924</c:v>
                </c:pt>
                <c:pt idx="1604" formatCode="0.00">
                  <c:v>6804.3805180481841</c:v>
                </c:pt>
                <c:pt idx="1605" formatCode="0.00">
                  <c:v>6807.7506600504094</c:v>
                </c:pt>
                <c:pt idx="1606" formatCode="0.00">
                  <c:v>6811.1220252235771</c:v>
                </c:pt>
                <c:pt idx="1607" formatCode="0.00">
                  <c:v>6814.4946141630044</c:v>
                </c:pt>
                <c:pt idx="1608" formatCode="0.00">
                  <c:v>6817.8684274640036</c:v>
                </c:pt>
                <c:pt idx="1609" formatCode="0.00">
                  <c:v>6821.2434657218882</c:v>
                </c:pt>
                <c:pt idx="1610" formatCode="0.00">
                  <c:v>6824.619729531978</c:v>
                </c:pt>
                <c:pt idx="1611" formatCode="0.00">
                  <c:v>6827.9972194895872</c:v>
                </c:pt>
                <c:pt idx="1612" formatCode="0.00">
                  <c:v>6831.3759361900375</c:v>
                </c:pt>
                <c:pt idx="1613" formatCode="0.00">
                  <c:v>6834.755880228654</c:v>
                </c:pt>
                <c:pt idx="1614" formatCode="0.00">
                  <c:v>6838.1370522007628</c:v>
                </c:pt>
                <c:pt idx="1615" formatCode="0.00">
                  <c:v>6841.5194527016947</c:v>
                </c:pt>
                <c:pt idx="1616" formatCode="0.00">
                  <c:v>6844.9030823267858</c:v>
                </c:pt>
                <c:pt idx="1617" formatCode="0.00">
                  <c:v>6848.2879416713731</c:v>
                </c:pt>
                <c:pt idx="1618" formatCode="0.00">
                  <c:v>6851.6740313308055</c:v>
                </c:pt>
                <c:pt idx="1619" formatCode="0.00">
                  <c:v>6855.0613519004319</c:v>
                </c:pt>
                <c:pt idx="1620" formatCode="0.00">
                  <c:v>6858.4499039756129</c:v>
                </c:pt>
                <c:pt idx="1621" formatCode="0.00">
                  <c:v>6861.839688151711</c:v>
                </c:pt>
                <c:pt idx="1622" formatCode="0.00">
                  <c:v>6865.230705024097</c:v>
                </c:pt>
                <c:pt idx="1623" formatCode="0.00">
                  <c:v>6868.6229551881534</c:v>
                </c:pt>
                <c:pt idx="1624" formatCode="0.00">
                  <c:v>6872.0164392392662</c:v>
                </c:pt>
                <c:pt idx="1625" formatCode="0.00">
                  <c:v>6875.4111577728308</c:v>
                </c:pt>
                <c:pt idx="1626" formatCode="0.00">
                  <c:v>6878.807111384257</c:v>
                </c:pt>
                <c:pt idx="1627" formatCode="0.00">
                  <c:v>6882.2043006689546</c:v>
                </c:pt>
                <c:pt idx="1628" formatCode="0.00">
                  <c:v>6885.6027262223542</c:v>
                </c:pt>
                <c:pt idx="1629" formatCode="0.00">
                  <c:v>6889.0023886398922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A-4F1D-88A8-706090E377CD}"/>
            </c:ext>
          </c:extLst>
        </c:ser>
        <c:ser>
          <c:idx val="4"/>
          <c:order val="2"/>
          <c:tx>
            <c:strRef>
              <c:f>'コロナ・ショック後のS&amp;P500体験テンプレート'!$T$15</c:f>
              <c:strCache>
                <c:ptCount val="1"/>
                <c:pt idx="0">
                  <c:v>μ * - 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'コロナ・ショック後のS&amp;P500体験テンプレート'!$N$17:$N$1646</c:f>
              <c:numCache>
                <c:formatCode>yyyy\-mm\-dd</c:formatCode>
                <c:ptCount val="1630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43918</c:v>
                </c:pt>
                <c:pt idx="61">
                  <c:v>43919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43925</c:v>
                </c:pt>
                <c:pt idx="68">
                  <c:v>43926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43932</c:v>
                </c:pt>
                <c:pt idx="75">
                  <c:v>43933</c:v>
                </c:pt>
                <c:pt idx="76">
                  <c:v>43934</c:v>
                </c:pt>
                <c:pt idx="77">
                  <c:v>43935</c:v>
                </c:pt>
                <c:pt idx="78">
                  <c:v>43936</c:v>
                </c:pt>
                <c:pt idx="79">
                  <c:v>43937</c:v>
                </c:pt>
                <c:pt idx="80">
                  <c:v>43938</c:v>
                </c:pt>
                <c:pt idx="81">
                  <c:v>43939</c:v>
                </c:pt>
                <c:pt idx="82">
                  <c:v>43940</c:v>
                </c:pt>
                <c:pt idx="83">
                  <c:v>43941</c:v>
                </c:pt>
                <c:pt idx="84">
                  <c:v>43942</c:v>
                </c:pt>
                <c:pt idx="85">
                  <c:v>43943</c:v>
                </c:pt>
                <c:pt idx="86">
                  <c:v>43944</c:v>
                </c:pt>
                <c:pt idx="87">
                  <c:v>43945</c:v>
                </c:pt>
                <c:pt idx="88">
                  <c:v>43946</c:v>
                </c:pt>
                <c:pt idx="89">
                  <c:v>43947</c:v>
                </c:pt>
                <c:pt idx="90">
                  <c:v>43948</c:v>
                </c:pt>
                <c:pt idx="91">
                  <c:v>43949</c:v>
                </c:pt>
                <c:pt idx="92">
                  <c:v>43950</c:v>
                </c:pt>
                <c:pt idx="93">
                  <c:v>43951</c:v>
                </c:pt>
                <c:pt idx="94">
                  <c:v>43952</c:v>
                </c:pt>
                <c:pt idx="95">
                  <c:v>43953</c:v>
                </c:pt>
                <c:pt idx="96">
                  <c:v>43954</c:v>
                </c:pt>
                <c:pt idx="97">
                  <c:v>43955</c:v>
                </c:pt>
                <c:pt idx="98">
                  <c:v>43956</c:v>
                </c:pt>
                <c:pt idx="99">
                  <c:v>43957</c:v>
                </c:pt>
                <c:pt idx="100">
                  <c:v>43958</c:v>
                </c:pt>
                <c:pt idx="101">
                  <c:v>43959</c:v>
                </c:pt>
                <c:pt idx="102">
                  <c:v>43960</c:v>
                </c:pt>
                <c:pt idx="103">
                  <c:v>43961</c:v>
                </c:pt>
                <c:pt idx="104">
                  <c:v>43962</c:v>
                </c:pt>
                <c:pt idx="105">
                  <c:v>43963</c:v>
                </c:pt>
                <c:pt idx="106">
                  <c:v>43964</c:v>
                </c:pt>
                <c:pt idx="107">
                  <c:v>43965</c:v>
                </c:pt>
                <c:pt idx="108">
                  <c:v>43966</c:v>
                </c:pt>
                <c:pt idx="109">
                  <c:v>43967</c:v>
                </c:pt>
                <c:pt idx="110">
                  <c:v>43968</c:v>
                </c:pt>
                <c:pt idx="111">
                  <c:v>43969</c:v>
                </c:pt>
                <c:pt idx="112">
                  <c:v>43970</c:v>
                </c:pt>
                <c:pt idx="113">
                  <c:v>43971</c:v>
                </c:pt>
                <c:pt idx="114">
                  <c:v>43972</c:v>
                </c:pt>
                <c:pt idx="115">
                  <c:v>43973</c:v>
                </c:pt>
                <c:pt idx="116">
                  <c:v>43974</c:v>
                </c:pt>
                <c:pt idx="117">
                  <c:v>43975</c:v>
                </c:pt>
                <c:pt idx="118">
                  <c:v>43976</c:v>
                </c:pt>
                <c:pt idx="119">
                  <c:v>43977</c:v>
                </c:pt>
                <c:pt idx="120">
                  <c:v>43978</c:v>
                </c:pt>
                <c:pt idx="121">
                  <c:v>43979</c:v>
                </c:pt>
                <c:pt idx="122">
                  <c:v>43980</c:v>
                </c:pt>
                <c:pt idx="123">
                  <c:v>43981</c:v>
                </c:pt>
                <c:pt idx="124">
                  <c:v>43982</c:v>
                </c:pt>
                <c:pt idx="125">
                  <c:v>43983</c:v>
                </c:pt>
                <c:pt idx="126">
                  <c:v>43984</c:v>
                </c:pt>
                <c:pt idx="127">
                  <c:v>43985</c:v>
                </c:pt>
                <c:pt idx="128">
                  <c:v>43986</c:v>
                </c:pt>
                <c:pt idx="129">
                  <c:v>43987</c:v>
                </c:pt>
                <c:pt idx="130">
                  <c:v>43988</c:v>
                </c:pt>
                <c:pt idx="131">
                  <c:v>43989</c:v>
                </c:pt>
                <c:pt idx="132">
                  <c:v>43990</c:v>
                </c:pt>
                <c:pt idx="133">
                  <c:v>43991</c:v>
                </c:pt>
                <c:pt idx="134">
                  <c:v>43992</c:v>
                </c:pt>
                <c:pt idx="135">
                  <c:v>43993</c:v>
                </c:pt>
                <c:pt idx="136">
                  <c:v>43994</c:v>
                </c:pt>
                <c:pt idx="137">
                  <c:v>43995</c:v>
                </c:pt>
                <c:pt idx="138">
                  <c:v>43996</c:v>
                </c:pt>
                <c:pt idx="139">
                  <c:v>43997</c:v>
                </c:pt>
                <c:pt idx="140">
                  <c:v>43998</c:v>
                </c:pt>
                <c:pt idx="141">
                  <c:v>43999</c:v>
                </c:pt>
                <c:pt idx="142">
                  <c:v>44000</c:v>
                </c:pt>
                <c:pt idx="143">
                  <c:v>44001</c:v>
                </c:pt>
                <c:pt idx="144">
                  <c:v>44002</c:v>
                </c:pt>
                <c:pt idx="145">
                  <c:v>44003</c:v>
                </c:pt>
                <c:pt idx="146">
                  <c:v>44004</c:v>
                </c:pt>
                <c:pt idx="147">
                  <c:v>44005</c:v>
                </c:pt>
                <c:pt idx="148">
                  <c:v>44006</c:v>
                </c:pt>
                <c:pt idx="149">
                  <c:v>44007</c:v>
                </c:pt>
                <c:pt idx="150">
                  <c:v>44008</c:v>
                </c:pt>
                <c:pt idx="151">
                  <c:v>44009</c:v>
                </c:pt>
                <c:pt idx="152">
                  <c:v>44010</c:v>
                </c:pt>
                <c:pt idx="153">
                  <c:v>44011</c:v>
                </c:pt>
                <c:pt idx="154">
                  <c:v>44012</c:v>
                </c:pt>
                <c:pt idx="155">
                  <c:v>44013</c:v>
                </c:pt>
                <c:pt idx="156">
                  <c:v>44014</c:v>
                </c:pt>
                <c:pt idx="157">
                  <c:v>44015</c:v>
                </c:pt>
                <c:pt idx="158">
                  <c:v>44016</c:v>
                </c:pt>
                <c:pt idx="159">
                  <c:v>44017</c:v>
                </c:pt>
                <c:pt idx="160">
                  <c:v>44018</c:v>
                </c:pt>
                <c:pt idx="161">
                  <c:v>44019</c:v>
                </c:pt>
                <c:pt idx="162">
                  <c:v>44020</c:v>
                </c:pt>
                <c:pt idx="163">
                  <c:v>44021</c:v>
                </c:pt>
                <c:pt idx="164">
                  <c:v>44022</c:v>
                </c:pt>
                <c:pt idx="165">
                  <c:v>44023</c:v>
                </c:pt>
                <c:pt idx="166">
                  <c:v>44024</c:v>
                </c:pt>
                <c:pt idx="167">
                  <c:v>44025</c:v>
                </c:pt>
                <c:pt idx="168">
                  <c:v>44026</c:v>
                </c:pt>
                <c:pt idx="169">
                  <c:v>44027</c:v>
                </c:pt>
                <c:pt idx="170">
                  <c:v>44028</c:v>
                </c:pt>
                <c:pt idx="171">
                  <c:v>44029</c:v>
                </c:pt>
                <c:pt idx="172">
                  <c:v>44030</c:v>
                </c:pt>
                <c:pt idx="173">
                  <c:v>44031</c:v>
                </c:pt>
                <c:pt idx="174">
                  <c:v>44032</c:v>
                </c:pt>
                <c:pt idx="175">
                  <c:v>44033</c:v>
                </c:pt>
                <c:pt idx="176">
                  <c:v>44034</c:v>
                </c:pt>
                <c:pt idx="177">
                  <c:v>44035</c:v>
                </c:pt>
                <c:pt idx="178">
                  <c:v>44036</c:v>
                </c:pt>
                <c:pt idx="179">
                  <c:v>44037</c:v>
                </c:pt>
                <c:pt idx="180">
                  <c:v>44038</c:v>
                </c:pt>
                <c:pt idx="181">
                  <c:v>44039</c:v>
                </c:pt>
                <c:pt idx="182">
                  <c:v>44040</c:v>
                </c:pt>
                <c:pt idx="183">
                  <c:v>44041</c:v>
                </c:pt>
                <c:pt idx="184">
                  <c:v>44042</c:v>
                </c:pt>
                <c:pt idx="185">
                  <c:v>44043</c:v>
                </c:pt>
                <c:pt idx="186">
                  <c:v>44044</c:v>
                </c:pt>
                <c:pt idx="187">
                  <c:v>44045</c:v>
                </c:pt>
                <c:pt idx="188">
                  <c:v>44046</c:v>
                </c:pt>
                <c:pt idx="189">
                  <c:v>44047</c:v>
                </c:pt>
                <c:pt idx="190">
                  <c:v>44048</c:v>
                </c:pt>
                <c:pt idx="191">
                  <c:v>44049</c:v>
                </c:pt>
                <c:pt idx="192">
                  <c:v>44050</c:v>
                </c:pt>
                <c:pt idx="193">
                  <c:v>44051</c:v>
                </c:pt>
                <c:pt idx="194">
                  <c:v>44052</c:v>
                </c:pt>
                <c:pt idx="195">
                  <c:v>44053</c:v>
                </c:pt>
                <c:pt idx="196">
                  <c:v>44054</c:v>
                </c:pt>
                <c:pt idx="197">
                  <c:v>44055</c:v>
                </c:pt>
                <c:pt idx="198">
                  <c:v>44056</c:v>
                </c:pt>
                <c:pt idx="199">
                  <c:v>44057</c:v>
                </c:pt>
                <c:pt idx="200">
                  <c:v>44058</c:v>
                </c:pt>
                <c:pt idx="201">
                  <c:v>44059</c:v>
                </c:pt>
                <c:pt idx="202">
                  <c:v>44060</c:v>
                </c:pt>
                <c:pt idx="203">
                  <c:v>44061</c:v>
                </c:pt>
                <c:pt idx="204">
                  <c:v>44062</c:v>
                </c:pt>
                <c:pt idx="205">
                  <c:v>44063</c:v>
                </c:pt>
                <c:pt idx="206">
                  <c:v>44064</c:v>
                </c:pt>
                <c:pt idx="207">
                  <c:v>44065</c:v>
                </c:pt>
                <c:pt idx="208">
                  <c:v>44066</c:v>
                </c:pt>
                <c:pt idx="209">
                  <c:v>44067</c:v>
                </c:pt>
                <c:pt idx="210">
                  <c:v>44068</c:v>
                </c:pt>
                <c:pt idx="211">
                  <c:v>44069</c:v>
                </c:pt>
                <c:pt idx="212">
                  <c:v>44070</c:v>
                </c:pt>
                <c:pt idx="213">
                  <c:v>44071</c:v>
                </c:pt>
                <c:pt idx="214">
                  <c:v>44072</c:v>
                </c:pt>
                <c:pt idx="215">
                  <c:v>44073</c:v>
                </c:pt>
                <c:pt idx="216">
                  <c:v>44074</c:v>
                </c:pt>
                <c:pt idx="217">
                  <c:v>44075</c:v>
                </c:pt>
                <c:pt idx="218">
                  <c:v>44076</c:v>
                </c:pt>
                <c:pt idx="219">
                  <c:v>44077</c:v>
                </c:pt>
                <c:pt idx="220">
                  <c:v>44078</c:v>
                </c:pt>
                <c:pt idx="221">
                  <c:v>44079</c:v>
                </c:pt>
                <c:pt idx="222">
                  <c:v>44080</c:v>
                </c:pt>
                <c:pt idx="223">
                  <c:v>44081</c:v>
                </c:pt>
                <c:pt idx="224">
                  <c:v>44082</c:v>
                </c:pt>
                <c:pt idx="225">
                  <c:v>44083</c:v>
                </c:pt>
                <c:pt idx="226">
                  <c:v>44084</c:v>
                </c:pt>
                <c:pt idx="227">
                  <c:v>44085</c:v>
                </c:pt>
                <c:pt idx="228">
                  <c:v>44086</c:v>
                </c:pt>
                <c:pt idx="229">
                  <c:v>44087</c:v>
                </c:pt>
                <c:pt idx="230">
                  <c:v>44088</c:v>
                </c:pt>
                <c:pt idx="231">
                  <c:v>44089</c:v>
                </c:pt>
                <c:pt idx="232">
                  <c:v>44090</c:v>
                </c:pt>
                <c:pt idx="233">
                  <c:v>44091</c:v>
                </c:pt>
                <c:pt idx="234">
                  <c:v>44092</c:v>
                </c:pt>
                <c:pt idx="235">
                  <c:v>44093</c:v>
                </c:pt>
                <c:pt idx="236">
                  <c:v>44094</c:v>
                </c:pt>
                <c:pt idx="237">
                  <c:v>44095</c:v>
                </c:pt>
                <c:pt idx="238">
                  <c:v>44096</c:v>
                </c:pt>
                <c:pt idx="239">
                  <c:v>44097</c:v>
                </c:pt>
                <c:pt idx="240">
                  <c:v>44098</c:v>
                </c:pt>
                <c:pt idx="241">
                  <c:v>44099</c:v>
                </c:pt>
                <c:pt idx="242">
                  <c:v>44100</c:v>
                </c:pt>
                <c:pt idx="243">
                  <c:v>44101</c:v>
                </c:pt>
                <c:pt idx="244">
                  <c:v>44102</c:v>
                </c:pt>
                <c:pt idx="245">
                  <c:v>44103</c:v>
                </c:pt>
                <c:pt idx="246">
                  <c:v>44104</c:v>
                </c:pt>
                <c:pt idx="247">
                  <c:v>44105</c:v>
                </c:pt>
                <c:pt idx="248">
                  <c:v>44106</c:v>
                </c:pt>
                <c:pt idx="249">
                  <c:v>44107</c:v>
                </c:pt>
                <c:pt idx="250">
                  <c:v>44108</c:v>
                </c:pt>
                <c:pt idx="251">
                  <c:v>44109</c:v>
                </c:pt>
                <c:pt idx="252">
                  <c:v>44110</c:v>
                </c:pt>
                <c:pt idx="253">
                  <c:v>44111</c:v>
                </c:pt>
                <c:pt idx="254">
                  <c:v>44112</c:v>
                </c:pt>
                <c:pt idx="255">
                  <c:v>44113</c:v>
                </c:pt>
                <c:pt idx="256">
                  <c:v>44114</c:v>
                </c:pt>
                <c:pt idx="257">
                  <c:v>44115</c:v>
                </c:pt>
                <c:pt idx="258">
                  <c:v>44116</c:v>
                </c:pt>
                <c:pt idx="259">
                  <c:v>44117</c:v>
                </c:pt>
                <c:pt idx="260">
                  <c:v>44118</c:v>
                </c:pt>
                <c:pt idx="261">
                  <c:v>44119</c:v>
                </c:pt>
                <c:pt idx="262">
                  <c:v>44120</c:v>
                </c:pt>
                <c:pt idx="263">
                  <c:v>44121</c:v>
                </c:pt>
                <c:pt idx="264">
                  <c:v>44122</c:v>
                </c:pt>
                <c:pt idx="265">
                  <c:v>44123</c:v>
                </c:pt>
                <c:pt idx="266">
                  <c:v>44124</c:v>
                </c:pt>
                <c:pt idx="267">
                  <c:v>44125</c:v>
                </c:pt>
                <c:pt idx="268">
                  <c:v>44126</c:v>
                </c:pt>
                <c:pt idx="269">
                  <c:v>44127</c:v>
                </c:pt>
                <c:pt idx="270">
                  <c:v>44128</c:v>
                </c:pt>
                <c:pt idx="271">
                  <c:v>44129</c:v>
                </c:pt>
                <c:pt idx="272">
                  <c:v>44130</c:v>
                </c:pt>
                <c:pt idx="273">
                  <c:v>44131</c:v>
                </c:pt>
                <c:pt idx="274">
                  <c:v>44132</c:v>
                </c:pt>
                <c:pt idx="275">
                  <c:v>44133</c:v>
                </c:pt>
                <c:pt idx="276">
                  <c:v>44134</c:v>
                </c:pt>
                <c:pt idx="277">
                  <c:v>44135</c:v>
                </c:pt>
                <c:pt idx="278">
                  <c:v>44136</c:v>
                </c:pt>
                <c:pt idx="279">
                  <c:v>44137</c:v>
                </c:pt>
                <c:pt idx="280">
                  <c:v>44138</c:v>
                </c:pt>
                <c:pt idx="281">
                  <c:v>44139</c:v>
                </c:pt>
                <c:pt idx="282">
                  <c:v>44140</c:v>
                </c:pt>
                <c:pt idx="283">
                  <c:v>44141</c:v>
                </c:pt>
                <c:pt idx="284">
                  <c:v>44142</c:v>
                </c:pt>
                <c:pt idx="285">
                  <c:v>44143</c:v>
                </c:pt>
                <c:pt idx="286">
                  <c:v>44144</c:v>
                </c:pt>
                <c:pt idx="287">
                  <c:v>44145</c:v>
                </c:pt>
                <c:pt idx="288">
                  <c:v>44146</c:v>
                </c:pt>
                <c:pt idx="289">
                  <c:v>44147</c:v>
                </c:pt>
                <c:pt idx="290">
                  <c:v>44148</c:v>
                </c:pt>
                <c:pt idx="291">
                  <c:v>44149</c:v>
                </c:pt>
                <c:pt idx="292">
                  <c:v>44150</c:v>
                </c:pt>
                <c:pt idx="293">
                  <c:v>44151</c:v>
                </c:pt>
                <c:pt idx="294">
                  <c:v>44152</c:v>
                </c:pt>
                <c:pt idx="295">
                  <c:v>44153</c:v>
                </c:pt>
                <c:pt idx="296">
                  <c:v>44154</c:v>
                </c:pt>
                <c:pt idx="297">
                  <c:v>44155</c:v>
                </c:pt>
                <c:pt idx="298">
                  <c:v>44156</c:v>
                </c:pt>
                <c:pt idx="299">
                  <c:v>44157</c:v>
                </c:pt>
                <c:pt idx="300">
                  <c:v>44158</c:v>
                </c:pt>
                <c:pt idx="301">
                  <c:v>44159</c:v>
                </c:pt>
                <c:pt idx="302">
                  <c:v>44160</c:v>
                </c:pt>
                <c:pt idx="303">
                  <c:v>44161</c:v>
                </c:pt>
                <c:pt idx="304">
                  <c:v>44162</c:v>
                </c:pt>
                <c:pt idx="305">
                  <c:v>44163</c:v>
                </c:pt>
                <c:pt idx="306">
                  <c:v>44164</c:v>
                </c:pt>
                <c:pt idx="307">
                  <c:v>44165</c:v>
                </c:pt>
                <c:pt idx="308">
                  <c:v>44166</c:v>
                </c:pt>
                <c:pt idx="309">
                  <c:v>44167</c:v>
                </c:pt>
                <c:pt idx="310">
                  <c:v>44168</c:v>
                </c:pt>
                <c:pt idx="311">
                  <c:v>44169</c:v>
                </c:pt>
                <c:pt idx="312">
                  <c:v>44170</c:v>
                </c:pt>
                <c:pt idx="313">
                  <c:v>44171</c:v>
                </c:pt>
                <c:pt idx="314">
                  <c:v>44172</c:v>
                </c:pt>
                <c:pt idx="315">
                  <c:v>44173</c:v>
                </c:pt>
                <c:pt idx="316">
                  <c:v>44174</c:v>
                </c:pt>
                <c:pt idx="317">
                  <c:v>44175</c:v>
                </c:pt>
                <c:pt idx="318">
                  <c:v>44176</c:v>
                </c:pt>
                <c:pt idx="319">
                  <c:v>44177</c:v>
                </c:pt>
                <c:pt idx="320">
                  <c:v>44178</c:v>
                </c:pt>
                <c:pt idx="321">
                  <c:v>44179</c:v>
                </c:pt>
                <c:pt idx="322">
                  <c:v>44180</c:v>
                </c:pt>
                <c:pt idx="323">
                  <c:v>44181</c:v>
                </c:pt>
                <c:pt idx="324">
                  <c:v>44182</c:v>
                </c:pt>
                <c:pt idx="325">
                  <c:v>44183</c:v>
                </c:pt>
                <c:pt idx="326">
                  <c:v>44184</c:v>
                </c:pt>
                <c:pt idx="327">
                  <c:v>44185</c:v>
                </c:pt>
                <c:pt idx="328">
                  <c:v>44186</c:v>
                </c:pt>
                <c:pt idx="329">
                  <c:v>44187</c:v>
                </c:pt>
                <c:pt idx="330">
                  <c:v>44188</c:v>
                </c:pt>
                <c:pt idx="331">
                  <c:v>44189</c:v>
                </c:pt>
                <c:pt idx="332">
                  <c:v>44190</c:v>
                </c:pt>
                <c:pt idx="333">
                  <c:v>44191</c:v>
                </c:pt>
                <c:pt idx="334">
                  <c:v>44192</c:v>
                </c:pt>
                <c:pt idx="335">
                  <c:v>44193</c:v>
                </c:pt>
                <c:pt idx="336">
                  <c:v>44194</c:v>
                </c:pt>
                <c:pt idx="337">
                  <c:v>44195</c:v>
                </c:pt>
                <c:pt idx="338">
                  <c:v>44196</c:v>
                </c:pt>
                <c:pt idx="339">
                  <c:v>44197</c:v>
                </c:pt>
                <c:pt idx="340">
                  <c:v>44198</c:v>
                </c:pt>
                <c:pt idx="341">
                  <c:v>44199</c:v>
                </c:pt>
                <c:pt idx="342">
                  <c:v>44200</c:v>
                </c:pt>
                <c:pt idx="343">
                  <c:v>44201</c:v>
                </c:pt>
                <c:pt idx="344">
                  <c:v>44202</c:v>
                </c:pt>
                <c:pt idx="345">
                  <c:v>44203</c:v>
                </c:pt>
                <c:pt idx="346">
                  <c:v>44204</c:v>
                </c:pt>
                <c:pt idx="347">
                  <c:v>44205</c:v>
                </c:pt>
                <c:pt idx="348">
                  <c:v>44206</c:v>
                </c:pt>
                <c:pt idx="349">
                  <c:v>44207</c:v>
                </c:pt>
                <c:pt idx="350">
                  <c:v>44208</c:v>
                </c:pt>
                <c:pt idx="351">
                  <c:v>44209</c:v>
                </c:pt>
                <c:pt idx="352">
                  <c:v>44210</c:v>
                </c:pt>
                <c:pt idx="353">
                  <c:v>44211</c:v>
                </c:pt>
                <c:pt idx="354">
                  <c:v>44212</c:v>
                </c:pt>
                <c:pt idx="355">
                  <c:v>44213</c:v>
                </c:pt>
                <c:pt idx="356">
                  <c:v>44214</c:v>
                </c:pt>
                <c:pt idx="357">
                  <c:v>44215</c:v>
                </c:pt>
                <c:pt idx="358">
                  <c:v>44216</c:v>
                </c:pt>
                <c:pt idx="359">
                  <c:v>44217</c:v>
                </c:pt>
                <c:pt idx="360">
                  <c:v>44218</c:v>
                </c:pt>
                <c:pt idx="361">
                  <c:v>44219</c:v>
                </c:pt>
                <c:pt idx="362">
                  <c:v>44220</c:v>
                </c:pt>
                <c:pt idx="363">
                  <c:v>44221</c:v>
                </c:pt>
                <c:pt idx="364">
                  <c:v>44222</c:v>
                </c:pt>
                <c:pt idx="365">
                  <c:v>44223</c:v>
                </c:pt>
                <c:pt idx="366">
                  <c:v>44224</c:v>
                </c:pt>
                <c:pt idx="367">
                  <c:v>44225</c:v>
                </c:pt>
                <c:pt idx="368">
                  <c:v>44226</c:v>
                </c:pt>
                <c:pt idx="369">
                  <c:v>44227</c:v>
                </c:pt>
                <c:pt idx="370">
                  <c:v>44228</c:v>
                </c:pt>
                <c:pt idx="371">
                  <c:v>44229</c:v>
                </c:pt>
                <c:pt idx="372">
                  <c:v>44230</c:v>
                </c:pt>
                <c:pt idx="373">
                  <c:v>44231</c:v>
                </c:pt>
                <c:pt idx="374">
                  <c:v>44232</c:v>
                </c:pt>
                <c:pt idx="375">
                  <c:v>44233</c:v>
                </c:pt>
                <c:pt idx="376">
                  <c:v>44234</c:v>
                </c:pt>
                <c:pt idx="377">
                  <c:v>44235</c:v>
                </c:pt>
                <c:pt idx="378">
                  <c:v>44236</c:v>
                </c:pt>
                <c:pt idx="379">
                  <c:v>44237</c:v>
                </c:pt>
                <c:pt idx="380">
                  <c:v>44238</c:v>
                </c:pt>
                <c:pt idx="381">
                  <c:v>44239</c:v>
                </c:pt>
                <c:pt idx="382">
                  <c:v>44240</c:v>
                </c:pt>
                <c:pt idx="383">
                  <c:v>44241</c:v>
                </c:pt>
                <c:pt idx="384">
                  <c:v>44242</c:v>
                </c:pt>
                <c:pt idx="385">
                  <c:v>44243</c:v>
                </c:pt>
                <c:pt idx="386">
                  <c:v>44244</c:v>
                </c:pt>
                <c:pt idx="387">
                  <c:v>44245</c:v>
                </c:pt>
                <c:pt idx="388">
                  <c:v>44246</c:v>
                </c:pt>
                <c:pt idx="389">
                  <c:v>44247</c:v>
                </c:pt>
                <c:pt idx="390">
                  <c:v>44248</c:v>
                </c:pt>
                <c:pt idx="391">
                  <c:v>44249</c:v>
                </c:pt>
                <c:pt idx="392">
                  <c:v>44250</c:v>
                </c:pt>
                <c:pt idx="393">
                  <c:v>44251</c:v>
                </c:pt>
                <c:pt idx="394">
                  <c:v>44252</c:v>
                </c:pt>
                <c:pt idx="395">
                  <c:v>44253</c:v>
                </c:pt>
                <c:pt idx="396">
                  <c:v>44254</c:v>
                </c:pt>
                <c:pt idx="397">
                  <c:v>44255</c:v>
                </c:pt>
                <c:pt idx="398">
                  <c:v>44256</c:v>
                </c:pt>
                <c:pt idx="399">
                  <c:v>44257</c:v>
                </c:pt>
                <c:pt idx="400">
                  <c:v>44258</c:v>
                </c:pt>
                <c:pt idx="401">
                  <c:v>44259</c:v>
                </c:pt>
                <c:pt idx="402">
                  <c:v>44260</c:v>
                </c:pt>
                <c:pt idx="403">
                  <c:v>44261</c:v>
                </c:pt>
                <c:pt idx="404">
                  <c:v>44262</c:v>
                </c:pt>
                <c:pt idx="405">
                  <c:v>44263</c:v>
                </c:pt>
                <c:pt idx="406">
                  <c:v>44264</c:v>
                </c:pt>
                <c:pt idx="407">
                  <c:v>44265</c:v>
                </c:pt>
                <c:pt idx="408">
                  <c:v>44266</c:v>
                </c:pt>
                <c:pt idx="409">
                  <c:v>44267</c:v>
                </c:pt>
                <c:pt idx="410">
                  <c:v>44268</c:v>
                </c:pt>
                <c:pt idx="411">
                  <c:v>44269</c:v>
                </c:pt>
                <c:pt idx="412">
                  <c:v>44270</c:v>
                </c:pt>
                <c:pt idx="413">
                  <c:v>44271</c:v>
                </c:pt>
                <c:pt idx="414">
                  <c:v>44272</c:v>
                </c:pt>
                <c:pt idx="415">
                  <c:v>44273</c:v>
                </c:pt>
                <c:pt idx="416">
                  <c:v>44274</c:v>
                </c:pt>
                <c:pt idx="417">
                  <c:v>44275</c:v>
                </c:pt>
                <c:pt idx="418">
                  <c:v>44276</c:v>
                </c:pt>
                <c:pt idx="419">
                  <c:v>44277</c:v>
                </c:pt>
                <c:pt idx="420">
                  <c:v>44278</c:v>
                </c:pt>
                <c:pt idx="421">
                  <c:v>44279</c:v>
                </c:pt>
                <c:pt idx="422">
                  <c:v>44280</c:v>
                </c:pt>
                <c:pt idx="423">
                  <c:v>44281</c:v>
                </c:pt>
                <c:pt idx="424">
                  <c:v>44282</c:v>
                </c:pt>
                <c:pt idx="425">
                  <c:v>44283</c:v>
                </c:pt>
                <c:pt idx="426">
                  <c:v>44284</c:v>
                </c:pt>
                <c:pt idx="427">
                  <c:v>44285</c:v>
                </c:pt>
                <c:pt idx="428">
                  <c:v>44286</c:v>
                </c:pt>
                <c:pt idx="429">
                  <c:v>44287</c:v>
                </c:pt>
                <c:pt idx="430">
                  <c:v>44288</c:v>
                </c:pt>
                <c:pt idx="431">
                  <c:v>44289</c:v>
                </c:pt>
                <c:pt idx="432">
                  <c:v>44290</c:v>
                </c:pt>
                <c:pt idx="433">
                  <c:v>44291</c:v>
                </c:pt>
                <c:pt idx="434">
                  <c:v>44292</c:v>
                </c:pt>
                <c:pt idx="435">
                  <c:v>44293</c:v>
                </c:pt>
                <c:pt idx="436">
                  <c:v>44294</c:v>
                </c:pt>
                <c:pt idx="437">
                  <c:v>44295</c:v>
                </c:pt>
                <c:pt idx="438">
                  <c:v>44296</c:v>
                </c:pt>
                <c:pt idx="439">
                  <c:v>44297</c:v>
                </c:pt>
                <c:pt idx="440">
                  <c:v>44298</c:v>
                </c:pt>
                <c:pt idx="441">
                  <c:v>44299</c:v>
                </c:pt>
                <c:pt idx="442">
                  <c:v>44300</c:v>
                </c:pt>
                <c:pt idx="443">
                  <c:v>44301</c:v>
                </c:pt>
                <c:pt idx="444">
                  <c:v>44302</c:v>
                </c:pt>
                <c:pt idx="445">
                  <c:v>44303</c:v>
                </c:pt>
                <c:pt idx="446">
                  <c:v>44304</c:v>
                </c:pt>
                <c:pt idx="447">
                  <c:v>44305</c:v>
                </c:pt>
                <c:pt idx="448">
                  <c:v>44306</c:v>
                </c:pt>
                <c:pt idx="449">
                  <c:v>44307</c:v>
                </c:pt>
                <c:pt idx="450">
                  <c:v>44308</c:v>
                </c:pt>
                <c:pt idx="451">
                  <c:v>44309</c:v>
                </c:pt>
                <c:pt idx="452">
                  <c:v>44310</c:v>
                </c:pt>
                <c:pt idx="453">
                  <c:v>44311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44317</c:v>
                </c:pt>
                <c:pt idx="460">
                  <c:v>44318</c:v>
                </c:pt>
                <c:pt idx="461">
                  <c:v>44319</c:v>
                </c:pt>
                <c:pt idx="462">
                  <c:v>44320</c:v>
                </c:pt>
                <c:pt idx="463">
                  <c:v>44321</c:v>
                </c:pt>
                <c:pt idx="464">
                  <c:v>44322</c:v>
                </c:pt>
                <c:pt idx="465">
                  <c:v>44323</c:v>
                </c:pt>
                <c:pt idx="466">
                  <c:v>44324</c:v>
                </c:pt>
                <c:pt idx="467">
                  <c:v>44325</c:v>
                </c:pt>
                <c:pt idx="468">
                  <c:v>44326</c:v>
                </c:pt>
                <c:pt idx="469">
                  <c:v>44327</c:v>
                </c:pt>
                <c:pt idx="470">
                  <c:v>44328</c:v>
                </c:pt>
                <c:pt idx="471">
                  <c:v>44329</c:v>
                </c:pt>
                <c:pt idx="472">
                  <c:v>44330</c:v>
                </c:pt>
                <c:pt idx="473">
                  <c:v>44331</c:v>
                </c:pt>
                <c:pt idx="474">
                  <c:v>44332</c:v>
                </c:pt>
                <c:pt idx="475">
                  <c:v>44333</c:v>
                </c:pt>
                <c:pt idx="476">
                  <c:v>44334</c:v>
                </c:pt>
                <c:pt idx="477">
                  <c:v>44335</c:v>
                </c:pt>
                <c:pt idx="478">
                  <c:v>44336</c:v>
                </c:pt>
                <c:pt idx="479">
                  <c:v>44337</c:v>
                </c:pt>
                <c:pt idx="480">
                  <c:v>44338</c:v>
                </c:pt>
                <c:pt idx="481">
                  <c:v>44339</c:v>
                </c:pt>
                <c:pt idx="482">
                  <c:v>44340</c:v>
                </c:pt>
                <c:pt idx="483">
                  <c:v>44341</c:v>
                </c:pt>
                <c:pt idx="484">
                  <c:v>44342</c:v>
                </c:pt>
                <c:pt idx="485">
                  <c:v>44343</c:v>
                </c:pt>
                <c:pt idx="486">
                  <c:v>44344</c:v>
                </c:pt>
                <c:pt idx="487">
                  <c:v>44345</c:v>
                </c:pt>
                <c:pt idx="488">
                  <c:v>44346</c:v>
                </c:pt>
                <c:pt idx="489">
                  <c:v>44347</c:v>
                </c:pt>
                <c:pt idx="490">
                  <c:v>44348</c:v>
                </c:pt>
                <c:pt idx="491">
                  <c:v>44349</c:v>
                </c:pt>
                <c:pt idx="492">
                  <c:v>44350</c:v>
                </c:pt>
                <c:pt idx="493">
                  <c:v>44351</c:v>
                </c:pt>
                <c:pt idx="494">
                  <c:v>44352</c:v>
                </c:pt>
                <c:pt idx="495">
                  <c:v>44353</c:v>
                </c:pt>
                <c:pt idx="496">
                  <c:v>44354</c:v>
                </c:pt>
                <c:pt idx="497">
                  <c:v>44355</c:v>
                </c:pt>
                <c:pt idx="498">
                  <c:v>44356</c:v>
                </c:pt>
                <c:pt idx="499">
                  <c:v>44357</c:v>
                </c:pt>
                <c:pt idx="500">
                  <c:v>44358</c:v>
                </c:pt>
                <c:pt idx="501">
                  <c:v>44359</c:v>
                </c:pt>
                <c:pt idx="502">
                  <c:v>44360</c:v>
                </c:pt>
                <c:pt idx="503">
                  <c:v>44361</c:v>
                </c:pt>
                <c:pt idx="504">
                  <c:v>44362</c:v>
                </c:pt>
                <c:pt idx="505">
                  <c:v>44363</c:v>
                </c:pt>
                <c:pt idx="506">
                  <c:v>44364</c:v>
                </c:pt>
                <c:pt idx="507">
                  <c:v>44365</c:v>
                </c:pt>
                <c:pt idx="508">
                  <c:v>44366</c:v>
                </c:pt>
                <c:pt idx="509">
                  <c:v>44367</c:v>
                </c:pt>
                <c:pt idx="510">
                  <c:v>44368</c:v>
                </c:pt>
                <c:pt idx="511">
                  <c:v>44369</c:v>
                </c:pt>
                <c:pt idx="512">
                  <c:v>44370</c:v>
                </c:pt>
                <c:pt idx="513">
                  <c:v>44371</c:v>
                </c:pt>
                <c:pt idx="514">
                  <c:v>44372</c:v>
                </c:pt>
                <c:pt idx="515">
                  <c:v>44373</c:v>
                </c:pt>
                <c:pt idx="516">
                  <c:v>44374</c:v>
                </c:pt>
                <c:pt idx="517">
                  <c:v>44375</c:v>
                </c:pt>
                <c:pt idx="518">
                  <c:v>44376</c:v>
                </c:pt>
                <c:pt idx="519">
                  <c:v>44377</c:v>
                </c:pt>
                <c:pt idx="520">
                  <c:v>44378</c:v>
                </c:pt>
                <c:pt idx="521">
                  <c:v>44379</c:v>
                </c:pt>
                <c:pt idx="522">
                  <c:v>44380</c:v>
                </c:pt>
                <c:pt idx="523">
                  <c:v>44381</c:v>
                </c:pt>
                <c:pt idx="524">
                  <c:v>44382</c:v>
                </c:pt>
                <c:pt idx="525">
                  <c:v>44383</c:v>
                </c:pt>
                <c:pt idx="526">
                  <c:v>44384</c:v>
                </c:pt>
                <c:pt idx="527">
                  <c:v>44385</c:v>
                </c:pt>
                <c:pt idx="528">
                  <c:v>44386</c:v>
                </c:pt>
                <c:pt idx="529">
                  <c:v>44387</c:v>
                </c:pt>
                <c:pt idx="530">
                  <c:v>44388</c:v>
                </c:pt>
                <c:pt idx="531">
                  <c:v>44389</c:v>
                </c:pt>
                <c:pt idx="532">
                  <c:v>44390</c:v>
                </c:pt>
                <c:pt idx="533">
                  <c:v>44391</c:v>
                </c:pt>
                <c:pt idx="534">
                  <c:v>44392</c:v>
                </c:pt>
                <c:pt idx="535">
                  <c:v>44393</c:v>
                </c:pt>
                <c:pt idx="536">
                  <c:v>44394</c:v>
                </c:pt>
                <c:pt idx="537">
                  <c:v>44395</c:v>
                </c:pt>
                <c:pt idx="538">
                  <c:v>44396</c:v>
                </c:pt>
                <c:pt idx="539">
                  <c:v>44397</c:v>
                </c:pt>
                <c:pt idx="540">
                  <c:v>44398</c:v>
                </c:pt>
                <c:pt idx="541">
                  <c:v>44399</c:v>
                </c:pt>
                <c:pt idx="542">
                  <c:v>44400</c:v>
                </c:pt>
                <c:pt idx="543">
                  <c:v>44401</c:v>
                </c:pt>
                <c:pt idx="544">
                  <c:v>44402</c:v>
                </c:pt>
                <c:pt idx="545">
                  <c:v>44403</c:v>
                </c:pt>
                <c:pt idx="546">
                  <c:v>44404</c:v>
                </c:pt>
                <c:pt idx="547">
                  <c:v>44405</c:v>
                </c:pt>
                <c:pt idx="548">
                  <c:v>44406</c:v>
                </c:pt>
                <c:pt idx="549">
                  <c:v>44407</c:v>
                </c:pt>
                <c:pt idx="550">
                  <c:v>44408</c:v>
                </c:pt>
                <c:pt idx="551">
                  <c:v>44409</c:v>
                </c:pt>
                <c:pt idx="552">
                  <c:v>44410</c:v>
                </c:pt>
                <c:pt idx="553">
                  <c:v>44411</c:v>
                </c:pt>
                <c:pt idx="554">
                  <c:v>44412</c:v>
                </c:pt>
                <c:pt idx="555">
                  <c:v>44413</c:v>
                </c:pt>
                <c:pt idx="556">
                  <c:v>44414</c:v>
                </c:pt>
                <c:pt idx="557">
                  <c:v>44415</c:v>
                </c:pt>
                <c:pt idx="558">
                  <c:v>44416</c:v>
                </c:pt>
                <c:pt idx="559">
                  <c:v>44417</c:v>
                </c:pt>
                <c:pt idx="560">
                  <c:v>44418</c:v>
                </c:pt>
                <c:pt idx="561">
                  <c:v>44419</c:v>
                </c:pt>
                <c:pt idx="562">
                  <c:v>44420</c:v>
                </c:pt>
                <c:pt idx="563">
                  <c:v>44421</c:v>
                </c:pt>
                <c:pt idx="564">
                  <c:v>44422</c:v>
                </c:pt>
                <c:pt idx="565">
                  <c:v>44423</c:v>
                </c:pt>
                <c:pt idx="566">
                  <c:v>44424</c:v>
                </c:pt>
                <c:pt idx="567">
                  <c:v>44425</c:v>
                </c:pt>
                <c:pt idx="568">
                  <c:v>44426</c:v>
                </c:pt>
                <c:pt idx="569">
                  <c:v>44427</c:v>
                </c:pt>
                <c:pt idx="570">
                  <c:v>44428</c:v>
                </c:pt>
                <c:pt idx="571">
                  <c:v>44429</c:v>
                </c:pt>
                <c:pt idx="572">
                  <c:v>44430</c:v>
                </c:pt>
                <c:pt idx="573">
                  <c:v>44431</c:v>
                </c:pt>
                <c:pt idx="574">
                  <c:v>44432</c:v>
                </c:pt>
                <c:pt idx="575">
                  <c:v>44433</c:v>
                </c:pt>
                <c:pt idx="576">
                  <c:v>44434</c:v>
                </c:pt>
                <c:pt idx="577">
                  <c:v>44435</c:v>
                </c:pt>
                <c:pt idx="578">
                  <c:v>44436</c:v>
                </c:pt>
                <c:pt idx="579">
                  <c:v>44437</c:v>
                </c:pt>
                <c:pt idx="580">
                  <c:v>44438</c:v>
                </c:pt>
                <c:pt idx="581">
                  <c:v>44439</c:v>
                </c:pt>
                <c:pt idx="582">
                  <c:v>44440</c:v>
                </c:pt>
                <c:pt idx="583">
                  <c:v>44441</c:v>
                </c:pt>
                <c:pt idx="584">
                  <c:v>44442</c:v>
                </c:pt>
                <c:pt idx="585">
                  <c:v>44443</c:v>
                </c:pt>
                <c:pt idx="586">
                  <c:v>44444</c:v>
                </c:pt>
                <c:pt idx="587">
                  <c:v>44445</c:v>
                </c:pt>
                <c:pt idx="588">
                  <c:v>44446</c:v>
                </c:pt>
                <c:pt idx="589">
                  <c:v>44447</c:v>
                </c:pt>
                <c:pt idx="590">
                  <c:v>44448</c:v>
                </c:pt>
                <c:pt idx="591">
                  <c:v>44449</c:v>
                </c:pt>
                <c:pt idx="592">
                  <c:v>44450</c:v>
                </c:pt>
                <c:pt idx="593">
                  <c:v>44451</c:v>
                </c:pt>
                <c:pt idx="594">
                  <c:v>44452</c:v>
                </c:pt>
                <c:pt idx="595">
                  <c:v>44453</c:v>
                </c:pt>
                <c:pt idx="596">
                  <c:v>44454</c:v>
                </c:pt>
                <c:pt idx="597">
                  <c:v>44455</c:v>
                </c:pt>
                <c:pt idx="598">
                  <c:v>44456</c:v>
                </c:pt>
                <c:pt idx="599">
                  <c:v>44457</c:v>
                </c:pt>
                <c:pt idx="600">
                  <c:v>44458</c:v>
                </c:pt>
                <c:pt idx="601">
                  <c:v>44459</c:v>
                </c:pt>
                <c:pt idx="602">
                  <c:v>44460</c:v>
                </c:pt>
                <c:pt idx="603">
                  <c:v>44461</c:v>
                </c:pt>
                <c:pt idx="604">
                  <c:v>44462</c:v>
                </c:pt>
                <c:pt idx="605">
                  <c:v>44463</c:v>
                </c:pt>
                <c:pt idx="606">
                  <c:v>44464</c:v>
                </c:pt>
                <c:pt idx="607">
                  <c:v>44465</c:v>
                </c:pt>
                <c:pt idx="608">
                  <c:v>44466</c:v>
                </c:pt>
                <c:pt idx="609">
                  <c:v>44467</c:v>
                </c:pt>
                <c:pt idx="610">
                  <c:v>44468</c:v>
                </c:pt>
                <c:pt idx="611">
                  <c:v>44469</c:v>
                </c:pt>
                <c:pt idx="612">
                  <c:v>44470</c:v>
                </c:pt>
                <c:pt idx="613">
                  <c:v>44471</c:v>
                </c:pt>
                <c:pt idx="614">
                  <c:v>44472</c:v>
                </c:pt>
                <c:pt idx="615">
                  <c:v>44473</c:v>
                </c:pt>
                <c:pt idx="616">
                  <c:v>44474</c:v>
                </c:pt>
                <c:pt idx="617">
                  <c:v>44475</c:v>
                </c:pt>
                <c:pt idx="618">
                  <c:v>44476</c:v>
                </c:pt>
                <c:pt idx="619">
                  <c:v>44477</c:v>
                </c:pt>
                <c:pt idx="620">
                  <c:v>44478</c:v>
                </c:pt>
                <c:pt idx="621">
                  <c:v>44479</c:v>
                </c:pt>
                <c:pt idx="622">
                  <c:v>44480</c:v>
                </c:pt>
                <c:pt idx="623">
                  <c:v>44481</c:v>
                </c:pt>
                <c:pt idx="624">
                  <c:v>44482</c:v>
                </c:pt>
                <c:pt idx="625">
                  <c:v>44483</c:v>
                </c:pt>
                <c:pt idx="626">
                  <c:v>44484</c:v>
                </c:pt>
                <c:pt idx="627">
                  <c:v>44485</c:v>
                </c:pt>
                <c:pt idx="628">
                  <c:v>44486</c:v>
                </c:pt>
                <c:pt idx="629">
                  <c:v>44487</c:v>
                </c:pt>
                <c:pt idx="630">
                  <c:v>44488</c:v>
                </c:pt>
                <c:pt idx="631">
                  <c:v>44489</c:v>
                </c:pt>
                <c:pt idx="632">
                  <c:v>44490</c:v>
                </c:pt>
                <c:pt idx="633">
                  <c:v>44491</c:v>
                </c:pt>
                <c:pt idx="634">
                  <c:v>44492</c:v>
                </c:pt>
                <c:pt idx="635">
                  <c:v>44493</c:v>
                </c:pt>
                <c:pt idx="636">
                  <c:v>44494</c:v>
                </c:pt>
                <c:pt idx="637">
                  <c:v>44495</c:v>
                </c:pt>
                <c:pt idx="638">
                  <c:v>44496</c:v>
                </c:pt>
                <c:pt idx="639">
                  <c:v>44497</c:v>
                </c:pt>
                <c:pt idx="640">
                  <c:v>44498</c:v>
                </c:pt>
                <c:pt idx="641">
                  <c:v>44499</c:v>
                </c:pt>
                <c:pt idx="642">
                  <c:v>44500</c:v>
                </c:pt>
                <c:pt idx="643">
                  <c:v>44501</c:v>
                </c:pt>
                <c:pt idx="644">
                  <c:v>44502</c:v>
                </c:pt>
                <c:pt idx="645">
                  <c:v>44503</c:v>
                </c:pt>
                <c:pt idx="646">
                  <c:v>44504</c:v>
                </c:pt>
                <c:pt idx="647">
                  <c:v>44505</c:v>
                </c:pt>
                <c:pt idx="648">
                  <c:v>44506</c:v>
                </c:pt>
                <c:pt idx="649">
                  <c:v>44507</c:v>
                </c:pt>
                <c:pt idx="650">
                  <c:v>44508</c:v>
                </c:pt>
                <c:pt idx="651">
                  <c:v>44509</c:v>
                </c:pt>
                <c:pt idx="652">
                  <c:v>44510</c:v>
                </c:pt>
                <c:pt idx="653">
                  <c:v>44511</c:v>
                </c:pt>
                <c:pt idx="654">
                  <c:v>44512</c:v>
                </c:pt>
                <c:pt idx="655">
                  <c:v>44513</c:v>
                </c:pt>
                <c:pt idx="656">
                  <c:v>44514</c:v>
                </c:pt>
                <c:pt idx="657">
                  <c:v>44515</c:v>
                </c:pt>
                <c:pt idx="658">
                  <c:v>44516</c:v>
                </c:pt>
                <c:pt idx="659">
                  <c:v>44517</c:v>
                </c:pt>
                <c:pt idx="660">
                  <c:v>44518</c:v>
                </c:pt>
                <c:pt idx="661">
                  <c:v>44519</c:v>
                </c:pt>
                <c:pt idx="662">
                  <c:v>44520</c:v>
                </c:pt>
                <c:pt idx="663">
                  <c:v>44521</c:v>
                </c:pt>
                <c:pt idx="664">
                  <c:v>44522</c:v>
                </c:pt>
                <c:pt idx="665">
                  <c:v>44523</c:v>
                </c:pt>
                <c:pt idx="666">
                  <c:v>44524</c:v>
                </c:pt>
                <c:pt idx="667">
                  <c:v>44525</c:v>
                </c:pt>
                <c:pt idx="668">
                  <c:v>44526</c:v>
                </c:pt>
                <c:pt idx="669">
                  <c:v>44527</c:v>
                </c:pt>
                <c:pt idx="670">
                  <c:v>44528</c:v>
                </c:pt>
                <c:pt idx="671">
                  <c:v>44529</c:v>
                </c:pt>
                <c:pt idx="672">
                  <c:v>44530</c:v>
                </c:pt>
                <c:pt idx="673">
                  <c:v>44531</c:v>
                </c:pt>
                <c:pt idx="674">
                  <c:v>44532</c:v>
                </c:pt>
                <c:pt idx="675">
                  <c:v>44533</c:v>
                </c:pt>
                <c:pt idx="676">
                  <c:v>44534</c:v>
                </c:pt>
                <c:pt idx="677">
                  <c:v>44535</c:v>
                </c:pt>
                <c:pt idx="678">
                  <c:v>44536</c:v>
                </c:pt>
                <c:pt idx="679">
                  <c:v>44537</c:v>
                </c:pt>
                <c:pt idx="680">
                  <c:v>44538</c:v>
                </c:pt>
                <c:pt idx="681">
                  <c:v>44539</c:v>
                </c:pt>
                <c:pt idx="682">
                  <c:v>44540</c:v>
                </c:pt>
                <c:pt idx="683">
                  <c:v>44541</c:v>
                </c:pt>
                <c:pt idx="684">
                  <c:v>44542</c:v>
                </c:pt>
                <c:pt idx="685">
                  <c:v>44543</c:v>
                </c:pt>
                <c:pt idx="686">
                  <c:v>44544</c:v>
                </c:pt>
                <c:pt idx="687">
                  <c:v>44545</c:v>
                </c:pt>
                <c:pt idx="688">
                  <c:v>44546</c:v>
                </c:pt>
                <c:pt idx="689">
                  <c:v>44547</c:v>
                </c:pt>
                <c:pt idx="690">
                  <c:v>44548</c:v>
                </c:pt>
                <c:pt idx="691">
                  <c:v>44549</c:v>
                </c:pt>
                <c:pt idx="692">
                  <c:v>44550</c:v>
                </c:pt>
                <c:pt idx="693">
                  <c:v>44551</c:v>
                </c:pt>
                <c:pt idx="694">
                  <c:v>44552</c:v>
                </c:pt>
                <c:pt idx="695">
                  <c:v>44553</c:v>
                </c:pt>
                <c:pt idx="696">
                  <c:v>44554</c:v>
                </c:pt>
                <c:pt idx="697">
                  <c:v>44555</c:v>
                </c:pt>
                <c:pt idx="698">
                  <c:v>44556</c:v>
                </c:pt>
                <c:pt idx="699">
                  <c:v>44557</c:v>
                </c:pt>
                <c:pt idx="700">
                  <c:v>44558</c:v>
                </c:pt>
                <c:pt idx="701">
                  <c:v>44559</c:v>
                </c:pt>
                <c:pt idx="702">
                  <c:v>44560</c:v>
                </c:pt>
                <c:pt idx="703">
                  <c:v>44561</c:v>
                </c:pt>
                <c:pt idx="704">
                  <c:v>44562</c:v>
                </c:pt>
                <c:pt idx="705">
                  <c:v>44563</c:v>
                </c:pt>
                <c:pt idx="706">
                  <c:v>44564</c:v>
                </c:pt>
                <c:pt idx="707">
                  <c:v>44565</c:v>
                </c:pt>
                <c:pt idx="708">
                  <c:v>44566</c:v>
                </c:pt>
                <c:pt idx="709">
                  <c:v>44567</c:v>
                </c:pt>
                <c:pt idx="710">
                  <c:v>44568</c:v>
                </c:pt>
                <c:pt idx="711">
                  <c:v>44569</c:v>
                </c:pt>
                <c:pt idx="712">
                  <c:v>44570</c:v>
                </c:pt>
                <c:pt idx="713">
                  <c:v>44571</c:v>
                </c:pt>
                <c:pt idx="714">
                  <c:v>44572</c:v>
                </c:pt>
                <c:pt idx="715">
                  <c:v>44573</c:v>
                </c:pt>
                <c:pt idx="716">
                  <c:v>44574</c:v>
                </c:pt>
                <c:pt idx="717">
                  <c:v>44575</c:v>
                </c:pt>
                <c:pt idx="718">
                  <c:v>44576</c:v>
                </c:pt>
                <c:pt idx="719">
                  <c:v>44577</c:v>
                </c:pt>
                <c:pt idx="720">
                  <c:v>44578</c:v>
                </c:pt>
                <c:pt idx="721">
                  <c:v>44579</c:v>
                </c:pt>
                <c:pt idx="722">
                  <c:v>44580</c:v>
                </c:pt>
                <c:pt idx="723">
                  <c:v>44581</c:v>
                </c:pt>
                <c:pt idx="724">
                  <c:v>44582</c:v>
                </c:pt>
                <c:pt idx="725">
                  <c:v>44583</c:v>
                </c:pt>
                <c:pt idx="726">
                  <c:v>44584</c:v>
                </c:pt>
                <c:pt idx="727">
                  <c:v>44585</c:v>
                </c:pt>
                <c:pt idx="728">
                  <c:v>44586</c:v>
                </c:pt>
                <c:pt idx="729">
                  <c:v>44587</c:v>
                </c:pt>
                <c:pt idx="730">
                  <c:v>44588</c:v>
                </c:pt>
                <c:pt idx="731">
                  <c:v>44589</c:v>
                </c:pt>
                <c:pt idx="732">
                  <c:v>44590</c:v>
                </c:pt>
                <c:pt idx="733">
                  <c:v>44591</c:v>
                </c:pt>
                <c:pt idx="734">
                  <c:v>44592</c:v>
                </c:pt>
                <c:pt idx="735">
                  <c:v>44593</c:v>
                </c:pt>
                <c:pt idx="736">
                  <c:v>44594</c:v>
                </c:pt>
                <c:pt idx="737">
                  <c:v>44595</c:v>
                </c:pt>
                <c:pt idx="738">
                  <c:v>44596</c:v>
                </c:pt>
                <c:pt idx="739">
                  <c:v>44597</c:v>
                </c:pt>
                <c:pt idx="740">
                  <c:v>44598</c:v>
                </c:pt>
                <c:pt idx="741">
                  <c:v>44599</c:v>
                </c:pt>
                <c:pt idx="742">
                  <c:v>44600</c:v>
                </c:pt>
                <c:pt idx="743">
                  <c:v>44601</c:v>
                </c:pt>
                <c:pt idx="744">
                  <c:v>44602</c:v>
                </c:pt>
                <c:pt idx="745">
                  <c:v>44603</c:v>
                </c:pt>
                <c:pt idx="746">
                  <c:v>44604</c:v>
                </c:pt>
                <c:pt idx="747">
                  <c:v>44605</c:v>
                </c:pt>
                <c:pt idx="748">
                  <c:v>44606</c:v>
                </c:pt>
                <c:pt idx="749">
                  <c:v>44607</c:v>
                </c:pt>
                <c:pt idx="750">
                  <c:v>44608</c:v>
                </c:pt>
                <c:pt idx="751">
                  <c:v>44609</c:v>
                </c:pt>
                <c:pt idx="752">
                  <c:v>44610</c:v>
                </c:pt>
                <c:pt idx="753">
                  <c:v>44611</c:v>
                </c:pt>
                <c:pt idx="754">
                  <c:v>44612</c:v>
                </c:pt>
                <c:pt idx="755">
                  <c:v>44613</c:v>
                </c:pt>
                <c:pt idx="756">
                  <c:v>44614</c:v>
                </c:pt>
                <c:pt idx="757">
                  <c:v>44615</c:v>
                </c:pt>
                <c:pt idx="758">
                  <c:v>44616</c:v>
                </c:pt>
                <c:pt idx="759">
                  <c:v>44617</c:v>
                </c:pt>
                <c:pt idx="760">
                  <c:v>44618</c:v>
                </c:pt>
                <c:pt idx="761">
                  <c:v>44619</c:v>
                </c:pt>
                <c:pt idx="762">
                  <c:v>44620</c:v>
                </c:pt>
                <c:pt idx="763">
                  <c:v>44621</c:v>
                </c:pt>
                <c:pt idx="764">
                  <c:v>44622</c:v>
                </c:pt>
                <c:pt idx="765">
                  <c:v>44623</c:v>
                </c:pt>
                <c:pt idx="766">
                  <c:v>44624</c:v>
                </c:pt>
                <c:pt idx="767">
                  <c:v>44625</c:v>
                </c:pt>
                <c:pt idx="768">
                  <c:v>44626</c:v>
                </c:pt>
                <c:pt idx="769">
                  <c:v>44627</c:v>
                </c:pt>
                <c:pt idx="770">
                  <c:v>44628</c:v>
                </c:pt>
                <c:pt idx="771">
                  <c:v>44629</c:v>
                </c:pt>
                <c:pt idx="772">
                  <c:v>44630</c:v>
                </c:pt>
                <c:pt idx="773">
                  <c:v>44631</c:v>
                </c:pt>
                <c:pt idx="774">
                  <c:v>44632</c:v>
                </c:pt>
                <c:pt idx="775">
                  <c:v>44633</c:v>
                </c:pt>
                <c:pt idx="776">
                  <c:v>44634</c:v>
                </c:pt>
                <c:pt idx="777">
                  <c:v>44635</c:v>
                </c:pt>
                <c:pt idx="778">
                  <c:v>44636</c:v>
                </c:pt>
                <c:pt idx="779">
                  <c:v>44637</c:v>
                </c:pt>
                <c:pt idx="780">
                  <c:v>44638</c:v>
                </c:pt>
                <c:pt idx="781">
                  <c:v>44639</c:v>
                </c:pt>
                <c:pt idx="782">
                  <c:v>44640</c:v>
                </c:pt>
                <c:pt idx="783">
                  <c:v>44641</c:v>
                </c:pt>
                <c:pt idx="784">
                  <c:v>44642</c:v>
                </c:pt>
                <c:pt idx="785">
                  <c:v>44643</c:v>
                </c:pt>
                <c:pt idx="786">
                  <c:v>44644</c:v>
                </c:pt>
                <c:pt idx="787">
                  <c:v>44645</c:v>
                </c:pt>
                <c:pt idx="788">
                  <c:v>44646</c:v>
                </c:pt>
                <c:pt idx="789">
                  <c:v>44647</c:v>
                </c:pt>
                <c:pt idx="790">
                  <c:v>44648</c:v>
                </c:pt>
                <c:pt idx="791">
                  <c:v>44649</c:v>
                </c:pt>
                <c:pt idx="792">
                  <c:v>44650</c:v>
                </c:pt>
                <c:pt idx="793">
                  <c:v>44651</c:v>
                </c:pt>
                <c:pt idx="794">
                  <c:v>44652</c:v>
                </c:pt>
                <c:pt idx="795">
                  <c:v>44653</c:v>
                </c:pt>
                <c:pt idx="796">
                  <c:v>44654</c:v>
                </c:pt>
                <c:pt idx="797">
                  <c:v>44655</c:v>
                </c:pt>
                <c:pt idx="798">
                  <c:v>44656</c:v>
                </c:pt>
                <c:pt idx="799">
                  <c:v>44657</c:v>
                </c:pt>
                <c:pt idx="800">
                  <c:v>44658</c:v>
                </c:pt>
                <c:pt idx="801">
                  <c:v>44659</c:v>
                </c:pt>
                <c:pt idx="802">
                  <c:v>44660</c:v>
                </c:pt>
                <c:pt idx="803">
                  <c:v>44661</c:v>
                </c:pt>
                <c:pt idx="804">
                  <c:v>44662</c:v>
                </c:pt>
                <c:pt idx="805">
                  <c:v>44663</c:v>
                </c:pt>
                <c:pt idx="806">
                  <c:v>44664</c:v>
                </c:pt>
                <c:pt idx="807">
                  <c:v>44665</c:v>
                </c:pt>
                <c:pt idx="808">
                  <c:v>44666</c:v>
                </c:pt>
                <c:pt idx="809">
                  <c:v>44667</c:v>
                </c:pt>
                <c:pt idx="810">
                  <c:v>44668</c:v>
                </c:pt>
                <c:pt idx="811">
                  <c:v>44669</c:v>
                </c:pt>
                <c:pt idx="812">
                  <c:v>44670</c:v>
                </c:pt>
                <c:pt idx="813">
                  <c:v>44671</c:v>
                </c:pt>
                <c:pt idx="814">
                  <c:v>44672</c:v>
                </c:pt>
                <c:pt idx="815">
                  <c:v>44673</c:v>
                </c:pt>
                <c:pt idx="816">
                  <c:v>44674</c:v>
                </c:pt>
                <c:pt idx="817">
                  <c:v>44675</c:v>
                </c:pt>
                <c:pt idx="818">
                  <c:v>44676</c:v>
                </c:pt>
                <c:pt idx="819">
                  <c:v>44677</c:v>
                </c:pt>
                <c:pt idx="820">
                  <c:v>44678</c:v>
                </c:pt>
                <c:pt idx="821">
                  <c:v>44679</c:v>
                </c:pt>
                <c:pt idx="822">
                  <c:v>44680</c:v>
                </c:pt>
                <c:pt idx="823">
                  <c:v>44681</c:v>
                </c:pt>
                <c:pt idx="824">
                  <c:v>44682</c:v>
                </c:pt>
                <c:pt idx="825">
                  <c:v>44683</c:v>
                </c:pt>
                <c:pt idx="826">
                  <c:v>44684</c:v>
                </c:pt>
                <c:pt idx="827">
                  <c:v>44685</c:v>
                </c:pt>
                <c:pt idx="828">
                  <c:v>44686</c:v>
                </c:pt>
                <c:pt idx="829">
                  <c:v>44687</c:v>
                </c:pt>
                <c:pt idx="830">
                  <c:v>44688</c:v>
                </c:pt>
                <c:pt idx="831">
                  <c:v>44689</c:v>
                </c:pt>
                <c:pt idx="832">
                  <c:v>44690</c:v>
                </c:pt>
                <c:pt idx="833">
                  <c:v>44691</c:v>
                </c:pt>
                <c:pt idx="834">
                  <c:v>44692</c:v>
                </c:pt>
                <c:pt idx="835">
                  <c:v>44693</c:v>
                </c:pt>
                <c:pt idx="836">
                  <c:v>44694</c:v>
                </c:pt>
                <c:pt idx="837">
                  <c:v>44695</c:v>
                </c:pt>
                <c:pt idx="838">
                  <c:v>44696</c:v>
                </c:pt>
                <c:pt idx="839">
                  <c:v>44697</c:v>
                </c:pt>
                <c:pt idx="840">
                  <c:v>44698</c:v>
                </c:pt>
                <c:pt idx="841">
                  <c:v>44699</c:v>
                </c:pt>
                <c:pt idx="842">
                  <c:v>44700</c:v>
                </c:pt>
                <c:pt idx="843">
                  <c:v>44701</c:v>
                </c:pt>
                <c:pt idx="844">
                  <c:v>44702</c:v>
                </c:pt>
                <c:pt idx="845">
                  <c:v>44703</c:v>
                </c:pt>
                <c:pt idx="846">
                  <c:v>44704</c:v>
                </c:pt>
                <c:pt idx="847">
                  <c:v>44705</c:v>
                </c:pt>
                <c:pt idx="848">
                  <c:v>44706</c:v>
                </c:pt>
                <c:pt idx="849">
                  <c:v>44707</c:v>
                </c:pt>
                <c:pt idx="850">
                  <c:v>44708</c:v>
                </c:pt>
                <c:pt idx="851">
                  <c:v>44709</c:v>
                </c:pt>
                <c:pt idx="852">
                  <c:v>44710</c:v>
                </c:pt>
                <c:pt idx="853">
                  <c:v>44711</c:v>
                </c:pt>
                <c:pt idx="854">
                  <c:v>44712</c:v>
                </c:pt>
                <c:pt idx="855">
                  <c:v>44713</c:v>
                </c:pt>
                <c:pt idx="856">
                  <c:v>44714</c:v>
                </c:pt>
                <c:pt idx="857">
                  <c:v>44715</c:v>
                </c:pt>
                <c:pt idx="858">
                  <c:v>44716</c:v>
                </c:pt>
                <c:pt idx="859">
                  <c:v>44717</c:v>
                </c:pt>
                <c:pt idx="860">
                  <c:v>44718</c:v>
                </c:pt>
                <c:pt idx="861">
                  <c:v>44719</c:v>
                </c:pt>
                <c:pt idx="862">
                  <c:v>44720</c:v>
                </c:pt>
                <c:pt idx="863">
                  <c:v>44721</c:v>
                </c:pt>
                <c:pt idx="864">
                  <c:v>44722</c:v>
                </c:pt>
                <c:pt idx="865">
                  <c:v>44723</c:v>
                </c:pt>
                <c:pt idx="866">
                  <c:v>44724</c:v>
                </c:pt>
                <c:pt idx="867">
                  <c:v>44725</c:v>
                </c:pt>
                <c:pt idx="868">
                  <c:v>44726</c:v>
                </c:pt>
                <c:pt idx="869">
                  <c:v>44727</c:v>
                </c:pt>
                <c:pt idx="870">
                  <c:v>44728</c:v>
                </c:pt>
                <c:pt idx="871">
                  <c:v>44729</c:v>
                </c:pt>
                <c:pt idx="872">
                  <c:v>44730</c:v>
                </c:pt>
                <c:pt idx="873">
                  <c:v>44731</c:v>
                </c:pt>
                <c:pt idx="874">
                  <c:v>44732</c:v>
                </c:pt>
                <c:pt idx="875">
                  <c:v>44733</c:v>
                </c:pt>
                <c:pt idx="876">
                  <c:v>44734</c:v>
                </c:pt>
                <c:pt idx="877">
                  <c:v>44735</c:v>
                </c:pt>
                <c:pt idx="878">
                  <c:v>44736</c:v>
                </c:pt>
                <c:pt idx="879">
                  <c:v>44737</c:v>
                </c:pt>
                <c:pt idx="880">
                  <c:v>44738</c:v>
                </c:pt>
                <c:pt idx="881">
                  <c:v>44739</c:v>
                </c:pt>
                <c:pt idx="882">
                  <c:v>44740</c:v>
                </c:pt>
                <c:pt idx="883">
                  <c:v>44741</c:v>
                </c:pt>
                <c:pt idx="884">
                  <c:v>44742</c:v>
                </c:pt>
                <c:pt idx="885">
                  <c:v>44743</c:v>
                </c:pt>
                <c:pt idx="886">
                  <c:v>44744</c:v>
                </c:pt>
                <c:pt idx="887">
                  <c:v>44745</c:v>
                </c:pt>
                <c:pt idx="888">
                  <c:v>44746</c:v>
                </c:pt>
                <c:pt idx="889">
                  <c:v>44747</c:v>
                </c:pt>
                <c:pt idx="890">
                  <c:v>44748</c:v>
                </c:pt>
                <c:pt idx="891">
                  <c:v>44749</c:v>
                </c:pt>
                <c:pt idx="892">
                  <c:v>44750</c:v>
                </c:pt>
                <c:pt idx="893">
                  <c:v>44751</c:v>
                </c:pt>
                <c:pt idx="894">
                  <c:v>44752</c:v>
                </c:pt>
                <c:pt idx="895">
                  <c:v>44753</c:v>
                </c:pt>
                <c:pt idx="896">
                  <c:v>44754</c:v>
                </c:pt>
                <c:pt idx="897">
                  <c:v>44755</c:v>
                </c:pt>
                <c:pt idx="898">
                  <c:v>44756</c:v>
                </c:pt>
                <c:pt idx="899">
                  <c:v>44757</c:v>
                </c:pt>
                <c:pt idx="900">
                  <c:v>44758</c:v>
                </c:pt>
                <c:pt idx="901">
                  <c:v>44759</c:v>
                </c:pt>
                <c:pt idx="902">
                  <c:v>44760</c:v>
                </c:pt>
                <c:pt idx="903">
                  <c:v>44761</c:v>
                </c:pt>
                <c:pt idx="904">
                  <c:v>44762</c:v>
                </c:pt>
                <c:pt idx="905">
                  <c:v>44763</c:v>
                </c:pt>
                <c:pt idx="906">
                  <c:v>44764</c:v>
                </c:pt>
                <c:pt idx="907">
                  <c:v>44765</c:v>
                </c:pt>
                <c:pt idx="908">
                  <c:v>44766</c:v>
                </c:pt>
                <c:pt idx="909">
                  <c:v>44767</c:v>
                </c:pt>
                <c:pt idx="910">
                  <c:v>44768</c:v>
                </c:pt>
                <c:pt idx="911">
                  <c:v>44769</c:v>
                </c:pt>
                <c:pt idx="912">
                  <c:v>44770</c:v>
                </c:pt>
                <c:pt idx="913">
                  <c:v>44771</c:v>
                </c:pt>
                <c:pt idx="914">
                  <c:v>44772</c:v>
                </c:pt>
                <c:pt idx="915">
                  <c:v>44773</c:v>
                </c:pt>
                <c:pt idx="916">
                  <c:v>44774</c:v>
                </c:pt>
                <c:pt idx="917">
                  <c:v>44775</c:v>
                </c:pt>
                <c:pt idx="918">
                  <c:v>44776</c:v>
                </c:pt>
                <c:pt idx="919">
                  <c:v>44777</c:v>
                </c:pt>
                <c:pt idx="920">
                  <c:v>44778</c:v>
                </c:pt>
                <c:pt idx="921">
                  <c:v>44779</c:v>
                </c:pt>
                <c:pt idx="922">
                  <c:v>44780</c:v>
                </c:pt>
                <c:pt idx="923">
                  <c:v>44781</c:v>
                </c:pt>
                <c:pt idx="924">
                  <c:v>44782</c:v>
                </c:pt>
                <c:pt idx="925">
                  <c:v>44783</c:v>
                </c:pt>
                <c:pt idx="926">
                  <c:v>44784</c:v>
                </c:pt>
                <c:pt idx="927">
                  <c:v>44785</c:v>
                </c:pt>
                <c:pt idx="928">
                  <c:v>44786</c:v>
                </c:pt>
                <c:pt idx="929">
                  <c:v>44787</c:v>
                </c:pt>
                <c:pt idx="930">
                  <c:v>44788</c:v>
                </c:pt>
                <c:pt idx="931">
                  <c:v>44789</c:v>
                </c:pt>
                <c:pt idx="932">
                  <c:v>44790</c:v>
                </c:pt>
                <c:pt idx="933">
                  <c:v>44791</c:v>
                </c:pt>
                <c:pt idx="934">
                  <c:v>44792</c:v>
                </c:pt>
                <c:pt idx="935">
                  <c:v>44793</c:v>
                </c:pt>
                <c:pt idx="936">
                  <c:v>44794</c:v>
                </c:pt>
                <c:pt idx="937">
                  <c:v>44795</c:v>
                </c:pt>
                <c:pt idx="938">
                  <c:v>44796</c:v>
                </c:pt>
                <c:pt idx="939">
                  <c:v>44797</c:v>
                </c:pt>
                <c:pt idx="940">
                  <c:v>44798</c:v>
                </c:pt>
                <c:pt idx="941">
                  <c:v>44799</c:v>
                </c:pt>
                <c:pt idx="942">
                  <c:v>44800</c:v>
                </c:pt>
                <c:pt idx="943">
                  <c:v>44801</c:v>
                </c:pt>
                <c:pt idx="944">
                  <c:v>44802</c:v>
                </c:pt>
                <c:pt idx="945">
                  <c:v>44803</c:v>
                </c:pt>
                <c:pt idx="946">
                  <c:v>44804</c:v>
                </c:pt>
                <c:pt idx="947">
                  <c:v>44805</c:v>
                </c:pt>
                <c:pt idx="948">
                  <c:v>44806</c:v>
                </c:pt>
                <c:pt idx="949">
                  <c:v>44807</c:v>
                </c:pt>
                <c:pt idx="950">
                  <c:v>44808</c:v>
                </c:pt>
                <c:pt idx="951">
                  <c:v>44809</c:v>
                </c:pt>
                <c:pt idx="952">
                  <c:v>44810</c:v>
                </c:pt>
                <c:pt idx="953">
                  <c:v>44811</c:v>
                </c:pt>
                <c:pt idx="954">
                  <c:v>44812</c:v>
                </c:pt>
                <c:pt idx="955">
                  <c:v>44813</c:v>
                </c:pt>
                <c:pt idx="956">
                  <c:v>44814</c:v>
                </c:pt>
                <c:pt idx="957">
                  <c:v>44815</c:v>
                </c:pt>
                <c:pt idx="958">
                  <c:v>44816</c:v>
                </c:pt>
                <c:pt idx="959">
                  <c:v>44817</c:v>
                </c:pt>
                <c:pt idx="960">
                  <c:v>44818</c:v>
                </c:pt>
                <c:pt idx="961">
                  <c:v>44819</c:v>
                </c:pt>
                <c:pt idx="962">
                  <c:v>44820</c:v>
                </c:pt>
                <c:pt idx="963">
                  <c:v>44821</c:v>
                </c:pt>
                <c:pt idx="964">
                  <c:v>44822</c:v>
                </c:pt>
                <c:pt idx="965">
                  <c:v>44823</c:v>
                </c:pt>
                <c:pt idx="966">
                  <c:v>44824</c:v>
                </c:pt>
                <c:pt idx="967">
                  <c:v>44825</c:v>
                </c:pt>
                <c:pt idx="968">
                  <c:v>44826</c:v>
                </c:pt>
                <c:pt idx="969">
                  <c:v>44827</c:v>
                </c:pt>
                <c:pt idx="970">
                  <c:v>44828</c:v>
                </c:pt>
                <c:pt idx="971">
                  <c:v>44829</c:v>
                </c:pt>
                <c:pt idx="972">
                  <c:v>44830</c:v>
                </c:pt>
                <c:pt idx="973">
                  <c:v>44831</c:v>
                </c:pt>
                <c:pt idx="974">
                  <c:v>44832</c:v>
                </c:pt>
                <c:pt idx="975">
                  <c:v>44833</c:v>
                </c:pt>
                <c:pt idx="976">
                  <c:v>44834</c:v>
                </c:pt>
                <c:pt idx="977">
                  <c:v>44835</c:v>
                </c:pt>
                <c:pt idx="978">
                  <c:v>44836</c:v>
                </c:pt>
                <c:pt idx="979">
                  <c:v>44837</c:v>
                </c:pt>
                <c:pt idx="980">
                  <c:v>44838</c:v>
                </c:pt>
                <c:pt idx="981">
                  <c:v>44839</c:v>
                </c:pt>
                <c:pt idx="982">
                  <c:v>44840</c:v>
                </c:pt>
                <c:pt idx="983">
                  <c:v>44841</c:v>
                </c:pt>
                <c:pt idx="984">
                  <c:v>44842</c:v>
                </c:pt>
                <c:pt idx="985">
                  <c:v>44843</c:v>
                </c:pt>
                <c:pt idx="986">
                  <c:v>44844</c:v>
                </c:pt>
                <c:pt idx="987">
                  <c:v>44845</c:v>
                </c:pt>
                <c:pt idx="988">
                  <c:v>44846</c:v>
                </c:pt>
                <c:pt idx="989">
                  <c:v>44847</c:v>
                </c:pt>
                <c:pt idx="990">
                  <c:v>44848</c:v>
                </c:pt>
                <c:pt idx="991">
                  <c:v>44849</c:v>
                </c:pt>
                <c:pt idx="992">
                  <c:v>44850</c:v>
                </c:pt>
                <c:pt idx="993">
                  <c:v>44851</c:v>
                </c:pt>
                <c:pt idx="994">
                  <c:v>44852</c:v>
                </c:pt>
                <c:pt idx="995">
                  <c:v>44853</c:v>
                </c:pt>
                <c:pt idx="996">
                  <c:v>44854</c:v>
                </c:pt>
                <c:pt idx="997">
                  <c:v>44855</c:v>
                </c:pt>
                <c:pt idx="998">
                  <c:v>44856</c:v>
                </c:pt>
                <c:pt idx="999">
                  <c:v>44857</c:v>
                </c:pt>
                <c:pt idx="1000">
                  <c:v>44858</c:v>
                </c:pt>
                <c:pt idx="1001">
                  <c:v>44859</c:v>
                </c:pt>
                <c:pt idx="1002">
                  <c:v>44860</c:v>
                </c:pt>
                <c:pt idx="1003">
                  <c:v>44861</c:v>
                </c:pt>
                <c:pt idx="1004">
                  <c:v>44862</c:v>
                </c:pt>
                <c:pt idx="1005">
                  <c:v>44863</c:v>
                </c:pt>
                <c:pt idx="1006">
                  <c:v>44864</c:v>
                </c:pt>
                <c:pt idx="1007">
                  <c:v>44865</c:v>
                </c:pt>
                <c:pt idx="1008">
                  <c:v>44866</c:v>
                </c:pt>
                <c:pt idx="1009">
                  <c:v>44867</c:v>
                </c:pt>
                <c:pt idx="1010">
                  <c:v>44868</c:v>
                </c:pt>
                <c:pt idx="1011">
                  <c:v>44869</c:v>
                </c:pt>
                <c:pt idx="1012">
                  <c:v>44870</c:v>
                </c:pt>
                <c:pt idx="1013">
                  <c:v>44871</c:v>
                </c:pt>
                <c:pt idx="1014">
                  <c:v>44872</c:v>
                </c:pt>
                <c:pt idx="1015">
                  <c:v>44873</c:v>
                </c:pt>
                <c:pt idx="1016">
                  <c:v>44874</c:v>
                </c:pt>
                <c:pt idx="1017">
                  <c:v>44875</c:v>
                </c:pt>
                <c:pt idx="1018">
                  <c:v>44876</c:v>
                </c:pt>
                <c:pt idx="1019">
                  <c:v>44877</c:v>
                </c:pt>
                <c:pt idx="1020">
                  <c:v>44878</c:v>
                </c:pt>
                <c:pt idx="1021">
                  <c:v>44879</c:v>
                </c:pt>
                <c:pt idx="1022">
                  <c:v>44880</c:v>
                </c:pt>
                <c:pt idx="1023">
                  <c:v>44881</c:v>
                </c:pt>
                <c:pt idx="1024">
                  <c:v>44882</c:v>
                </c:pt>
                <c:pt idx="1025">
                  <c:v>44883</c:v>
                </c:pt>
                <c:pt idx="1026">
                  <c:v>44884</c:v>
                </c:pt>
                <c:pt idx="1027">
                  <c:v>44885</c:v>
                </c:pt>
                <c:pt idx="1028">
                  <c:v>44886</c:v>
                </c:pt>
                <c:pt idx="1029">
                  <c:v>44887</c:v>
                </c:pt>
                <c:pt idx="1030">
                  <c:v>44888</c:v>
                </c:pt>
                <c:pt idx="1031">
                  <c:v>44889</c:v>
                </c:pt>
                <c:pt idx="1032">
                  <c:v>44890</c:v>
                </c:pt>
                <c:pt idx="1033">
                  <c:v>44891</c:v>
                </c:pt>
                <c:pt idx="1034">
                  <c:v>44892</c:v>
                </c:pt>
                <c:pt idx="1035">
                  <c:v>44893</c:v>
                </c:pt>
                <c:pt idx="1036">
                  <c:v>44894</c:v>
                </c:pt>
                <c:pt idx="1037">
                  <c:v>44895</c:v>
                </c:pt>
                <c:pt idx="1038">
                  <c:v>44896</c:v>
                </c:pt>
                <c:pt idx="1039">
                  <c:v>44897</c:v>
                </c:pt>
                <c:pt idx="1040">
                  <c:v>44898</c:v>
                </c:pt>
                <c:pt idx="1041">
                  <c:v>44899</c:v>
                </c:pt>
                <c:pt idx="1042">
                  <c:v>44900</c:v>
                </c:pt>
                <c:pt idx="1043">
                  <c:v>44901</c:v>
                </c:pt>
                <c:pt idx="1044">
                  <c:v>44902</c:v>
                </c:pt>
                <c:pt idx="1045">
                  <c:v>44903</c:v>
                </c:pt>
                <c:pt idx="1046">
                  <c:v>44904</c:v>
                </c:pt>
                <c:pt idx="1047">
                  <c:v>44905</c:v>
                </c:pt>
                <c:pt idx="1048">
                  <c:v>44906</c:v>
                </c:pt>
                <c:pt idx="1049">
                  <c:v>44907</c:v>
                </c:pt>
                <c:pt idx="1050">
                  <c:v>44908</c:v>
                </c:pt>
                <c:pt idx="1051">
                  <c:v>44909</c:v>
                </c:pt>
                <c:pt idx="1052">
                  <c:v>44910</c:v>
                </c:pt>
                <c:pt idx="1053">
                  <c:v>44911</c:v>
                </c:pt>
                <c:pt idx="1054">
                  <c:v>44912</c:v>
                </c:pt>
                <c:pt idx="1055">
                  <c:v>44913</c:v>
                </c:pt>
                <c:pt idx="1056">
                  <c:v>44914</c:v>
                </c:pt>
                <c:pt idx="1057">
                  <c:v>44915</c:v>
                </c:pt>
                <c:pt idx="1058">
                  <c:v>44916</c:v>
                </c:pt>
                <c:pt idx="1059">
                  <c:v>44917</c:v>
                </c:pt>
                <c:pt idx="1060">
                  <c:v>44918</c:v>
                </c:pt>
                <c:pt idx="1061">
                  <c:v>44919</c:v>
                </c:pt>
                <c:pt idx="1062">
                  <c:v>44920</c:v>
                </c:pt>
                <c:pt idx="1063">
                  <c:v>44921</c:v>
                </c:pt>
                <c:pt idx="1064">
                  <c:v>44922</c:v>
                </c:pt>
                <c:pt idx="1065">
                  <c:v>44923</c:v>
                </c:pt>
                <c:pt idx="1066">
                  <c:v>44924</c:v>
                </c:pt>
                <c:pt idx="1067">
                  <c:v>44925</c:v>
                </c:pt>
                <c:pt idx="1068">
                  <c:v>44926</c:v>
                </c:pt>
                <c:pt idx="1069">
                  <c:v>44927</c:v>
                </c:pt>
                <c:pt idx="1070">
                  <c:v>44928</c:v>
                </c:pt>
                <c:pt idx="1071">
                  <c:v>44929</c:v>
                </c:pt>
                <c:pt idx="1072">
                  <c:v>44930</c:v>
                </c:pt>
                <c:pt idx="1073">
                  <c:v>44931</c:v>
                </c:pt>
                <c:pt idx="1074">
                  <c:v>44932</c:v>
                </c:pt>
                <c:pt idx="1075">
                  <c:v>44933</c:v>
                </c:pt>
                <c:pt idx="1076">
                  <c:v>44934</c:v>
                </c:pt>
                <c:pt idx="1077">
                  <c:v>44935</c:v>
                </c:pt>
                <c:pt idx="1078">
                  <c:v>44936</c:v>
                </c:pt>
                <c:pt idx="1079">
                  <c:v>44937</c:v>
                </c:pt>
                <c:pt idx="1080">
                  <c:v>44938</c:v>
                </c:pt>
                <c:pt idx="1081">
                  <c:v>44939</c:v>
                </c:pt>
                <c:pt idx="1082">
                  <c:v>44940</c:v>
                </c:pt>
                <c:pt idx="1083">
                  <c:v>44941</c:v>
                </c:pt>
                <c:pt idx="1084">
                  <c:v>44942</c:v>
                </c:pt>
                <c:pt idx="1085">
                  <c:v>44943</c:v>
                </c:pt>
                <c:pt idx="1086">
                  <c:v>44944</c:v>
                </c:pt>
                <c:pt idx="1087">
                  <c:v>44945</c:v>
                </c:pt>
                <c:pt idx="1088">
                  <c:v>44946</c:v>
                </c:pt>
                <c:pt idx="1089">
                  <c:v>44947</c:v>
                </c:pt>
                <c:pt idx="1090">
                  <c:v>44948</c:v>
                </c:pt>
                <c:pt idx="1091">
                  <c:v>44949</c:v>
                </c:pt>
                <c:pt idx="1092">
                  <c:v>44950</c:v>
                </c:pt>
                <c:pt idx="1093">
                  <c:v>44951</c:v>
                </c:pt>
                <c:pt idx="1094">
                  <c:v>44952</c:v>
                </c:pt>
                <c:pt idx="1095">
                  <c:v>44953</c:v>
                </c:pt>
                <c:pt idx="1096">
                  <c:v>44954</c:v>
                </c:pt>
                <c:pt idx="1097">
                  <c:v>44955</c:v>
                </c:pt>
                <c:pt idx="1098">
                  <c:v>44956</c:v>
                </c:pt>
                <c:pt idx="1099">
                  <c:v>44957</c:v>
                </c:pt>
                <c:pt idx="1100">
                  <c:v>44958</c:v>
                </c:pt>
                <c:pt idx="1101">
                  <c:v>44959</c:v>
                </c:pt>
                <c:pt idx="1102">
                  <c:v>44960</c:v>
                </c:pt>
                <c:pt idx="1103">
                  <c:v>44961</c:v>
                </c:pt>
                <c:pt idx="1104">
                  <c:v>44962</c:v>
                </c:pt>
                <c:pt idx="1105">
                  <c:v>44963</c:v>
                </c:pt>
                <c:pt idx="1106">
                  <c:v>44964</c:v>
                </c:pt>
                <c:pt idx="1107">
                  <c:v>44965</c:v>
                </c:pt>
                <c:pt idx="1108">
                  <c:v>44966</c:v>
                </c:pt>
                <c:pt idx="1109">
                  <c:v>44967</c:v>
                </c:pt>
                <c:pt idx="1110">
                  <c:v>44968</c:v>
                </c:pt>
                <c:pt idx="1111">
                  <c:v>44969</c:v>
                </c:pt>
                <c:pt idx="1112">
                  <c:v>44970</c:v>
                </c:pt>
                <c:pt idx="1113">
                  <c:v>44971</c:v>
                </c:pt>
                <c:pt idx="1114">
                  <c:v>44972</c:v>
                </c:pt>
                <c:pt idx="1115">
                  <c:v>44973</c:v>
                </c:pt>
                <c:pt idx="1116">
                  <c:v>44974</c:v>
                </c:pt>
                <c:pt idx="1117">
                  <c:v>44975</c:v>
                </c:pt>
                <c:pt idx="1118">
                  <c:v>44976</c:v>
                </c:pt>
                <c:pt idx="1119">
                  <c:v>44977</c:v>
                </c:pt>
                <c:pt idx="1120">
                  <c:v>44978</c:v>
                </c:pt>
                <c:pt idx="1121">
                  <c:v>44979</c:v>
                </c:pt>
                <c:pt idx="1122">
                  <c:v>44980</c:v>
                </c:pt>
                <c:pt idx="1123">
                  <c:v>44981</c:v>
                </c:pt>
                <c:pt idx="1124">
                  <c:v>44982</c:v>
                </c:pt>
                <c:pt idx="1125">
                  <c:v>44983</c:v>
                </c:pt>
                <c:pt idx="1126">
                  <c:v>44984</c:v>
                </c:pt>
                <c:pt idx="1127">
                  <c:v>44985</c:v>
                </c:pt>
                <c:pt idx="1128">
                  <c:v>44986</c:v>
                </c:pt>
                <c:pt idx="1129">
                  <c:v>44987</c:v>
                </c:pt>
                <c:pt idx="1130">
                  <c:v>44988</c:v>
                </c:pt>
                <c:pt idx="1131">
                  <c:v>44989</c:v>
                </c:pt>
                <c:pt idx="1132">
                  <c:v>44990</c:v>
                </c:pt>
                <c:pt idx="1133">
                  <c:v>44991</c:v>
                </c:pt>
                <c:pt idx="1134">
                  <c:v>44992</c:v>
                </c:pt>
                <c:pt idx="1135">
                  <c:v>44993</c:v>
                </c:pt>
                <c:pt idx="1136">
                  <c:v>44994</c:v>
                </c:pt>
                <c:pt idx="1137">
                  <c:v>44995</c:v>
                </c:pt>
                <c:pt idx="1138">
                  <c:v>44996</c:v>
                </c:pt>
                <c:pt idx="1139">
                  <c:v>44997</c:v>
                </c:pt>
                <c:pt idx="1140">
                  <c:v>44998</c:v>
                </c:pt>
                <c:pt idx="1141">
                  <c:v>44999</c:v>
                </c:pt>
                <c:pt idx="1142">
                  <c:v>45000</c:v>
                </c:pt>
                <c:pt idx="1143">
                  <c:v>45001</c:v>
                </c:pt>
                <c:pt idx="1144">
                  <c:v>45002</c:v>
                </c:pt>
                <c:pt idx="1145">
                  <c:v>45003</c:v>
                </c:pt>
                <c:pt idx="1146">
                  <c:v>45004</c:v>
                </c:pt>
                <c:pt idx="1147">
                  <c:v>45005</c:v>
                </c:pt>
                <c:pt idx="1148">
                  <c:v>45006</c:v>
                </c:pt>
                <c:pt idx="1149">
                  <c:v>45007</c:v>
                </c:pt>
                <c:pt idx="1150">
                  <c:v>45008</c:v>
                </c:pt>
                <c:pt idx="1151">
                  <c:v>45009</c:v>
                </c:pt>
                <c:pt idx="1152">
                  <c:v>45010</c:v>
                </c:pt>
                <c:pt idx="1153">
                  <c:v>45011</c:v>
                </c:pt>
                <c:pt idx="1154">
                  <c:v>45012</c:v>
                </c:pt>
                <c:pt idx="1155">
                  <c:v>45013</c:v>
                </c:pt>
                <c:pt idx="1156">
                  <c:v>45014</c:v>
                </c:pt>
                <c:pt idx="1157">
                  <c:v>45015</c:v>
                </c:pt>
                <c:pt idx="1158">
                  <c:v>45016</c:v>
                </c:pt>
                <c:pt idx="1159">
                  <c:v>45017</c:v>
                </c:pt>
                <c:pt idx="1160">
                  <c:v>45018</c:v>
                </c:pt>
                <c:pt idx="1161">
                  <c:v>45019</c:v>
                </c:pt>
                <c:pt idx="1162">
                  <c:v>45020</c:v>
                </c:pt>
                <c:pt idx="1163">
                  <c:v>45021</c:v>
                </c:pt>
                <c:pt idx="1164">
                  <c:v>45022</c:v>
                </c:pt>
                <c:pt idx="1165">
                  <c:v>45023</c:v>
                </c:pt>
                <c:pt idx="1166">
                  <c:v>45024</c:v>
                </c:pt>
                <c:pt idx="1167">
                  <c:v>45025</c:v>
                </c:pt>
                <c:pt idx="1168">
                  <c:v>45026</c:v>
                </c:pt>
                <c:pt idx="1169">
                  <c:v>45027</c:v>
                </c:pt>
                <c:pt idx="1170">
                  <c:v>45028</c:v>
                </c:pt>
                <c:pt idx="1171">
                  <c:v>45029</c:v>
                </c:pt>
                <c:pt idx="1172">
                  <c:v>45030</c:v>
                </c:pt>
                <c:pt idx="1173">
                  <c:v>45031</c:v>
                </c:pt>
                <c:pt idx="1174">
                  <c:v>45032</c:v>
                </c:pt>
                <c:pt idx="1175">
                  <c:v>45033</c:v>
                </c:pt>
                <c:pt idx="1176">
                  <c:v>45034</c:v>
                </c:pt>
                <c:pt idx="1177">
                  <c:v>45035</c:v>
                </c:pt>
                <c:pt idx="1178">
                  <c:v>45036</c:v>
                </c:pt>
                <c:pt idx="1179">
                  <c:v>45037</c:v>
                </c:pt>
                <c:pt idx="1180">
                  <c:v>45038</c:v>
                </c:pt>
                <c:pt idx="1181">
                  <c:v>45039</c:v>
                </c:pt>
                <c:pt idx="1182">
                  <c:v>45040</c:v>
                </c:pt>
                <c:pt idx="1183">
                  <c:v>45041</c:v>
                </c:pt>
                <c:pt idx="1184">
                  <c:v>45042</c:v>
                </c:pt>
                <c:pt idx="1185">
                  <c:v>45043</c:v>
                </c:pt>
                <c:pt idx="1186">
                  <c:v>45044</c:v>
                </c:pt>
                <c:pt idx="1187">
                  <c:v>45045</c:v>
                </c:pt>
                <c:pt idx="1188">
                  <c:v>45046</c:v>
                </c:pt>
                <c:pt idx="1189">
                  <c:v>45047</c:v>
                </c:pt>
                <c:pt idx="1190">
                  <c:v>45048</c:v>
                </c:pt>
                <c:pt idx="1191">
                  <c:v>45049</c:v>
                </c:pt>
                <c:pt idx="1192">
                  <c:v>45050</c:v>
                </c:pt>
                <c:pt idx="1193">
                  <c:v>45051</c:v>
                </c:pt>
                <c:pt idx="1194">
                  <c:v>45052</c:v>
                </c:pt>
                <c:pt idx="1195">
                  <c:v>45053</c:v>
                </c:pt>
                <c:pt idx="1196">
                  <c:v>45054</c:v>
                </c:pt>
                <c:pt idx="1197">
                  <c:v>45055</c:v>
                </c:pt>
                <c:pt idx="1198">
                  <c:v>45056</c:v>
                </c:pt>
                <c:pt idx="1199">
                  <c:v>45057</c:v>
                </c:pt>
                <c:pt idx="1200">
                  <c:v>45058</c:v>
                </c:pt>
                <c:pt idx="1201">
                  <c:v>45059</c:v>
                </c:pt>
                <c:pt idx="1202">
                  <c:v>45060</c:v>
                </c:pt>
                <c:pt idx="1203">
                  <c:v>45061</c:v>
                </c:pt>
                <c:pt idx="1204">
                  <c:v>45062</c:v>
                </c:pt>
                <c:pt idx="1205">
                  <c:v>45063</c:v>
                </c:pt>
                <c:pt idx="1206">
                  <c:v>45064</c:v>
                </c:pt>
                <c:pt idx="1207">
                  <c:v>45065</c:v>
                </c:pt>
                <c:pt idx="1208">
                  <c:v>45066</c:v>
                </c:pt>
                <c:pt idx="1209">
                  <c:v>45067</c:v>
                </c:pt>
                <c:pt idx="1210">
                  <c:v>45068</c:v>
                </c:pt>
                <c:pt idx="1211">
                  <c:v>45069</c:v>
                </c:pt>
                <c:pt idx="1212">
                  <c:v>45070</c:v>
                </c:pt>
                <c:pt idx="1213">
                  <c:v>45071</c:v>
                </c:pt>
                <c:pt idx="1214">
                  <c:v>45072</c:v>
                </c:pt>
                <c:pt idx="1215">
                  <c:v>45073</c:v>
                </c:pt>
                <c:pt idx="1216">
                  <c:v>45074</c:v>
                </c:pt>
                <c:pt idx="1217">
                  <c:v>45075</c:v>
                </c:pt>
                <c:pt idx="1218">
                  <c:v>45076</c:v>
                </c:pt>
                <c:pt idx="1219">
                  <c:v>45077</c:v>
                </c:pt>
                <c:pt idx="1220">
                  <c:v>45078</c:v>
                </c:pt>
                <c:pt idx="1221">
                  <c:v>45079</c:v>
                </c:pt>
                <c:pt idx="1222">
                  <c:v>45080</c:v>
                </c:pt>
                <c:pt idx="1223">
                  <c:v>45081</c:v>
                </c:pt>
                <c:pt idx="1224">
                  <c:v>45082</c:v>
                </c:pt>
                <c:pt idx="1225">
                  <c:v>45083</c:v>
                </c:pt>
                <c:pt idx="1226">
                  <c:v>45084</c:v>
                </c:pt>
                <c:pt idx="1227">
                  <c:v>45085</c:v>
                </c:pt>
                <c:pt idx="1228">
                  <c:v>45086</c:v>
                </c:pt>
                <c:pt idx="1229">
                  <c:v>45087</c:v>
                </c:pt>
                <c:pt idx="1230">
                  <c:v>45088</c:v>
                </c:pt>
                <c:pt idx="1231">
                  <c:v>45089</c:v>
                </c:pt>
                <c:pt idx="1232">
                  <c:v>45090</c:v>
                </c:pt>
                <c:pt idx="1233">
                  <c:v>45091</c:v>
                </c:pt>
                <c:pt idx="1234">
                  <c:v>45092</c:v>
                </c:pt>
                <c:pt idx="1235">
                  <c:v>45093</c:v>
                </c:pt>
                <c:pt idx="1236">
                  <c:v>45094</c:v>
                </c:pt>
                <c:pt idx="1237">
                  <c:v>45095</c:v>
                </c:pt>
                <c:pt idx="1238">
                  <c:v>45096</c:v>
                </c:pt>
                <c:pt idx="1239">
                  <c:v>45097</c:v>
                </c:pt>
                <c:pt idx="1240">
                  <c:v>45098</c:v>
                </c:pt>
                <c:pt idx="1241">
                  <c:v>45099</c:v>
                </c:pt>
                <c:pt idx="1242">
                  <c:v>45100</c:v>
                </c:pt>
                <c:pt idx="1243">
                  <c:v>45101</c:v>
                </c:pt>
                <c:pt idx="1244">
                  <c:v>45102</c:v>
                </c:pt>
                <c:pt idx="1245">
                  <c:v>45103</c:v>
                </c:pt>
                <c:pt idx="1246">
                  <c:v>45104</c:v>
                </c:pt>
                <c:pt idx="1247">
                  <c:v>45105</c:v>
                </c:pt>
                <c:pt idx="1248">
                  <c:v>45106</c:v>
                </c:pt>
                <c:pt idx="1249">
                  <c:v>45107</c:v>
                </c:pt>
                <c:pt idx="1250">
                  <c:v>45108</c:v>
                </c:pt>
                <c:pt idx="1251">
                  <c:v>45109</c:v>
                </c:pt>
                <c:pt idx="1252">
                  <c:v>45110</c:v>
                </c:pt>
                <c:pt idx="1253">
                  <c:v>45111</c:v>
                </c:pt>
                <c:pt idx="1254">
                  <c:v>45112</c:v>
                </c:pt>
                <c:pt idx="1255">
                  <c:v>45113</c:v>
                </c:pt>
                <c:pt idx="1256">
                  <c:v>45114</c:v>
                </c:pt>
                <c:pt idx="1257">
                  <c:v>45115</c:v>
                </c:pt>
                <c:pt idx="1258">
                  <c:v>45116</c:v>
                </c:pt>
                <c:pt idx="1259">
                  <c:v>45117</c:v>
                </c:pt>
                <c:pt idx="1260">
                  <c:v>45118</c:v>
                </c:pt>
                <c:pt idx="1261">
                  <c:v>45119</c:v>
                </c:pt>
                <c:pt idx="1262">
                  <c:v>45120</c:v>
                </c:pt>
                <c:pt idx="1263">
                  <c:v>45121</c:v>
                </c:pt>
                <c:pt idx="1264">
                  <c:v>45122</c:v>
                </c:pt>
                <c:pt idx="1265">
                  <c:v>45123</c:v>
                </c:pt>
                <c:pt idx="1266">
                  <c:v>45124</c:v>
                </c:pt>
                <c:pt idx="1267">
                  <c:v>45125</c:v>
                </c:pt>
                <c:pt idx="1268">
                  <c:v>45126</c:v>
                </c:pt>
                <c:pt idx="1269">
                  <c:v>45127</c:v>
                </c:pt>
                <c:pt idx="1270">
                  <c:v>45128</c:v>
                </c:pt>
                <c:pt idx="1271">
                  <c:v>45129</c:v>
                </c:pt>
                <c:pt idx="1272">
                  <c:v>45130</c:v>
                </c:pt>
                <c:pt idx="1273">
                  <c:v>45131</c:v>
                </c:pt>
                <c:pt idx="1274">
                  <c:v>45132</c:v>
                </c:pt>
                <c:pt idx="1275">
                  <c:v>45133</c:v>
                </c:pt>
                <c:pt idx="1276">
                  <c:v>45134</c:v>
                </c:pt>
                <c:pt idx="1277">
                  <c:v>45135</c:v>
                </c:pt>
                <c:pt idx="1278">
                  <c:v>45136</c:v>
                </c:pt>
                <c:pt idx="1279">
                  <c:v>45137</c:v>
                </c:pt>
                <c:pt idx="1280">
                  <c:v>45138</c:v>
                </c:pt>
                <c:pt idx="1281">
                  <c:v>45139</c:v>
                </c:pt>
                <c:pt idx="1282">
                  <c:v>45140</c:v>
                </c:pt>
                <c:pt idx="1283">
                  <c:v>45141</c:v>
                </c:pt>
                <c:pt idx="1284">
                  <c:v>45142</c:v>
                </c:pt>
                <c:pt idx="1285">
                  <c:v>45143</c:v>
                </c:pt>
                <c:pt idx="1286">
                  <c:v>45144</c:v>
                </c:pt>
                <c:pt idx="1287">
                  <c:v>45145</c:v>
                </c:pt>
                <c:pt idx="1288">
                  <c:v>45146</c:v>
                </c:pt>
                <c:pt idx="1289">
                  <c:v>45147</c:v>
                </c:pt>
                <c:pt idx="1290">
                  <c:v>45148</c:v>
                </c:pt>
                <c:pt idx="1291">
                  <c:v>45149</c:v>
                </c:pt>
                <c:pt idx="1292">
                  <c:v>45150</c:v>
                </c:pt>
                <c:pt idx="1293">
                  <c:v>45151</c:v>
                </c:pt>
                <c:pt idx="1294">
                  <c:v>45152</c:v>
                </c:pt>
                <c:pt idx="1295">
                  <c:v>45153</c:v>
                </c:pt>
                <c:pt idx="1296">
                  <c:v>45154</c:v>
                </c:pt>
                <c:pt idx="1297">
                  <c:v>45155</c:v>
                </c:pt>
                <c:pt idx="1298">
                  <c:v>45156</c:v>
                </c:pt>
                <c:pt idx="1299">
                  <c:v>45157</c:v>
                </c:pt>
                <c:pt idx="1300">
                  <c:v>45158</c:v>
                </c:pt>
                <c:pt idx="1301">
                  <c:v>45159</c:v>
                </c:pt>
                <c:pt idx="1302">
                  <c:v>45160</c:v>
                </c:pt>
                <c:pt idx="1303">
                  <c:v>45161</c:v>
                </c:pt>
                <c:pt idx="1304">
                  <c:v>45162</c:v>
                </c:pt>
                <c:pt idx="1305">
                  <c:v>45163</c:v>
                </c:pt>
                <c:pt idx="1306">
                  <c:v>45164</c:v>
                </c:pt>
                <c:pt idx="1307">
                  <c:v>45165</c:v>
                </c:pt>
                <c:pt idx="1308">
                  <c:v>45166</c:v>
                </c:pt>
                <c:pt idx="1309">
                  <c:v>45167</c:v>
                </c:pt>
                <c:pt idx="1310">
                  <c:v>45168</c:v>
                </c:pt>
                <c:pt idx="1311">
                  <c:v>45169</c:v>
                </c:pt>
                <c:pt idx="1312">
                  <c:v>45170</c:v>
                </c:pt>
                <c:pt idx="1313">
                  <c:v>45171</c:v>
                </c:pt>
                <c:pt idx="1314">
                  <c:v>45172</c:v>
                </c:pt>
                <c:pt idx="1315">
                  <c:v>45173</c:v>
                </c:pt>
                <c:pt idx="1316">
                  <c:v>45174</c:v>
                </c:pt>
                <c:pt idx="1317">
                  <c:v>45175</c:v>
                </c:pt>
                <c:pt idx="1318">
                  <c:v>45176</c:v>
                </c:pt>
                <c:pt idx="1319">
                  <c:v>45177</c:v>
                </c:pt>
                <c:pt idx="1320">
                  <c:v>45178</c:v>
                </c:pt>
                <c:pt idx="1321">
                  <c:v>45179</c:v>
                </c:pt>
                <c:pt idx="1322">
                  <c:v>45180</c:v>
                </c:pt>
                <c:pt idx="1323">
                  <c:v>45181</c:v>
                </c:pt>
                <c:pt idx="1324">
                  <c:v>45182</c:v>
                </c:pt>
                <c:pt idx="1325">
                  <c:v>45183</c:v>
                </c:pt>
                <c:pt idx="1326">
                  <c:v>45184</c:v>
                </c:pt>
                <c:pt idx="1327">
                  <c:v>45185</c:v>
                </c:pt>
                <c:pt idx="1328">
                  <c:v>45186</c:v>
                </c:pt>
                <c:pt idx="1329">
                  <c:v>45187</c:v>
                </c:pt>
                <c:pt idx="1330">
                  <c:v>45188</c:v>
                </c:pt>
                <c:pt idx="1331">
                  <c:v>45189</c:v>
                </c:pt>
                <c:pt idx="1332">
                  <c:v>45190</c:v>
                </c:pt>
                <c:pt idx="1333">
                  <c:v>45191</c:v>
                </c:pt>
                <c:pt idx="1334">
                  <c:v>45192</c:v>
                </c:pt>
                <c:pt idx="1335">
                  <c:v>45193</c:v>
                </c:pt>
                <c:pt idx="1336">
                  <c:v>45194</c:v>
                </c:pt>
                <c:pt idx="1337">
                  <c:v>45195</c:v>
                </c:pt>
                <c:pt idx="1338">
                  <c:v>45196</c:v>
                </c:pt>
                <c:pt idx="1339">
                  <c:v>45197</c:v>
                </c:pt>
                <c:pt idx="1340">
                  <c:v>45198</c:v>
                </c:pt>
                <c:pt idx="1341">
                  <c:v>45199</c:v>
                </c:pt>
                <c:pt idx="1342">
                  <c:v>45200</c:v>
                </c:pt>
                <c:pt idx="1343">
                  <c:v>45201</c:v>
                </c:pt>
                <c:pt idx="1344">
                  <c:v>45202</c:v>
                </c:pt>
                <c:pt idx="1345">
                  <c:v>45203</c:v>
                </c:pt>
                <c:pt idx="1346">
                  <c:v>45204</c:v>
                </c:pt>
                <c:pt idx="1347">
                  <c:v>45205</c:v>
                </c:pt>
                <c:pt idx="1348">
                  <c:v>45206</c:v>
                </c:pt>
                <c:pt idx="1349">
                  <c:v>45207</c:v>
                </c:pt>
                <c:pt idx="1350">
                  <c:v>45208</c:v>
                </c:pt>
                <c:pt idx="1351">
                  <c:v>45209</c:v>
                </c:pt>
                <c:pt idx="1352">
                  <c:v>45210</c:v>
                </c:pt>
                <c:pt idx="1353">
                  <c:v>45211</c:v>
                </c:pt>
                <c:pt idx="1354">
                  <c:v>45212</c:v>
                </c:pt>
                <c:pt idx="1355">
                  <c:v>45213</c:v>
                </c:pt>
                <c:pt idx="1356">
                  <c:v>45214</c:v>
                </c:pt>
                <c:pt idx="1357">
                  <c:v>45215</c:v>
                </c:pt>
                <c:pt idx="1358">
                  <c:v>45216</c:v>
                </c:pt>
                <c:pt idx="1359">
                  <c:v>45217</c:v>
                </c:pt>
                <c:pt idx="1360">
                  <c:v>45218</c:v>
                </c:pt>
                <c:pt idx="1361">
                  <c:v>45219</c:v>
                </c:pt>
                <c:pt idx="1362">
                  <c:v>45220</c:v>
                </c:pt>
                <c:pt idx="1363">
                  <c:v>45221</c:v>
                </c:pt>
                <c:pt idx="1364">
                  <c:v>45222</c:v>
                </c:pt>
                <c:pt idx="1365">
                  <c:v>45223</c:v>
                </c:pt>
                <c:pt idx="1366">
                  <c:v>45224</c:v>
                </c:pt>
                <c:pt idx="1367">
                  <c:v>45225</c:v>
                </c:pt>
                <c:pt idx="1368">
                  <c:v>45226</c:v>
                </c:pt>
                <c:pt idx="1369">
                  <c:v>45227</c:v>
                </c:pt>
                <c:pt idx="1370">
                  <c:v>45228</c:v>
                </c:pt>
                <c:pt idx="1371">
                  <c:v>45229</c:v>
                </c:pt>
                <c:pt idx="1372">
                  <c:v>45230</c:v>
                </c:pt>
                <c:pt idx="1373">
                  <c:v>45231</c:v>
                </c:pt>
                <c:pt idx="1374">
                  <c:v>45232</c:v>
                </c:pt>
                <c:pt idx="1375">
                  <c:v>45233</c:v>
                </c:pt>
                <c:pt idx="1376">
                  <c:v>45234</c:v>
                </c:pt>
                <c:pt idx="1377">
                  <c:v>45235</c:v>
                </c:pt>
                <c:pt idx="1378">
                  <c:v>45236</c:v>
                </c:pt>
                <c:pt idx="1379">
                  <c:v>45237</c:v>
                </c:pt>
                <c:pt idx="1380">
                  <c:v>45238</c:v>
                </c:pt>
                <c:pt idx="1381">
                  <c:v>45239</c:v>
                </c:pt>
                <c:pt idx="1382">
                  <c:v>45240</c:v>
                </c:pt>
                <c:pt idx="1383">
                  <c:v>45241</c:v>
                </c:pt>
                <c:pt idx="1384">
                  <c:v>45242</c:v>
                </c:pt>
                <c:pt idx="1385">
                  <c:v>45243</c:v>
                </c:pt>
                <c:pt idx="1386">
                  <c:v>45244</c:v>
                </c:pt>
                <c:pt idx="1387">
                  <c:v>45245</c:v>
                </c:pt>
                <c:pt idx="1388">
                  <c:v>45246</c:v>
                </c:pt>
                <c:pt idx="1389">
                  <c:v>45247</c:v>
                </c:pt>
                <c:pt idx="1390">
                  <c:v>45248</c:v>
                </c:pt>
                <c:pt idx="1391">
                  <c:v>45249</c:v>
                </c:pt>
                <c:pt idx="1392">
                  <c:v>45250</c:v>
                </c:pt>
                <c:pt idx="1393">
                  <c:v>45251</c:v>
                </c:pt>
                <c:pt idx="1394">
                  <c:v>45252</c:v>
                </c:pt>
                <c:pt idx="1395">
                  <c:v>45253</c:v>
                </c:pt>
                <c:pt idx="1396">
                  <c:v>45254</c:v>
                </c:pt>
                <c:pt idx="1397">
                  <c:v>45255</c:v>
                </c:pt>
                <c:pt idx="1398">
                  <c:v>45256</c:v>
                </c:pt>
                <c:pt idx="1399">
                  <c:v>45257</c:v>
                </c:pt>
                <c:pt idx="1400">
                  <c:v>45258</c:v>
                </c:pt>
                <c:pt idx="1401">
                  <c:v>45259</c:v>
                </c:pt>
                <c:pt idx="1402">
                  <c:v>45260</c:v>
                </c:pt>
                <c:pt idx="1403">
                  <c:v>45261</c:v>
                </c:pt>
                <c:pt idx="1404">
                  <c:v>45262</c:v>
                </c:pt>
                <c:pt idx="1405">
                  <c:v>45263</c:v>
                </c:pt>
                <c:pt idx="1406">
                  <c:v>45264</c:v>
                </c:pt>
                <c:pt idx="1407">
                  <c:v>45265</c:v>
                </c:pt>
                <c:pt idx="1408">
                  <c:v>45266</c:v>
                </c:pt>
                <c:pt idx="1409">
                  <c:v>45267</c:v>
                </c:pt>
                <c:pt idx="1410">
                  <c:v>45268</c:v>
                </c:pt>
                <c:pt idx="1411">
                  <c:v>45269</c:v>
                </c:pt>
                <c:pt idx="1412">
                  <c:v>45270</c:v>
                </c:pt>
                <c:pt idx="1413">
                  <c:v>45271</c:v>
                </c:pt>
                <c:pt idx="1414">
                  <c:v>45272</c:v>
                </c:pt>
                <c:pt idx="1415">
                  <c:v>45273</c:v>
                </c:pt>
                <c:pt idx="1416">
                  <c:v>45274</c:v>
                </c:pt>
                <c:pt idx="1417">
                  <c:v>45275</c:v>
                </c:pt>
                <c:pt idx="1418">
                  <c:v>45276</c:v>
                </c:pt>
                <c:pt idx="1419">
                  <c:v>45277</c:v>
                </c:pt>
                <c:pt idx="1420">
                  <c:v>45278</c:v>
                </c:pt>
                <c:pt idx="1421">
                  <c:v>45279</c:v>
                </c:pt>
                <c:pt idx="1422">
                  <c:v>45280</c:v>
                </c:pt>
                <c:pt idx="1423">
                  <c:v>45281</c:v>
                </c:pt>
                <c:pt idx="1424">
                  <c:v>45282</c:v>
                </c:pt>
                <c:pt idx="1425">
                  <c:v>45283</c:v>
                </c:pt>
                <c:pt idx="1426">
                  <c:v>45284</c:v>
                </c:pt>
                <c:pt idx="1427">
                  <c:v>45285</c:v>
                </c:pt>
                <c:pt idx="1428">
                  <c:v>45286</c:v>
                </c:pt>
                <c:pt idx="1429">
                  <c:v>45287</c:v>
                </c:pt>
                <c:pt idx="1430">
                  <c:v>45288</c:v>
                </c:pt>
                <c:pt idx="1431">
                  <c:v>45289</c:v>
                </c:pt>
                <c:pt idx="1432">
                  <c:v>45290</c:v>
                </c:pt>
                <c:pt idx="1433">
                  <c:v>45291</c:v>
                </c:pt>
                <c:pt idx="1434">
                  <c:v>45292</c:v>
                </c:pt>
                <c:pt idx="1435">
                  <c:v>45293</c:v>
                </c:pt>
                <c:pt idx="1436">
                  <c:v>45294</c:v>
                </c:pt>
                <c:pt idx="1437">
                  <c:v>45295</c:v>
                </c:pt>
                <c:pt idx="1438">
                  <c:v>45296</c:v>
                </c:pt>
                <c:pt idx="1439">
                  <c:v>45297</c:v>
                </c:pt>
                <c:pt idx="1440">
                  <c:v>45298</c:v>
                </c:pt>
                <c:pt idx="1441">
                  <c:v>45299</c:v>
                </c:pt>
                <c:pt idx="1442">
                  <c:v>45300</c:v>
                </c:pt>
                <c:pt idx="1443">
                  <c:v>45301</c:v>
                </c:pt>
                <c:pt idx="1444">
                  <c:v>45302</c:v>
                </c:pt>
                <c:pt idx="1445">
                  <c:v>45303</c:v>
                </c:pt>
                <c:pt idx="1446">
                  <c:v>45304</c:v>
                </c:pt>
                <c:pt idx="1447">
                  <c:v>45305</c:v>
                </c:pt>
                <c:pt idx="1448">
                  <c:v>45306</c:v>
                </c:pt>
                <c:pt idx="1449">
                  <c:v>45307</c:v>
                </c:pt>
                <c:pt idx="1450">
                  <c:v>45308</c:v>
                </c:pt>
                <c:pt idx="1451">
                  <c:v>45309</c:v>
                </c:pt>
                <c:pt idx="1452">
                  <c:v>45310</c:v>
                </c:pt>
                <c:pt idx="1453">
                  <c:v>45311</c:v>
                </c:pt>
                <c:pt idx="1454">
                  <c:v>45312</c:v>
                </c:pt>
                <c:pt idx="1455">
                  <c:v>45313</c:v>
                </c:pt>
                <c:pt idx="1456">
                  <c:v>45314</c:v>
                </c:pt>
                <c:pt idx="1457">
                  <c:v>45315</c:v>
                </c:pt>
                <c:pt idx="1458">
                  <c:v>45316</c:v>
                </c:pt>
                <c:pt idx="1459">
                  <c:v>45317</c:v>
                </c:pt>
                <c:pt idx="1460">
                  <c:v>45318</c:v>
                </c:pt>
                <c:pt idx="1461">
                  <c:v>45319</c:v>
                </c:pt>
                <c:pt idx="1462">
                  <c:v>45320</c:v>
                </c:pt>
                <c:pt idx="1463">
                  <c:v>45321</c:v>
                </c:pt>
                <c:pt idx="1464">
                  <c:v>45322</c:v>
                </c:pt>
                <c:pt idx="1465">
                  <c:v>45323</c:v>
                </c:pt>
                <c:pt idx="1466">
                  <c:v>45324</c:v>
                </c:pt>
                <c:pt idx="1467">
                  <c:v>45325</c:v>
                </c:pt>
                <c:pt idx="1468">
                  <c:v>45326</c:v>
                </c:pt>
                <c:pt idx="1469">
                  <c:v>45327</c:v>
                </c:pt>
                <c:pt idx="1470">
                  <c:v>45328</c:v>
                </c:pt>
                <c:pt idx="1471">
                  <c:v>45329</c:v>
                </c:pt>
                <c:pt idx="1472">
                  <c:v>45330</c:v>
                </c:pt>
                <c:pt idx="1473">
                  <c:v>45331</c:v>
                </c:pt>
                <c:pt idx="1474">
                  <c:v>45332</c:v>
                </c:pt>
                <c:pt idx="1475">
                  <c:v>45333</c:v>
                </c:pt>
                <c:pt idx="1476">
                  <c:v>45334</c:v>
                </c:pt>
                <c:pt idx="1477">
                  <c:v>45335</c:v>
                </c:pt>
                <c:pt idx="1478">
                  <c:v>45336</c:v>
                </c:pt>
                <c:pt idx="1479">
                  <c:v>45337</c:v>
                </c:pt>
                <c:pt idx="1480">
                  <c:v>45338</c:v>
                </c:pt>
                <c:pt idx="1481">
                  <c:v>45339</c:v>
                </c:pt>
                <c:pt idx="1482">
                  <c:v>45340</c:v>
                </c:pt>
                <c:pt idx="1483">
                  <c:v>45341</c:v>
                </c:pt>
                <c:pt idx="1484">
                  <c:v>45342</c:v>
                </c:pt>
                <c:pt idx="1485">
                  <c:v>45343</c:v>
                </c:pt>
                <c:pt idx="1486">
                  <c:v>45344</c:v>
                </c:pt>
                <c:pt idx="1487">
                  <c:v>45345</c:v>
                </c:pt>
                <c:pt idx="1488">
                  <c:v>45346</c:v>
                </c:pt>
                <c:pt idx="1489">
                  <c:v>45347</c:v>
                </c:pt>
                <c:pt idx="1490">
                  <c:v>45348</c:v>
                </c:pt>
                <c:pt idx="1491">
                  <c:v>45349</c:v>
                </c:pt>
                <c:pt idx="1492">
                  <c:v>45350</c:v>
                </c:pt>
                <c:pt idx="1493">
                  <c:v>45351</c:v>
                </c:pt>
                <c:pt idx="1494">
                  <c:v>45352</c:v>
                </c:pt>
                <c:pt idx="1495">
                  <c:v>45353</c:v>
                </c:pt>
                <c:pt idx="1496">
                  <c:v>45354</c:v>
                </c:pt>
                <c:pt idx="1497">
                  <c:v>45355</c:v>
                </c:pt>
                <c:pt idx="1498">
                  <c:v>45356</c:v>
                </c:pt>
                <c:pt idx="1499">
                  <c:v>45357</c:v>
                </c:pt>
                <c:pt idx="1500">
                  <c:v>45358</c:v>
                </c:pt>
                <c:pt idx="1501">
                  <c:v>45359</c:v>
                </c:pt>
                <c:pt idx="1502">
                  <c:v>45360</c:v>
                </c:pt>
                <c:pt idx="1503">
                  <c:v>45361</c:v>
                </c:pt>
                <c:pt idx="1504">
                  <c:v>45362</c:v>
                </c:pt>
                <c:pt idx="1505">
                  <c:v>45363</c:v>
                </c:pt>
                <c:pt idx="1506">
                  <c:v>45364</c:v>
                </c:pt>
                <c:pt idx="1507">
                  <c:v>45365</c:v>
                </c:pt>
                <c:pt idx="1508">
                  <c:v>45366</c:v>
                </c:pt>
                <c:pt idx="1509">
                  <c:v>45367</c:v>
                </c:pt>
                <c:pt idx="1510">
                  <c:v>45368</c:v>
                </c:pt>
                <c:pt idx="1511">
                  <c:v>45369</c:v>
                </c:pt>
                <c:pt idx="1512">
                  <c:v>45370</c:v>
                </c:pt>
                <c:pt idx="1513">
                  <c:v>45371</c:v>
                </c:pt>
                <c:pt idx="1514">
                  <c:v>45372</c:v>
                </c:pt>
                <c:pt idx="1515">
                  <c:v>45373</c:v>
                </c:pt>
                <c:pt idx="1516">
                  <c:v>45374</c:v>
                </c:pt>
                <c:pt idx="1517">
                  <c:v>45375</c:v>
                </c:pt>
                <c:pt idx="1518">
                  <c:v>45376</c:v>
                </c:pt>
                <c:pt idx="1519">
                  <c:v>45377</c:v>
                </c:pt>
                <c:pt idx="1520">
                  <c:v>45378</c:v>
                </c:pt>
                <c:pt idx="1521">
                  <c:v>45379</c:v>
                </c:pt>
                <c:pt idx="1522">
                  <c:v>45380</c:v>
                </c:pt>
                <c:pt idx="1523">
                  <c:v>45381</c:v>
                </c:pt>
                <c:pt idx="1524">
                  <c:v>45382</c:v>
                </c:pt>
                <c:pt idx="1525">
                  <c:v>45383</c:v>
                </c:pt>
                <c:pt idx="1526">
                  <c:v>45384</c:v>
                </c:pt>
                <c:pt idx="1527">
                  <c:v>45385</c:v>
                </c:pt>
                <c:pt idx="1528">
                  <c:v>45386</c:v>
                </c:pt>
                <c:pt idx="1529">
                  <c:v>45387</c:v>
                </c:pt>
                <c:pt idx="1530">
                  <c:v>45388</c:v>
                </c:pt>
                <c:pt idx="1531">
                  <c:v>45389</c:v>
                </c:pt>
                <c:pt idx="1532">
                  <c:v>45390</c:v>
                </c:pt>
                <c:pt idx="1533">
                  <c:v>45391</c:v>
                </c:pt>
                <c:pt idx="1534">
                  <c:v>45392</c:v>
                </c:pt>
                <c:pt idx="1535">
                  <c:v>45393</c:v>
                </c:pt>
                <c:pt idx="1536">
                  <c:v>45394</c:v>
                </c:pt>
                <c:pt idx="1537">
                  <c:v>45395</c:v>
                </c:pt>
                <c:pt idx="1538">
                  <c:v>45396</c:v>
                </c:pt>
                <c:pt idx="1539">
                  <c:v>45397</c:v>
                </c:pt>
                <c:pt idx="1540">
                  <c:v>45398</c:v>
                </c:pt>
                <c:pt idx="1541">
                  <c:v>45399</c:v>
                </c:pt>
                <c:pt idx="1542">
                  <c:v>45400</c:v>
                </c:pt>
                <c:pt idx="1543">
                  <c:v>45401</c:v>
                </c:pt>
                <c:pt idx="1544">
                  <c:v>45402</c:v>
                </c:pt>
                <c:pt idx="1545">
                  <c:v>45403</c:v>
                </c:pt>
                <c:pt idx="1546">
                  <c:v>45404</c:v>
                </c:pt>
                <c:pt idx="1547">
                  <c:v>45405</c:v>
                </c:pt>
                <c:pt idx="1548">
                  <c:v>45406</c:v>
                </c:pt>
                <c:pt idx="1549">
                  <c:v>45407</c:v>
                </c:pt>
                <c:pt idx="1550">
                  <c:v>45408</c:v>
                </c:pt>
                <c:pt idx="1551">
                  <c:v>45409</c:v>
                </c:pt>
                <c:pt idx="1552">
                  <c:v>45410</c:v>
                </c:pt>
                <c:pt idx="1553">
                  <c:v>45411</c:v>
                </c:pt>
                <c:pt idx="1554">
                  <c:v>45412</c:v>
                </c:pt>
                <c:pt idx="1555">
                  <c:v>45413</c:v>
                </c:pt>
                <c:pt idx="1556">
                  <c:v>45414</c:v>
                </c:pt>
                <c:pt idx="1557">
                  <c:v>45415</c:v>
                </c:pt>
                <c:pt idx="1558">
                  <c:v>45416</c:v>
                </c:pt>
                <c:pt idx="1559">
                  <c:v>45417</c:v>
                </c:pt>
                <c:pt idx="1560">
                  <c:v>45418</c:v>
                </c:pt>
                <c:pt idx="1561">
                  <c:v>45419</c:v>
                </c:pt>
                <c:pt idx="1562">
                  <c:v>45420</c:v>
                </c:pt>
                <c:pt idx="1563">
                  <c:v>45421</c:v>
                </c:pt>
                <c:pt idx="1564">
                  <c:v>45422</c:v>
                </c:pt>
                <c:pt idx="1565">
                  <c:v>45423</c:v>
                </c:pt>
                <c:pt idx="1566">
                  <c:v>45424</c:v>
                </c:pt>
                <c:pt idx="1567">
                  <c:v>45425</c:v>
                </c:pt>
                <c:pt idx="1568">
                  <c:v>45426</c:v>
                </c:pt>
                <c:pt idx="1569">
                  <c:v>45427</c:v>
                </c:pt>
                <c:pt idx="1570">
                  <c:v>45428</c:v>
                </c:pt>
                <c:pt idx="1571">
                  <c:v>45429</c:v>
                </c:pt>
                <c:pt idx="1572">
                  <c:v>45430</c:v>
                </c:pt>
                <c:pt idx="1573">
                  <c:v>45431</c:v>
                </c:pt>
                <c:pt idx="1574">
                  <c:v>45432</c:v>
                </c:pt>
                <c:pt idx="1575">
                  <c:v>45433</c:v>
                </c:pt>
                <c:pt idx="1576">
                  <c:v>45434</c:v>
                </c:pt>
                <c:pt idx="1577">
                  <c:v>45435</c:v>
                </c:pt>
                <c:pt idx="1578">
                  <c:v>45436</c:v>
                </c:pt>
                <c:pt idx="1579">
                  <c:v>45437</c:v>
                </c:pt>
                <c:pt idx="1580">
                  <c:v>45438</c:v>
                </c:pt>
                <c:pt idx="1581">
                  <c:v>45439</c:v>
                </c:pt>
                <c:pt idx="1582">
                  <c:v>45440</c:v>
                </c:pt>
                <c:pt idx="1583">
                  <c:v>45441</c:v>
                </c:pt>
                <c:pt idx="1584">
                  <c:v>45442</c:v>
                </c:pt>
                <c:pt idx="1585">
                  <c:v>45443</c:v>
                </c:pt>
                <c:pt idx="1586">
                  <c:v>45444</c:v>
                </c:pt>
                <c:pt idx="1587">
                  <c:v>45445</c:v>
                </c:pt>
                <c:pt idx="1588">
                  <c:v>45446</c:v>
                </c:pt>
                <c:pt idx="1589">
                  <c:v>45447</c:v>
                </c:pt>
                <c:pt idx="1590">
                  <c:v>45448</c:v>
                </c:pt>
                <c:pt idx="1591">
                  <c:v>45449</c:v>
                </c:pt>
                <c:pt idx="1592">
                  <c:v>45450</c:v>
                </c:pt>
                <c:pt idx="1593">
                  <c:v>45451</c:v>
                </c:pt>
                <c:pt idx="1594">
                  <c:v>45452</c:v>
                </c:pt>
                <c:pt idx="1595">
                  <c:v>45453</c:v>
                </c:pt>
                <c:pt idx="1596">
                  <c:v>45454</c:v>
                </c:pt>
                <c:pt idx="1597">
                  <c:v>45455</c:v>
                </c:pt>
                <c:pt idx="1598">
                  <c:v>45456</c:v>
                </c:pt>
                <c:pt idx="1599">
                  <c:v>45457</c:v>
                </c:pt>
                <c:pt idx="1600">
                  <c:v>45458</c:v>
                </c:pt>
                <c:pt idx="1601">
                  <c:v>45459</c:v>
                </c:pt>
                <c:pt idx="1602">
                  <c:v>45460</c:v>
                </c:pt>
                <c:pt idx="1603">
                  <c:v>45461</c:v>
                </c:pt>
                <c:pt idx="1604">
                  <c:v>45462</c:v>
                </c:pt>
                <c:pt idx="1605">
                  <c:v>45463</c:v>
                </c:pt>
                <c:pt idx="1606">
                  <c:v>45464</c:v>
                </c:pt>
                <c:pt idx="1607">
                  <c:v>45465</c:v>
                </c:pt>
                <c:pt idx="1608">
                  <c:v>45466</c:v>
                </c:pt>
                <c:pt idx="1609">
                  <c:v>45467</c:v>
                </c:pt>
                <c:pt idx="1610">
                  <c:v>45468</c:v>
                </c:pt>
                <c:pt idx="1611">
                  <c:v>45469</c:v>
                </c:pt>
                <c:pt idx="1612">
                  <c:v>45470</c:v>
                </c:pt>
                <c:pt idx="1613">
                  <c:v>45471</c:v>
                </c:pt>
                <c:pt idx="1614">
                  <c:v>45472</c:v>
                </c:pt>
                <c:pt idx="1615">
                  <c:v>45473</c:v>
                </c:pt>
                <c:pt idx="1616">
                  <c:v>45474</c:v>
                </c:pt>
                <c:pt idx="1617">
                  <c:v>45475</c:v>
                </c:pt>
                <c:pt idx="1618">
                  <c:v>45476</c:v>
                </c:pt>
                <c:pt idx="1619">
                  <c:v>45477</c:v>
                </c:pt>
                <c:pt idx="1620">
                  <c:v>45478</c:v>
                </c:pt>
                <c:pt idx="1621">
                  <c:v>45479</c:v>
                </c:pt>
                <c:pt idx="1622">
                  <c:v>45480</c:v>
                </c:pt>
                <c:pt idx="1623">
                  <c:v>45481</c:v>
                </c:pt>
                <c:pt idx="1624">
                  <c:v>45482</c:v>
                </c:pt>
                <c:pt idx="1625">
                  <c:v>45483</c:v>
                </c:pt>
                <c:pt idx="1626">
                  <c:v>45484</c:v>
                </c:pt>
                <c:pt idx="1627">
                  <c:v>45485</c:v>
                </c:pt>
                <c:pt idx="1628">
                  <c:v>45486</c:v>
                </c:pt>
                <c:pt idx="1629">
                  <c:v>45487</c:v>
                </c:pt>
              </c:numCache>
            </c:numRef>
          </c:cat>
          <c:val>
            <c:numRef>
              <c:f>'コロナ・ショック後のS&amp;P500体験テンプレート'!$T$17:$T$1646</c:f>
              <c:numCache>
                <c:formatCode>General</c:formatCode>
                <c:ptCount val="1630"/>
                <c:pt idx="54" formatCode="#,##0.00_);[Red]\(#,##0.00\)">
                  <c:v>2304.92</c:v>
                </c:pt>
                <c:pt idx="55" formatCode="0.00">
                  <c:v>2268.99719299971</c:v>
                </c:pt>
                <c:pt idx="56" formatCode="0.00">
                  <c:v>2254.6675895509825</c:v>
                </c:pt>
                <c:pt idx="57" formatCode="0.00">
                  <c:v>2243.88593612983</c:v>
                </c:pt>
                <c:pt idx="58" formatCode="0.00">
                  <c:v>2234.9390761214881</c:v>
                </c:pt>
                <c:pt idx="59" formatCode="0.00">
                  <c:v>2227.1636744192301</c:v>
                </c:pt>
                <c:pt idx="60" formatCode="0.00">
                  <c:v>2220.2196508263087</c:v>
                </c:pt>
                <c:pt idx="61" formatCode="0.00">
                  <c:v>2213.9050511578166</c:v>
                </c:pt>
                <c:pt idx="62" formatCode="0.00">
                  <c:v>2208.0883356269587</c:v>
                </c:pt>
                <c:pt idx="63" formatCode="0.00">
                  <c:v>2202.678167121971</c:v>
                </c:pt>
                <c:pt idx="64" formatCode="0.00">
                  <c:v>2197.6080659239497</c:v>
                </c:pt>
                <c:pt idx="65" formatCode="0.00">
                  <c:v>2192.8278619723706</c:v>
                </c:pt>
                <c:pt idx="66" formatCode="0.00">
                  <c:v>2188.2985911019509</c:v>
                </c:pt>
                <c:pt idx="67" formatCode="0.00">
                  <c:v>2183.9892774552713</c:v>
                </c:pt>
                <c:pt idx="68" formatCode="0.00">
                  <c:v>2179.8748142573995</c:v>
                </c:pt>
                <c:pt idx="69" formatCode="0.00">
                  <c:v>2175.9345167784713</c:v>
                </c:pt>
                <c:pt idx="70" formatCode="0.00">
                  <c:v>2172.1511039463599</c:v>
                </c:pt>
                <c:pt idx="71" formatCode="0.00">
                  <c:v>2168.5099629462966</c:v>
                </c:pt>
                <c:pt idx="72" formatCode="0.00">
                  <c:v>2164.9986062591643</c:v>
                </c:pt>
                <c:pt idx="73" formatCode="0.00">
                  <c:v>2161.6062629586718</c:v>
                </c:pt>
                <c:pt idx="74" formatCode="0.00">
                  <c:v>2158.3235657973619</c:v>
                </c:pt>
                <c:pt idx="75" formatCode="0.00">
                  <c:v>2155.1423079964366</c:v>
                </c:pt>
                <c:pt idx="76" formatCode="0.00">
                  <c:v>2152.0552516548978</c:v>
                </c:pt>
                <c:pt idx="77" formatCode="0.00">
                  <c:v>2149.0559749896615</c:v>
                </c:pt>
                <c:pt idx="78" formatCode="0.00">
                  <c:v>2146.1387492016934</c:v>
                </c:pt>
                <c:pt idx="79" formatCode="0.00">
                  <c:v>2143.2984382357354</c:v>
                </c:pt>
                <c:pt idx="80" formatCode="0.00">
                  <c:v>2140.5304164377144</c:v>
                </c:pt>
                <c:pt idx="81" formatCode="0.00">
                  <c:v>2137.8305003532764</c:v>
                </c:pt>
                <c:pt idx="82" formatCode="0.00">
                  <c:v>2135.1948918085241</c:v>
                </c:pt>
                <c:pt idx="83" formatCode="0.00">
                  <c:v>2132.6201300729117</c:v>
                </c:pt>
                <c:pt idx="84" formatCode="0.00">
                  <c:v>2130.1030513939199</c:v>
                </c:pt>
                <c:pt idx="85" formatCode="0.00">
                  <c:v>2127.6407545611924</c:v>
                </c:pt>
                <c:pt idx="86" formatCode="0.00">
                  <c:v>2125.230571437432</c:v>
                </c:pt>
                <c:pt idx="87" formatCode="0.00">
                  <c:v>2122.8700416078168</c:v>
                </c:pt>
                <c:pt idx="88" formatCode="0.00">
                  <c:v>2120.5568904657471</c:v>
                </c:pt>
                <c:pt idx="89" formatCode="0.00">
                  <c:v>2118.2890101823741</c:v>
                </c:pt>
                <c:pt idx="90" formatCode="0.00">
                  <c:v>2116.0644431093533</c:v>
                </c:pt>
                <c:pt idx="91" formatCode="0.00">
                  <c:v>2113.8813672451784</c:v>
                </c:pt>
                <c:pt idx="92" formatCode="0.00">
                  <c:v>2111.7380834600076</c:v>
                </c:pt>
                <c:pt idx="93" formatCode="0.00">
                  <c:v>2109.6330042258146</c:v>
                </c:pt>
                <c:pt idx="94" formatCode="0.00">
                  <c:v>2107.5646436406587</c:v>
                </c:pt>
                <c:pt idx="95" formatCode="0.00">
                  <c:v>2105.5316085700206</c:v>
                </c:pt>
                <c:pt idx="96" formatCode="0.00">
                  <c:v>2103.532590756075</c:v>
                </c:pt>
                <c:pt idx="97" formatCode="0.00">
                  <c:v>2101.5663597687467</c:v>
                </c:pt>
                <c:pt idx="98" formatCode="0.00">
                  <c:v>2099.6317566913617</c:v>
                </c:pt>
                <c:pt idx="99" formatCode="0.00">
                  <c:v>2097.7276884494881</c:v>
                </c:pt>
                <c:pt idx="100" formatCode="0.00">
                  <c:v>2095.8531227046819</c:v>
                </c:pt>
                <c:pt idx="101" formatCode="0.00">
                  <c:v>2094.0070832458823</c:v>
                </c:pt>
                <c:pt idx="102" formatCode="0.00">
                  <c:v>2092.1886458204617</c:v>
                </c:pt>
                <c:pt idx="103" formatCode="0.00">
                  <c:v>2090.3969343547401</c:v>
                </c:pt>
                <c:pt idx="104" formatCode="0.00">
                  <c:v>2088.6311175204351</c:v>
                </c:pt>
                <c:pt idx="105" formatCode="0.00">
                  <c:v>2086.8904056091169</c:v>
                </c:pt>
                <c:pt idx="106" formatCode="0.00">
                  <c:v>2085.1740476815876</c:v>
                </c:pt>
                <c:pt idx="107" formatCode="0.00">
                  <c:v>2083.4813289632011</c:v>
                </c:pt>
                <c:pt idx="108" formatCode="0.00">
                  <c:v>2081.8115684596955</c:v>
                </c:pt>
                <c:pt idx="109" formatCode="0.00">
                  <c:v>2080.1641167711418</c:v>
                </c:pt>
                <c:pt idx="110" formatCode="0.00">
                  <c:v>2078.5383540842786</c:v>
                </c:pt>
                <c:pt idx="111" formatCode="0.00">
                  <c:v>2076.933688325752</c:v>
                </c:pt>
                <c:pt idx="112" formatCode="0.00">
                  <c:v>2075.3495534607923</c:v>
                </c:pt>
                <c:pt idx="113" formatCode="0.00">
                  <c:v>2073.7854079235726</c:v>
                </c:pt>
                <c:pt idx="114" formatCode="0.00">
                  <c:v>2072.2407331670115</c:v>
                </c:pt>
                <c:pt idx="115" formatCode="0.00">
                  <c:v>2070.7150323211017</c:v>
                </c:pt>
                <c:pt idx="116" formatCode="0.00">
                  <c:v>2069.2078289500055</c:v>
                </c:pt>
                <c:pt idx="117" formatCode="0.00">
                  <c:v>2067.7186658991768</c:v>
                </c:pt>
                <c:pt idx="118" formatCode="0.00">
                  <c:v>2066.2471042246757</c:v>
                </c:pt>
                <c:pt idx="119" formatCode="0.00">
                  <c:v>2064.7927221976252</c:v>
                </c:pt>
                <c:pt idx="120" formatCode="0.00">
                  <c:v>2063.3551143774685</c:v>
                </c:pt>
                <c:pt idx="121" formatCode="0.00">
                  <c:v>2061.9338907483098</c:v>
                </c:pt>
                <c:pt idx="122" formatCode="0.00">
                  <c:v>2060.5286759131677</c:v>
                </c:pt>
                <c:pt idx="123" formatCode="0.00">
                  <c:v>2059.1391083414701</c:v>
                </c:pt>
                <c:pt idx="124" formatCode="0.00">
                  <c:v>2057.7648396655541</c:v>
                </c:pt>
                <c:pt idx="125" formatCode="0.00">
                  <c:v>2056.4055340223349</c:v>
                </c:pt>
                <c:pt idx="126" formatCode="0.00">
                  <c:v>2055.0608674366372</c:v>
                </c:pt>
                <c:pt idx="127" formatCode="0.00">
                  <c:v>2053.7305272430326</c:v>
                </c:pt>
                <c:pt idx="128" formatCode="0.00">
                  <c:v>2052.4142115432705</c:v>
                </c:pt>
                <c:pt idx="129" formatCode="0.00">
                  <c:v>2051.1116286966685</c:v>
                </c:pt>
                <c:pt idx="130" formatCode="0.00">
                  <c:v>2049.8224968410545</c:v>
                </c:pt>
                <c:pt idx="131" formatCode="0.00">
                  <c:v>2048.5465434420407</c:v>
                </c:pt>
                <c:pt idx="132" formatCode="0.00">
                  <c:v>2047.283504868624</c:v>
                </c:pt>
                <c:pt idx="133" formatCode="0.00">
                  <c:v>2046.0331259932477</c:v>
                </c:pt>
                <c:pt idx="134" formatCode="0.00">
                  <c:v>2044.7951598146292</c:v>
                </c:pt>
                <c:pt idx="135" formatCode="0.00">
                  <c:v>2043.5693671017916</c:v>
                </c:pt>
                <c:pt idx="136" formatCode="0.00">
                  <c:v>2042.3555160578601</c:v>
                </c:pt>
                <c:pt idx="137" formatCode="0.00">
                  <c:v>2041.1533820022967</c:v>
                </c:pt>
                <c:pt idx="138" formatCode="0.00">
                  <c:v>2039.9627470703588</c:v>
                </c:pt>
                <c:pt idx="139" formatCode="0.00">
                  <c:v>2038.7833999286502</c:v>
                </c:pt>
                <c:pt idx="140" formatCode="0.00">
                  <c:v>2037.6151355057289</c:v>
                </c:pt>
                <c:pt idx="141" formatCode="0.00">
                  <c:v>2036.457754736804</c:v>
                </c:pt>
                <c:pt idx="142" formatCode="0.00">
                  <c:v>2035.3110643216387</c:v>
                </c:pt>
                <c:pt idx="143" formatCode="0.00">
                  <c:v>2034.1748764948297</c:v>
                </c:pt>
                <c:pt idx="144" formatCode="0.00">
                  <c:v>2033.0490088077029</c:v>
                </c:pt>
                <c:pt idx="145" formatCode="0.00">
                  <c:v>2031.933283921112</c:v>
                </c:pt>
                <c:pt idx="146" formatCode="0.00">
                  <c:v>2030.8275294084856</c:v>
                </c:pt>
                <c:pt idx="147" formatCode="0.00">
                  <c:v>2029.731577568509</c:v>
                </c:pt>
                <c:pt idx="148" formatCode="0.00">
                  <c:v>2028.6452652468699</c:v>
                </c:pt>
                <c:pt idx="149" formatCode="0.00">
                  <c:v>2027.5684336665418</c:v>
                </c:pt>
                <c:pt idx="150" formatCode="0.00">
                  <c:v>2026.5009282661051</c:v>
                </c:pt>
                <c:pt idx="151" formatCode="0.00">
                  <c:v>2025.4425985456558</c:v>
                </c:pt>
                <c:pt idx="152" formatCode="0.00">
                  <c:v>2024.3932979198582</c:v>
                </c:pt>
                <c:pt idx="153" formatCode="0.00">
                  <c:v>2023.3528835777545</c:v>
                </c:pt>
                <c:pt idx="154" formatCode="0.00">
                  <c:v>2022.3212163489461</c:v>
                </c:pt>
                <c:pt idx="155" formatCode="0.00">
                  <c:v>2021.2981605758014</c:v>
                </c:pt>
                <c:pt idx="156" formatCode="0.00">
                  <c:v>2020.2835839913621</c:v>
                </c:pt>
                <c:pt idx="157" formatCode="0.00">
                  <c:v>2019.2773576026366</c:v>
                </c:pt>
                <c:pt idx="158" formatCode="0.00">
                  <c:v>2018.2793555789997</c:v>
                </c:pt>
                <c:pt idx="159" formatCode="0.00">
                  <c:v>2017.2894551454212</c:v>
                </c:pt>
                <c:pt idx="160" formatCode="0.00">
                  <c:v>2016.3075364802767</c:v>
                </c:pt>
                <c:pt idx="161" formatCode="0.00">
                  <c:v>2015.3334826175005</c:v>
                </c:pt>
                <c:pt idx="162" formatCode="0.00">
                  <c:v>2014.3671793528561</c:v>
                </c:pt>
                <c:pt idx="163" formatCode="0.00">
                  <c:v>2013.4085151541146</c:v>
                </c:pt>
                <c:pt idx="164" formatCode="0.00">
                  <c:v>2012.4573810749507</c:v>
                </c:pt>
                <c:pt idx="165" formatCode="0.00">
                  <c:v>2011.5136706723592</c:v>
                </c:pt>
                <c:pt idx="166" formatCode="0.00">
                  <c:v>2010.577279927425</c:v>
                </c:pt>
                <c:pt idx="167" formatCode="0.00">
                  <c:v>2009.648107169282</c:v>
                </c:pt>
                <c:pt idx="168" formatCode="0.00">
                  <c:v>2008.7260530021013</c:v>
                </c:pt>
                <c:pt idx="169" formatCode="0.00">
                  <c:v>2007.8110202349678</c:v>
                </c:pt>
                <c:pt idx="170" formatCode="0.00">
                  <c:v>2006.9029138145029</c:v>
                </c:pt>
                <c:pt idx="171" formatCode="0.00">
                  <c:v>2006.0016407601022</c:v>
                </c:pt>
                <c:pt idx="172" formatCode="0.00">
                  <c:v>2005.1071101016746</c:v>
                </c:pt>
                <c:pt idx="173" formatCode="0.00">
                  <c:v>2004.2192328197505</c:v>
                </c:pt>
                <c:pt idx="174" formatCode="0.00">
                  <c:v>2003.337921787866</c:v>
                </c:pt>
                <c:pt idx="175" formatCode="0.00">
                  <c:v>2002.463091717105</c:v>
                </c:pt>
                <c:pt idx="176" formatCode="0.00">
                  <c:v>2001.5946591027121</c:v>
                </c:pt>
                <c:pt idx="177" formatCode="0.00">
                  <c:v>2000.7325421726739</c:v>
                </c:pt>
                <c:pt idx="178" formatCode="0.00">
                  <c:v>1999.8766608381877</c:v>
                </c:pt>
                <c:pt idx="179" formatCode="0.00">
                  <c:v>1999.026936645929</c:v>
                </c:pt>
                <c:pt idx="180" formatCode="0.00">
                  <c:v>1998.1832927320411</c:v>
                </c:pt>
                <c:pt idx="181" formatCode="0.00">
                  <c:v>1997.3456537777718</c:v>
                </c:pt>
                <c:pt idx="182" formatCode="0.00">
                  <c:v>1996.5139459666827</c:v>
                </c:pt>
                <c:pt idx="183" formatCode="0.00">
                  <c:v>1995.6880969433694</c:v>
                </c:pt>
                <c:pt idx="184" formatCode="0.00">
                  <c:v>1994.8680357736205</c:v>
                </c:pt>
                <c:pt idx="185" formatCode="0.00">
                  <c:v>1994.0536929059608</c:v>
                </c:pt>
                <c:pt idx="186" formatCode="0.00">
                  <c:v>1993.2450001345192</c:v>
                </c:pt>
                <c:pt idx="187" formatCode="0.00">
                  <c:v>1992.4418905631628</c:v>
                </c:pt>
                <c:pt idx="188" formatCode="0.00">
                  <c:v>1991.6442985708482</c:v>
                </c:pt>
                <c:pt idx="189" formatCode="0.00">
                  <c:v>1990.8521597781389</c:v>
                </c:pt>
                <c:pt idx="190" formatCode="0.00">
                  <c:v>1990.0654110148416</c:v>
                </c:pt>
                <c:pt idx="191" formatCode="0.00">
                  <c:v>1989.2839902887163</c:v>
                </c:pt>
                <c:pt idx="192" formatCode="0.00">
                  <c:v>1988.5078367552146</c:v>
                </c:pt>
                <c:pt idx="193" formatCode="0.00">
                  <c:v>1987.7368906882082</c:v>
                </c:pt>
                <c:pt idx="194" formatCode="0.00">
                  <c:v>1986.9710934516688</c:v>
                </c:pt>
                <c:pt idx="195" formatCode="0.00">
                  <c:v>1986.2103874722595</c:v>
                </c:pt>
                <c:pt idx="196" formatCode="0.00">
                  <c:v>1985.4547162127997</c:v>
                </c:pt>
                <c:pt idx="197" formatCode="0.00">
                  <c:v>1984.7040241465809</c:v>
                </c:pt>
                <c:pt idx="198" formatCode="0.00">
                  <c:v>1983.9582567324842</c:v>
                </c:pt>
                <c:pt idx="199" formatCode="0.00">
                  <c:v>1983.2173603908832</c:v>
                </c:pt>
                <c:pt idx="200" formatCode="0.00">
                  <c:v>1982.4812824802955</c:v>
                </c:pt>
                <c:pt idx="201" formatCode="0.00">
                  <c:v>1981.7499712747533</c:v>
                </c:pt>
                <c:pt idx="202" formatCode="0.00">
                  <c:v>1981.0233759418722</c:v>
                </c:pt>
                <c:pt idx="203" formatCode="0.00">
                  <c:v>1980.301446521587</c:v>
                </c:pt>
                <c:pt idx="204" formatCode="0.00">
                  <c:v>1979.5841339055301</c:v>
                </c:pt>
                <c:pt idx="205" formatCode="0.00">
                  <c:v>1978.8713898170336</c:v>
                </c:pt>
                <c:pt idx="206" formatCode="0.00">
                  <c:v>1978.1631667917268</c:v>
                </c:pt>
                <c:pt idx="207" formatCode="0.00">
                  <c:v>1977.4594181587095</c:v>
                </c:pt>
                <c:pt idx="208" formatCode="0.00">
                  <c:v>1976.7600980222828</c:v>
                </c:pt>
                <c:pt idx="209" formatCode="0.00">
                  <c:v>1976.0651612442136</c:v>
                </c:pt>
                <c:pt idx="210" formatCode="0.00">
                  <c:v>1975.3745634265158</c:v>
                </c:pt>
                <c:pt idx="211" formatCode="0.00">
                  <c:v>1974.6882608947299</c:v>
                </c:pt>
                <c:pt idx="212" formatCode="0.00">
                  <c:v>1974.0062106816847</c:v>
                </c:pt>
                <c:pt idx="213" formatCode="0.00">
                  <c:v>1973.3283705117205</c:v>
                </c:pt>
                <c:pt idx="214" formatCode="0.00">
                  <c:v>1972.6546987853624</c:v>
                </c:pt>
                <c:pt idx="215" formatCode="0.00">
                  <c:v>1971.9851545644249</c:v>
                </c:pt>
                <c:pt idx="216" formatCode="0.00">
                  <c:v>1971.3196975575338</c:v>
                </c:pt>
                <c:pt idx="217" formatCode="0.00">
                  <c:v>1970.6582881060538</c:v>
                </c:pt>
                <c:pt idx="218" formatCode="0.00">
                  <c:v>1970.0008871704033</c:v>
                </c:pt>
                <c:pt idx="219" formatCode="0.00">
                  <c:v>1969.3474563167483</c:v>
                </c:pt>
                <c:pt idx="220" formatCode="0.00">
                  <c:v>1968.6979577040577</c:v>
                </c:pt>
                <c:pt idx="221" formatCode="0.00">
                  <c:v>1968.0523540715144</c:v>
                </c:pt>
                <c:pt idx="222" formatCode="0.00">
                  <c:v>1967.410608726263</c:v>
                </c:pt>
                <c:pt idx="223" formatCode="0.00">
                  <c:v>1966.7726855314893</c:v>
                </c:pt>
                <c:pt idx="224" formatCode="0.00">
                  <c:v>1966.138548894819</c:v>
                </c:pt>
                <c:pt idx="225" formatCode="0.00">
                  <c:v>1965.5081637570211</c:v>
                </c:pt>
                <c:pt idx="226" formatCode="0.00">
                  <c:v>1964.8814955810135</c:v>
                </c:pt>
                <c:pt idx="227" formatCode="0.00">
                  <c:v>1964.2585103411557</c:v>
                </c:pt>
                <c:pt idx="228" formatCode="0.00">
                  <c:v>1963.6391745128201</c:v>
                </c:pt>
                <c:pt idx="229" formatCode="0.00">
                  <c:v>1963.0234550622367</c:v>
                </c:pt>
                <c:pt idx="230" formatCode="0.00">
                  <c:v>1962.4113194365968</c:v>
                </c:pt>
                <c:pt idx="231" formatCode="0.00">
                  <c:v>1961.8027355544127</c:v>
                </c:pt>
                <c:pt idx="232" formatCode="0.00">
                  <c:v>1961.197671796124</c:v>
                </c:pt>
                <c:pt idx="233" formatCode="0.00">
                  <c:v>1960.5960969949392</c:v>
                </c:pt>
                <c:pt idx="234" formatCode="0.00">
                  <c:v>1959.9979804279135</c:v>
                </c:pt>
                <c:pt idx="235" formatCode="0.00">
                  <c:v>1959.4032918072444</c:v>
                </c:pt>
                <c:pt idx="236" formatCode="0.00">
                  <c:v>1958.8120012717905</c:v>
                </c:pt>
                <c:pt idx="237" formatCode="0.00">
                  <c:v>1958.2240793787964</c:v>
                </c:pt>
                <c:pt idx="238" formatCode="0.00">
                  <c:v>1957.6394970958258</c:v>
                </c:pt>
                <c:pt idx="239" formatCode="0.00">
                  <c:v>1957.0582257928877</c:v>
                </c:pt>
                <c:pt idx="240" formatCode="0.00">
                  <c:v>1956.4802372347604</c:v>
                </c:pt>
                <c:pt idx="241" formatCode="0.00">
                  <c:v>1955.9055035734989</c:v>
                </c:pt>
                <c:pt idx="242" formatCode="0.00">
                  <c:v>1955.3339973411237</c:v>
                </c:pt>
                <c:pt idx="243" formatCode="0.00">
                  <c:v>1954.7656914424845</c:v>
                </c:pt>
                <c:pt idx="244" formatCode="0.00">
                  <c:v>1954.2005591482982</c:v>
                </c:pt>
                <c:pt idx="245" formatCode="0.00">
                  <c:v>1953.6385740883482</c:v>
                </c:pt>
                <c:pt idx="246" formatCode="0.00">
                  <c:v>1953.0797102448469</c:v>
                </c:pt>
                <c:pt idx="247" formatCode="0.00">
                  <c:v>1952.523941945954</c:v>
                </c:pt>
                <c:pt idx="248" formatCode="0.00">
                  <c:v>1951.9712438594463</c:v>
                </c:pt>
                <c:pt idx="249" formatCode="0.00">
                  <c:v>1951.4215909865368</c:v>
                </c:pt>
                <c:pt idx="250" formatCode="0.00">
                  <c:v>1950.8749586558331</c:v>
                </c:pt>
                <c:pt idx="251" formatCode="0.00">
                  <c:v>1950.3313225174409</c:v>
                </c:pt>
                <c:pt idx="252" formatCode="0.00">
                  <c:v>1949.7906585371957</c:v>
                </c:pt>
                <c:pt idx="253" formatCode="0.00">
                  <c:v>1949.2529429910344</c:v>
                </c:pt>
                <c:pt idx="254" formatCode="0.00">
                  <c:v>1948.7181524594866</c:v>
                </c:pt>
                <c:pt idx="255" formatCode="0.00">
                  <c:v>1948.1862638222974</c:v>
                </c:pt>
                <c:pt idx="256" formatCode="0.00">
                  <c:v>1947.6572542531658</c:v>
                </c:pt>
                <c:pt idx="257" formatCode="0.00">
                  <c:v>1947.1311012146045</c:v>
                </c:pt>
                <c:pt idx="258" formatCode="0.00">
                  <c:v>1946.6077824529134</c:v>
                </c:pt>
                <c:pt idx="259" formatCode="0.00">
                  <c:v>1946.0872759932618</c:v>
                </c:pt>
                <c:pt idx="260" formatCode="0.00">
                  <c:v>1945.5695601348837</c:v>
                </c:pt>
                <c:pt idx="261" formatCode="0.00">
                  <c:v>1945.0546134463748</c:v>
                </c:pt>
                <c:pt idx="262" formatCode="0.00">
                  <c:v>1944.5424147610941</c:v>
                </c:pt>
                <c:pt idx="263" formatCode="0.00">
                  <c:v>1944.0329431726648</c:v>
                </c:pt>
                <c:pt idx="264" formatCode="0.00">
                  <c:v>1943.5261780305727</c:v>
                </c:pt>
                <c:pt idx="265" formatCode="0.00">
                  <c:v>1943.0220989358606</c:v>
                </c:pt>
                <c:pt idx="266" formatCode="0.00">
                  <c:v>1942.5206857369126</c:v>
                </c:pt>
                <c:pt idx="267" formatCode="0.00">
                  <c:v>1942.0219185253293</c:v>
                </c:pt>
                <c:pt idx="268" formatCode="0.00">
                  <c:v>1941.5257776318929</c:v>
                </c:pt>
                <c:pt idx="269" formatCode="0.00">
                  <c:v>1941.0322436226134</c:v>
                </c:pt>
                <c:pt idx="270" formatCode="0.00">
                  <c:v>1940.5412972948623</c:v>
                </c:pt>
                <c:pt idx="271" formatCode="0.00">
                  <c:v>1940.0529196735833</c:v>
                </c:pt>
                <c:pt idx="272" formatCode="0.00">
                  <c:v>1939.5670920075854</c:v>
                </c:pt>
                <c:pt idx="273" formatCode="0.00">
                  <c:v>1939.0837957659105</c:v>
                </c:pt>
                <c:pt idx="274" formatCode="0.00">
                  <c:v>1938.603012634278</c:v>
                </c:pt>
                <c:pt idx="275" formatCode="0.00">
                  <c:v>1938.1247245115999</c:v>
                </c:pt>
                <c:pt idx="276" formatCode="0.00">
                  <c:v>1937.6489135065701</c:v>
                </c:pt>
                <c:pt idx="277" formatCode="0.00">
                  <c:v>1937.1755619343228</c:v>
                </c:pt>
                <c:pt idx="278" formatCode="0.00">
                  <c:v>1936.7046523131553</c:v>
                </c:pt>
                <c:pt idx="279" formatCode="0.00">
                  <c:v>1936.2361673613223</c:v>
                </c:pt>
                <c:pt idx="280" formatCode="0.00">
                  <c:v>1935.7700899938898</c:v>
                </c:pt>
                <c:pt idx="281" formatCode="0.00">
                  <c:v>1935.3064033196561</c:v>
                </c:pt>
                <c:pt idx="282" formatCode="0.00">
                  <c:v>1934.8450906381308</c:v>
                </c:pt>
                <c:pt idx="283" formatCode="0.00">
                  <c:v>1934.3861354365756</c:v>
                </c:pt>
                <c:pt idx="284" formatCode="0.00">
                  <c:v>1933.9295213871046</c:v>
                </c:pt>
                <c:pt idx="285" formatCode="0.00">
                  <c:v>1933.4752323438379</c:v>
                </c:pt>
                <c:pt idx="286" formatCode="0.00">
                  <c:v>1933.0232523401146</c:v>
                </c:pt>
                <c:pt idx="287" formatCode="0.00">
                  <c:v>1932.5735655857595</c:v>
                </c:pt>
                <c:pt idx="288" formatCode="0.00">
                  <c:v>1932.1261564644014</c:v>
                </c:pt>
                <c:pt idx="289" formatCode="0.00">
                  <c:v>1931.6810095308449</c:v>
                </c:pt>
                <c:pt idx="290" formatCode="0.00">
                  <c:v>1931.2381095084911</c:v>
                </c:pt>
                <c:pt idx="291" formatCode="0.00">
                  <c:v>1930.7974412868105</c:v>
                </c:pt>
                <c:pt idx="292" formatCode="0.00">
                  <c:v>1930.3589899188603</c:v>
                </c:pt>
                <c:pt idx="293" formatCode="0.00">
                  <c:v>1929.9227406188536</c:v>
                </c:pt>
                <c:pt idx="294" formatCode="0.00">
                  <c:v>1929.4886787597702</c:v>
                </c:pt>
                <c:pt idx="295" formatCode="0.00">
                  <c:v>1929.0567898710151</c:v>
                </c:pt>
                <c:pt idx="296" formatCode="0.00">
                  <c:v>1928.6270596361217</c:v>
                </c:pt>
                <c:pt idx="297" formatCode="0.00">
                  <c:v>1928.1994738904934</c:v>
                </c:pt>
                <c:pt idx="298" formatCode="0.00">
                  <c:v>1927.7740186191934</c:v>
                </c:pt>
                <c:pt idx="299" formatCode="0.00">
                  <c:v>1927.3506799547727</c:v>
                </c:pt>
                <c:pt idx="300" formatCode="0.00">
                  <c:v>1926.9294441751349</c:v>
                </c:pt>
                <c:pt idx="301" formatCode="0.00">
                  <c:v>1926.5102977014478</c:v>
                </c:pt>
                <c:pt idx="302" formatCode="0.00">
                  <c:v>1926.0932270960866</c:v>
                </c:pt>
                <c:pt idx="303" formatCode="0.00">
                  <c:v>1925.6782190606168</c:v>
                </c:pt>
                <c:pt idx="304" formatCode="0.00">
                  <c:v>1925.2652604338159</c:v>
                </c:pt>
                <c:pt idx="305" formatCode="0.00">
                  <c:v>1924.8543381897275</c:v>
                </c:pt>
                <c:pt idx="306" formatCode="0.00">
                  <c:v>1924.4454394357533</c:v>
                </c:pt>
                <c:pt idx="307" formatCode="0.00">
                  <c:v>1924.0385514107777</c:v>
                </c:pt>
                <c:pt idx="308" formatCode="0.00">
                  <c:v>1923.6336614833267</c:v>
                </c:pt>
                <c:pt idx="309" formatCode="0.00">
                  <c:v>1923.2307571497597</c:v>
                </c:pt>
                <c:pt idx="310" formatCode="0.00">
                  <c:v>1922.8298260324921</c:v>
                </c:pt>
                <c:pt idx="311" formatCode="0.00">
                  <c:v>1922.430855878252</c:v>
                </c:pt>
                <c:pt idx="312" formatCode="0.00">
                  <c:v>1922.0338345563662</c:v>
                </c:pt>
                <c:pt idx="313" formatCode="0.00">
                  <c:v>1921.6387500570734</c:v>
                </c:pt>
                <c:pt idx="314" formatCode="0.00">
                  <c:v>1921.2455904898734</c:v>
                </c:pt>
                <c:pt idx="315" formatCode="0.00">
                  <c:v>1920.8543440818985</c:v>
                </c:pt>
                <c:pt idx="316" formatCode="0.00">
                  <c:v>1920.4649991763181</c:v>
                </c:pt>
                <c:pt idx="317" formatCode="0.00">
                  <c:v>1920.0775442307672</c:v>
                </c:pt>
                <c:pt idx="318" formatCode="0.00">
                  <c:v>1919.6919678158042</c:v>
                </c:pt>
                <c:pt idx="319" formatCode="0.00">
                  <c:v>1919.3082586133955</c:v>
                </c:pt>
                <c:pt idx="320" formatCode="0.00">
                  <c:v>1918.9264054154232</c:v>
                </c:pt>
                <c:pt idx="321" formatCode="0.00">
                  <c:v>1918.5463971222214</c:v>
                </c:pt>
                <c:pt idx="322" formatCode="0.00">
                  <c:v>1918.1682227411357</c:v>
                </c:pt>
                <c:pt idx="323" formatCode="0.00">
                  <c:v>1917.7918713851082</c:v>
                </c:pt>
                <c:pt idx="324" formatCode="0.00">
                  <c:v>1917.4173322712838</c:v>
                </c:pt>
                <c:pt idx="325" formatCode="0.00">
                  <c:v>1917.0445947196429</c:v>
                </c:pt>
                <c:pt idx="326" formatCode="0.00">
                  <c:v>1916.6736481516557</c:v>
                </c:pt>
                <c:pt idx="327" formatCode="0.00">
                  <c:v>1916.3044820889586</c:v>
                </c:pt>
                <c:pt idx="328" formatCode="0.00">
                  <c:v>1915.9370861520526</c:v>
                </c:pt>
                <c:pt idx="329" formatCode="0.00">
                  <c:v>1915.5714500590243</c:v>
                </c:pt>
                <c:pt idx="330" formatCode="0.00">
                  <c:v>1915.2075636242866</c:v>
                </c:pt>
                <c:pt idx="331" formatCode="0.00">
                  <c:v>1914.8454167573414</c:v>
                </c:pt>
                <c:pt idx="332" formatCode="0.00">
                  <c:v>1914.4849994615604</c:v>
                </c:pt>
                <c:pt idx="333" formatCode="0.00">
                  <c:v>1914.1263018329889</c:v>
                </c:pt>
                <c:pt idx="334" formatCode="0.00">
                  <c:v>1913.7693140591666</c:v>
                </c:pt>
                <c:pt idx="335" formatCode="0.00">
                  <c:v>1913.4140264179682</c:v>
                </c:pt>
                <c:pt idx="336" formatCode="0.00">
                  <c:v>1913.0604292764635</c:v>
                </c:pt>
                <c:pt idx="337" formatCode="0.00">
                  <c:v>1912.7085130897931</c:v>
                </c:pt>
                <c:pt idx="338" formatCode="0.00">
                  <c:v>1912.3582684000669</c:v>
                </c:pt>
                <c:pt idx="339" formatCode="0.00">
                  <c:v>1912.0096858352754</c:v>
                </c:pt>
                <c:pt idx="340" formatCode="0.00">
                  <c:v>1911.6627561082212</c:v>
                </c:pt>
                <c:pt idx="341" formatCode="0.00">
                  <c:v>1911.3174700154659</c:v>
                </c:pt>
                <c:pt idx="342" formatCode="0.00">
                  <c:v>1910.9738184362948</c:v>
                </c:pt>
                <c:pt idx="343" formatCode="0.00">
                  <c:v>1910.6317923316972</c:v>
                </c:pt>
                <c:pt idx="344" formatCode="0.00">
                  <c:v>1910.2913827433636</c:v>
                </c:pt>
                <c:pt idx="345" formatCode="0.00">
                  <c:v>1909.9525807926962</c:v>
                </c:pt>
                <c:pt idx="346" formatCode="0.00">
                  <c:v>1909.6153776798383</c:v>
                </c:pt>
                <c:pt idx="347" formatCode="0.00">
                  <c:v>1909.2797646827159</c:v>
                </c:pt>
                <c:pt idx="348" formatCode="0.00">
                  <c:v>1908.9457331560961</c:v>
                </c:pt>
                <c:pt idx="349" formatCode="0.00">
                  <c:v>1908.6132745306581</c:v>
                </c:pt>
                <c:pt idx="350" formatCode="0.00">
                  <c:v>1908.2823803120798</c:v>
                </c:pt>
                <c:pt idx="351" formatCode="0.00">
                  <c:v>1907.9530420801386</c:v>
                </c:pt>
                <c:pt idx="352" formatCode="0.00">
                  <c:v>1907.6252514878254</c:v>
                </c:pt>
                <c:pt idx="353" formatCode="0.00">
                  <c:v>1907.2990002604715</c:v>
                </c:pt>
                <c:pt idx="354" formatCode="0.00">
                  <c:v>1906.9742801948905</c:v>
                </c:pt>
                <c:pt idx="355" formatCode="0.00">
                  <c:v>1906.6510831585308</c:v>
                </c:pt>
                <c:pt idx="356" formatCode="0.00">
                  <c:v>1906.3294010886423</c:v>
                </c:pt>
                <c:pt idx="357" formatCode="0.00">
                  <c:v>1906.0092259914572</c:v>
                </c:pt>
                <c:pt idx="358" formatCode="0.00">
                  <c:v>1905.6905499413788</c:v>
                </c:pt>
                <c:pt idx="359" formatCode="0.00">
                  <c:v>1905.3733650801867</c:v>
                </c:pt>
                <c:pt idx="360" formatCode="0.00">
                  <c:v>1905.0576636162509</c:v>
                </c:pt>
                <c:pt idx="361" formatCode="0.00">
                  <c:v>1904.7434378237606</c:v>
                </c:pt>
                <c:pt idx="362" formatCode="0.00">
                  <c:v>1904.4306800419595</c:v>
                </c:pt>
                <c:pt idx="363" formatCode="0.00">
                  <c:v>1904.1193826743984</c:v>
                </c:pt>
                <c:pt idx="364" formatCode="0.00">
                  <c:v>1903.8095381881938</c:v>
                </c:pt>
                <c:pt idx="365" formatCode="0.00">
                  <c:v>1903.5011391132996</c:v>
                </c:pt>
                <c:pt idx="366" formatCode="0.00">
                  <c:v>1903.1941780417903</c:v>
                </c:pt>
                <c:pt idx="367" formatCode="0.00">
                  <c:v>1902.8886476271518</c:v>
                </c:pt>
                <c:pt idx="368" formatCode="0.00">
                  <c:v>1902.5845405835855</c:v>
                </c:pt>
                <c:pt idx="369" formatCode="0.00">
                  <c:v>1902.2818496853201</c:v>
                </c:pt>
                <c:pt idx="370" formatCode="0.00">
                  <c:v>1901.9805677659349</c:v>
                </c:pt>
                <c:pt idx="371" formatCode="0.00">
                  <c:v>1901.6806877176919</c:v>
                </c:pt>
                <c:pt idx="372" formatCode="0.00">
                  <c:v>1901.3822024908784</c:v>
                </c:pt>
                <c:pt idx="373" formatCode="0.00">
                  <c:v>1901.0851050931572</c:v>
                </c:pt>
                <c:pt idx="374" formatCode="0.00">
                  <c:v>1900.7893885889284</c:v>
                </c:pt>
                <c:pt idx="375" formatCode="0.00">
                  <c:v>1900.4950460986993</c:v>
                </c:pt>
                <c:pt idx="376" formatCode="0.00">
                  <c:v>1900.2020707984605</c:v>
                </c:pt>
                <c:pt idx="377" formatCode="0.00">
                  <c:v>1899.9104559190771</c:v>
                </c:pt>
                <c:pt idx="378" formatCode="0.00">
                  <c:v>1899.6201947456814</c:v>
                </c:pt>
                <c:pt idx="379" formatCode="0.00">
                  <c:v>1899.3312806170786</c:v>
                </c:pt>
                <c:pt idx="380" formatCode="0.00">
                  <c:v>1899.0437069251602</c:v>
                </c:pt>
                <c:pt idx="381" formatCode="0.00">
                  <c:v>1898.7574671143236</c:v>
                </c:pt>
                <c:pt idx="382" formatCode="0.00">
                  <c:v>1898.4725546809022</c:v>
                </c:pt>
                <c:pt idx="383" formatCode="0.00">
                  <c:v>1898.1889631726019</c:v>
                </c:pt>
                <c:pt idx="384" formatCode="0.00">
                  <c:v>1897.9066861879448</c:v>
                </c:pt>
                <c:pt idx="385" formatCode="0.00">
                  <c:v>1897.6257173757231</c:v>
                </c:pt>
                <c:pt idx="386" formatCode="0.00">
                  <c:v>1897.3460504344578</c:v>
                </c:pt>
                <c:pt idx="387" formatCode="0.00">
                  <c:v>1897.0676791118667</c:v>
                </c:pt>
                <c:pt idx="388" formatCode="0.00">
                  <c:v>1896.7905972043377</c:v>
                </c:pt>
                <c:pt idx="389" formatCode="0.00">
                  <c:v>1896.5147985564117</c:v>
                </c:pt>
                <c:pt idx="390" formatCode="0.00">
                  <c:v>1896.2402770602705</c:v>
                </c:pt>
                <c:pt idx="391" formatCode="0.00">
                  <c:v>1895.9670266552314</c:v>
                </c:pt>
                <c:pt idx="392" formatCode="0.00">
                  <c:v>1895.6950413272523</c:v>
                </c:pt>
                <c:pt idx="393" formatCode="0.00">
                  <c:v>1895.4243151084381</c:v>
                </c:pt>
                <c:pt idx="394" formatCode="0.00">
                  <c:v>1895.1548420765569</c:v>
                </c:pt>
                <c:pt idx="395" formatCode="0.00">
                  <c:v>1894.8866163545633</c:v>
                </c:pt>
                <c:pt idx="396" formatCode="0.00">
                  <c:v>1894.6196321101252</c:v>
                </c:pt>
                <c:pt idx="397" formatCode="0.00">
                  <c:v>1894.3538835551599</c:v>
                </c:pt>
                <c:pt idx="398" formatCode="0.00">
                  <c:v>1894.0893649453735</c:v>
                </c:pt>
                <c:pt idx="399" formatCode="0.00">
                  <c:v>1893.8260705798093</c:v>
                </c:pt>
                <c:pt idx="400" formatCode="0.00">
                  <c:v>1893.5639948003995</c:v>
                </c:pt>
                <c:pt idx="401" formatCode="0.00">
                  <c:v>1893.3031319915256</c:v>
                </c:pt>
                <c:pt idx="402" formatCode="0.00">
                  <c:v>1893.0434765795806</c:v>
                </c:pt>
                <c:pt idx="403" formatCode="0.00">
                  <c:v>1892.7850230325412</c:v>
                </c:pt>
                <c:pt idx="404" formatCode="0.00">
                  <c:v>1892.5277658595423</c:v>
                </c:pt>
                <c:pt idx="405" formatCode="0.00">
                  <c:v>1892.27169961046</c:v>
                </c:pt>
                <c:pt idx="406" formatCode="0.00">
                  <c:v>1892.016818875496</c:v>
                </c:pt>
                <c:pt idx="407" formatCode="0.00">
                  <c:v>1891.763118284772</c:v>
                </c:pt>
                <c:pt idx="408" formatCode="0.00">
                  <c:v>1891.5105925079254</c:v>
                </c:pt>
                <c:pt idx="409" formatCode="0.00">
                  <c:v>1891.2592362537125</c:v>
                </c:pt>
                <c:pt idx="410" formatCode="0.00">
                  <c:v>1891.0090442696167</c:v>
                </c:pt>
                <c:pt idx="411" formatCode="0.00">
                  <c:v>1890.7600113414592</c:v>
                </c:pt>
                <c:pt idx="412" formatCode="0.00">
                  <c:v>1890.5121322930186</c:v>
                </c:pt>
                <c:pt idx="413" formatCode="0.00">
                  <c:v>1890.2654019856523</c:v>
                </c:pt>
                <c:pt idx="414" formatCode="0.00">
                  <c:v>1890.0198153179235</c:v>
                </c:pt>
                <c:pt idx="415" formatCode="0.00">
                  <c:v>1889.7753672252331</c:v>
                </c:pt>
                <c:pt idx="416" formatCode="0.00">
                  <c:v>1889.532052679458</c:v>
                </c:pt>
                <c:pt idx="417" formatCode="0.00">
                  <c:v>1889.2898666885887</c:v>
                </c:pt>
                <c:pt idx="418" formatCode="0.00">
                  <c:v>1889.0488042963777</c:v>
                </c:pt>
                <c:pt idx="419" formatCode="0.00">
                  <c:v>1888.8088605819887</c:v>
                </c:pt>
                <c:pt idx="420" formatCode="0.00">
                  <c:v>1888.5700306596509</c:v>
                </c:pt>
                <c:pt idx="421" formatCode="0.00">
                  <c:v>1888.3323096783172</c:v>
                </c:pt>
                <c:pt idx="422" formatCode="0.00">
                  <c:v>1888.0956928213275</c:v>
                </c:pt>
                <c:pt idx="423" formatCode="0.00">
                  <c:v>1887.8601753060759</c:v>
                </c:pt>
                <c:pt idx="424" formatCode="0.00">
                  <c:v>1887.6257523836823</c:v>
                </c:pt>
                <c:pt idx="425" formatCode="0.00">
                  <c:v>1887.3924193386656</c:v>
                </c:pt>
                <c:pt idx="426" formatCode="0.00">
                  <c:v>1887.1601714886251</c:v>
                </c:pt>
                <c:pt idx="427" formatCode="0.00">
                  <c:v>1886.9290041839222</c:v>
                </c:pt>
                <c:pt idx="428" formatCode="0.00">
                  <c:v>1886.6989128073681</c:v>
                </c:pt>
                <c:pt idx="429" formatCode="0.00">
                  <c:v>1886.4698927739146</c:v>
                </c:pt>
                <c:pt idx="430" formatCode="0.00">
                  <c:v>1886.2419395303475</c:v>
                </c:pt>
                <c:pt idx="431" formatCode="0.00">
                  <c:v>1886.0150485549862</c:v>
                </c:pt>
                <c:pt idx="432" formatCode="0.00">
                  <c:v>1885.7892153573844</c:v>
                </c:pt>
                <c:pt idx="433" formatCode="0.00">
                  <c:v>1885.5644354780363</c:v>
                </c:pt>
                <c:pt idx="434" formatCode="0.00">
                  <c:v>1885.3407044880853</c:v>
                </c:pt>
                <c:pt idx="435" formatCode="0.00">
                  <c:v>1885.1180179890362</c:v>
                </c:pt>
                <c:pt idx="436" formatCode="0.00">
                  <c:v>1884.8963716124717</c:v>
                </c:pt>
                <c:pt idx="437" formatCode="0.00">
                  <c:v>1884.6757610197708</c:v>
                </c:pt>
                <c:pt idx="438" formatCode="0.00">
                  <c:v>1884.4561819018318</c:v>
                </c:pt>
                <c:pt idx="439" formatCode="0.00">
                  <c:v>1884.2376299787986</c:v>
                </c:pt>
                <c:pt idx="440" formatCode="0.00">
                  <c:v>1884.0201009997893</c:v>
                </c:pt>
                <c:pt idx="441" formatCode="0.00">
                  <c:v>1883.8035907426281</c:v>
                </c:pt>
                <c:pt idx="442" formatCode="0.00">
                  <c:v>1883.5880950135822</c:v>
                </c:pt>
                <c:pt idx="443" formatCode="0.00">
                  <c:v>1883.3736096470989</c:v>
                </c:pt>
                <c:pt idx="444" formatCode="0.00">
                  <c:v>1883.1601305055472</c:v>
                </c:pt>
                <c:pt idx="445" formatCode="0.00">
                  <c:v>1882.9476534789635</c:v>
                </c:pt>
                <c:pt idx="446" formatCode="0.00">
                  <c:v>1882.7361744847992</c:v>
                </c:pt>
                <c:pt idx="447" formatCode="0.00">
                  <c:v>1882.5256894676695</c:v>
                </c:pt>
                <c:pt idx="448" formatCode="0.00">
                  <c:v>1882.316194399109</c:v>
                </c:pt>
                <c:pt idx="449" formatCode="0.00">
                  <c:v>1882.1076852773263</c:v>
                </c:pt>
                <c:pt idx="450" formatCode="0.00">
                  <c:v>1881.9001581269638</c:v>
                </c:pt>
                <c:pt idx="451" formatCode="0.00">
                  <c:v>1881.6936089988594</c:v>
                </c:pt>
                <c:pt idx="452" formatCode="0.00">
                  <c:v>1881.4880339698116</c:v>
                </c:pt>
                <c:pt idx="453" formatCode="0.00">
                  <c:v>1881.2834291423455</c:v>
                </c:pt>
                <c:pt idx="454" formatCode="0.00">
                  <c:v>1881.0797906444839</c:v>
                </c:pt>
                <c:pt idx="455" formatCode="0.00">
                  <c:v>1880.8771146295194</c:v>
                </c:pt>
                <c:pt idx="456" formatCode="0.00">
                  <c:v>1880.6753972757895</c:v>
                </c:pt>
                <c:pt idx="457" formatCode="0.00">
                  <c:v>1880.4746347864539</c:v>
                </c:pt>
                <c:pt idx="458" formatCode="0.00">
                  <c:v>1880.2748233892751</c:v>
                </c:pt>
                <c:pt idx="459" formatCode="0.00">
                  <c:v>1880.0759593364014</c:v>
                </c:pt>
                <c:pt idx="460" formatCode="0.00">
                  <c:v>1879.8780389041513</c:v>
                </c:pt>
                <c:pt idx="461" formatCode="0.00">
                  <c:v>1879.6810583928009</c:v>
                </c:pt>
                <c:pt idx="462" formatCode="0.00">
                  <c:v>1879.4850141263742</c:v>
                </c:pt>
                <c:pt idx="463" formatCode="0.00">
                  <c:v>1879.2899024524356</c:v>
                </c:pt>
                <c:pt idx="464" formatCode="0.00">
                  <c:v>1879.0957197418841</c:v>
                </c:pt>
                <c:pt idx="465" formatCode="0.00">
                  <c:v>1878.9024623887487</c:v>
                </c:pt>
                <c:pt idx="466" formatCode="0.00">
                  <c:v>1878.7101268099907</c:v>
                </c:pt>
                <c:pt idx="467" formatCode="0.00">
                  <c:v>1878.5187094453017</c:v>
                </c:pt>
                <c:pt idx="468" formatCode="0.00">
                  <c:v>1878.3282067569089</c:v>
                </c:pt>
                <c:pt idx="469" formatCode="0.00">
                  <c:v>1878.1386152293803</c:v>
                </c:pt>
                <c:pt idx="470" formatCode="0.00">
                  <c:v>1877.9499313694323</c:v>
                </c:pt>
                <c:pt idx="471" formatCode="0.00">
                  <c:v>1877.7621517057398</c:v>
                </c:pt>
                <c:pt idx="472" formatCode="0.00">
                  <c:v>1877.5752727887477</c:v>
                </c:pt>
                <c:pt idx="473" formatCode="0.00">
                  <c:v>1877.3892911904857</c:v>
                </c:pt>
                <c:pt idx="474" formatCode="0.00">
                  <c:v>1877.2042035043833</c:v>
                </c:pt>
                <c:pt idx="475" formatCode="0.00">
                  <c:v>1877.0200063450884</c:v>
                </c:pt>
                <c:pt idx="476" formatCode="0.00">
                  <c:v>1876.8366963482879</c:v>
                </c:pt>
                <c:pt idx="477" formatCode="0.00">
                  <c:v>1876.6542701705275</c:v>
                </c:pt>
                <c:pt idx="478" formatCode="0.00">
                  <c:v>1876.4727244890385</c:v>
                </c:pt>
                <c:pt idx="479" formatCode="0.00">
                  <c:v>1876.2920560015607</c:v>
                </c:pt>
                <c:pt idx="480" formatCode="0.00">
                  <c:v>1876.1122614261719</c:v>
                </c:pt>
                <c:pt idx="481" formatCode="0.00">
                  <c:v>1875.9333375011165</c:v>
                </c:pt>
                <c:pt idx="482" formatCode="0.00">
                  <c:v>1875.7552809846368</c:v>
                </c:pt>
                <c:pt idx="483" formatCode="0.00">
                  <c:v>1875.5780886548062</c:v>
                </c:pt>
                <c:pt idx="484" formatCode="0.00">
                  <c:v>1875.4017573093645</c:v>
                </c:pt>
                <c:pt idx="485" formatCode="0.00">
                  <c:v>1875.2262837655526</c:v>
                </c:pt>
                <c:pt idx="486" formatCode="0.00">
                  <c:v>1875.0516648599539</c:v>
                </c:pt>
                <c:pt idx="487" formatCode="0.00">
                  <c:v>1874.8778974483309</c:v>
                </c:pt>
                <c:pt idx="488" formatCode="0.00">
                  <c:v>1874.7049784054702</c:v>
                </c:pt>
                <c:pt idx="489" formatCode="0.00">
                  <c:v>1874.5329046250224</c:v>
                </c:pt>
                <c:pt idx="490" formatCode="0.00">
                  <c:v>1874.3616730193503</c:v>
                </c:pt>
                <c:pt idx="491" formatCode="0.00">
                  <c:v>1874.1912805193735</c:v>
                </c:pt>
                <c:pt idx="492" formatCode="0.00">
                  <c:v>1874.0217240744169</c:v>
                </c:pt>
                <c:pt idx="493" formatCode="0.00">
                  <c:v>1873.8530006520607</c:v>
                </c:pt>
                <c:pt idx="494" formatCode="0.00">
                  <c:v>1873.685107237993</c:v>
                </c:pt>
                <c:pt idx="495" formatCode="0.00">
                  <c:v>1873.5180408358597</c:v>
                </c:pt>
                <c:pt idx="496" formatCode="0.00">
                  <c:v>1873.3517984671219</c:v>
                </c:pt>
                <c:pt idx="497" formatCode="0.00">
                  <c:v>1873.18637717091</c:v>
                </c:pt>
                <c:pt idx="498" formatCode="0.00">
                  <c:v>1873.021774003882</c:v>
                </c:pt>
                <c:pt idx="499" formatCode="0.00">
                  <c:v>1872.8579860400816</c:v>
                </c:pt>
                <c:pt idx="500" formatCode="0.00">
                  <c:v>1872.6950103707995</c:v>
                </c:pt>
                <c:pt idx="501" formatCode="0.00">
                  <c:v>1872.5328441044339</c:v>
                </c:pt>
                <c:pt idx="502" formatCode="0.00">
                  <c:v>1872.371484366354</c:v>
                </c:pt>
                <c:pt idx="503" formatCode="0.00">
                  <c:v>1872.210928298766</c:v>
                </c:pt>
                <c:pt idx="504" formatCode="0.00">
                  <c:v>1872.0511730605763</c:v>
                </c:pt>
                <c:pt idx="505" formatCode="0.00">
                  <c:v>1871.892215827261</c:v>
                </c:pt>
                <c:pt idx="506" formatCode="0.00">
                  <c:v>1871.7340537907335</c:v>
                </c:pt>
                <c:pt idx="507" formatCode="0.00">
                  <c:v>1871.5766841592144</c:v>
                </c:pt>
                <c:pt idx="508" formatCode="0.00">
                  <c:v>1871.4201041571037</c:v>
                </c:pt>
                <c:pt idx="509" formatCode="0.00">
                  <c:v>1871.2643110248514</c:v>
                </c:pt>
                <c:pt idx="510" formatCode="0.00">
                  <c:v>1871.1093020188334</c:v>
                </c:pt>
                <c:pt idx="511" formatCode="0.00">
                  <c:v>1870.9550744112253</c:v>
                </c:pt>
                <c:pt idx="512" formatCode="0.00">
                  <c:v>1870.8016254898785</c:v>
                </c:pt>
                <c:pt idx="513" formatCode="0.00">
                  <c:v>1870.648952558199</c:v>
                </c:pt>
                <c:pt idx="514" formatCode="0.00">
                  <c:v>1870.4970529350251</c:v>
                </c:pt>
                <c:pt idx="515" formatCode="0.00">
                  <c:v>1870.3459239545077</c:v>
                </c:pt>
                <c:pt idx="516" formatCode="0.00">
                  <c:v>1870.1955629659915</c:v>
                </c:pt>
                <c:pt idx="517" formatCode="0.00">
                  <c:v>1870.0459673338967</c:v>
                </c:pt>
                <c:pt idx="518" formatCode="0.00">
                  <c:v>1869.8971344376034</c:v>
                </c:pt>
                <c:pt idx="519" formatCode="0.00">
                  <c:v>1869.7490616713362</c:v>
                </c:pt>
                <c:pt idx="520" formatCode="0.00">
                  <c:v>1869.6017464440483</c:v>
                </c:pt>
                <c:pt idx="521" formatCode="0.00">
                  <c:v>1869.4551861793107</c:v>
                </c:pt>
                <c:pt idx="522" formatCode="0.00">
                  <c:v>1869.3093783151987</c:v>
                </c:pt>
                <c:pt idx="523" formatCode="0.00">
                  <c:v>1869.1643203041817</c:v>
                </c:pt>
                <c:pt idx="524" formatCode="0.00">
                  <c:v>1869.020009613012</c:v>
                </c:pt>
                <c:pt idx="525" formatCode="0.00">
                  <c:v>1868.876443722618</c:v>
                </c:pt>
                <c:pt idx="526" formatCode="0.00">
                  <c:v>1868.7336201279948</c:v>
                </c:pt>
                <c:pt idx="527" formatCode="0.00">
                  <c:v>1868.5915363380982</c:v>
                </c:pt>
                <c:pt idx="528" formatCode="0.00">
                  <c:v>1868.4501898757399</c:v>
                </c:pt>
                <c:pt idx="529" formatCode="0.00">
                  <c:v>1868.3095782774799</c:v>
                </c:pt>
                <c:pt idx="530" formatCode="0.00">
                  <c:v>1868.1696990935272</c:v>
                </c:pt>
                <c:pt idx="531" formatCode="0.00">
                  <c:v>1868.030549887633</c:v>
                </c:pt>
                <c:pt idx="532" formatCode="0.00">
                  <c:v>1867.8921282369915</c:v>
                </c:pt>
                <c:pt idx="533" formatCode="0.00">
                  <c:v>1867.7544317321388</c:v>
                </c:pt>
                <c:pt idx="534" formatCode="0.00">
                  <c:v>1867.6174579768519</c:v>
                </c:pt>
                <c:pt idx="535" formatCode="0.00">
                  <c:v>1867.4812045880524</c:v>
                </c:pt>
                <c:pt idx="536" formatCode="0.00">
                  <c:v>1867.3456691957053</c:v>
                </c:pt>
                <c:pt idx="537" formatCode="0.00">
                  <c:v>1867.210849442725</c:v>
                </c:pt>
                <c:pt idx="538" formatCode="0.00">
                  <c:v>1867.0767429848784</c:v>
                </c:pt>
                <c:pt idx="539" formatCode="0.00">
                  <c:v>1866.943347490688</c:v>
                </c:pt>
                <c:pt idx="540" formatCode="0.00">
                  <c:v>1866.8106606413412</c:v>
                </c:pt>
                <c:pt idx="541" formatCode="0.00">
                  <c:v>1866.678680130593</c:v>
                </c:pt>
                <c:pt idx="542" formatCode="0.00">
                  <c:v>1866.5474036646772</c:v>
                </c:pt>
                <c:pt idx="543" formatCode="0.00">
                  <c:v>1866.4168289622116</c:v>
                </c:pt>
                <c:pt idx="544" formatCode="0.00">
                  <c:v>1866.2869537541103</c:v>
                </c:pt>
                <c:pt idx="545" formatCode="0.00">
                  <c:v>1866.1577757834909</c:v>
                </c:pt>
                <c:pt idx="546" formatCode="0.00">
                  <c:v>1866.0292928055869</c:v>
                </c:pt>
                <c:pt idx="547" formatCode="0.00">
                  <c:v>1865.9015025876606</c:v>
                </c:pt>
                <c:pt idx="548" formatCode="0.00">
                  <c:v>1865.7744029089129</c:v>
                </c:pt>
                <c:pt idx="549" formatCode="0.00">
                  <c:v>1865.6479915603993</c:v>
                </c:pt>
                <c:pt idx="550" formatCode="0.00">
                  <c:v>1865.5222663449422</c:v>
                </c:pt>
                <c:pt idx="551" formatCode="0.00">
                  <c:v>1865.3972250770471</c:v>
                </c:pt>
                <c:pt idx="552" formatCode="0.00">
                  <c:v>1865.2728655828175</c:v>
                </c:pt>
                <c:pt idx="553" formatCode="0.00">
                  <c:v>1865.1491856998728</c:v>
                </c:pt>
                <c:pt idx="554" formatCode="0.00">
                  <c:v>1865.0261832772635</c:v>
                </c:pt>
                <c:pt idx="555" formatCode="0.00">
                  <c:v>1864.9038561753905</c:v>
                </c:pt>
                <c:pt idx="556" formatCode="0.00">
                  <c:v>1864.782202265925</c:v>
                </c:pt>
                <c:pt idx="557" formatCode="0.00">
                  <c:v>1864.6612194317249</c:v>
                </c:pt>
                <c:pt idx="558" formatCode="0.00">
                  <c:v>1864.5409055667587</c:v>
                </c:pt>
                <c:pt idx="559" formatCode="0.00">
                  <c:v>1864.4212585760238</c:v>
                </c:pt>
                <c:pt idx="560" formatCode="0.00">
                  <c:v>1864.3022763754684</c:v>
                </c:pt>
                <c:pt idx="561" formatCode="0.00">
                  <c:v>1864.1839568919165</c:v>
                </c:pt>
                <c:pt idx="562" formatCode="0.00">
                  <c:v>1864.0662980629879</c:v>
                </c:pt>
                <c:pt idx="563" formatCode="0.00">
                  <c:v>1863.9492978370226</c:v>
                </c:pt>
                <c:pt idx="564" formatCode="0.00">
                  <c:v>1863.8329541730077</c:v>
                </c:pt>
                <c:pt idx="565" formatCode="0.00">
                  <c:v>1863.7172650404991</c:v>
                </c:pt>
                <c:pt idx="566" formatCode="0.00">
                  <c:v>1863.6022284195492</c:v>
                </c:pt>
                <c:pt idx="567" formatCode="0.00">
                  <c:v>1863.4878423006344</c:v>
                </c:pt>
                <c:pt idx="568" formatCode="0.00">
                  <c:v>1863.3741046845794</c:v>
                </c:pt>
                <c:pt idx="569" formatCode="0.00">
                  <c:v>1863.2610135824873</c:v>
                </c:pt>
                <c:pt idx="570" formatCode="0.00">
                  <c:v>1863.1485670156669</c:v>
                </c:pt>
                <c:pt idx="571" formatCode="0.00">
                  <c:v>1863.0367630155624</c:v>
                </c:pt>
                <c:pt idx="572" formatCode="0.00">
                  <c:v>1862.9255996236832</c:v>
                </c:pt>
                <c:pt idx="573" formatCode="0.00">
                  <c:v>1862.8150748915327</c:v>
                </c:pt>
                <c:pt idx="574" formatCode="0.00">
                  <c:v>1862.7051868805413</c:v>
                </c:pt>
                <c:pt idx="575" formatCode="0.00">
                  <c:v>1862.5959336619962</c:v>
                </c:pt>
                <c:pt idx="576" formatCode="0.00">
                  <c:v>1862.4873133169749</c:v>
                </c:pt>
                <c:pt idx="577" formatCode="0.00">
                  <c:v>1862.3793239362769</c:v>
                </c:pt>
                <c:pt idx="578" formatCode="0.00">
                  <c:v>1862.2719636203572</c:v>
                </c:pt>
                <c:pt idx="579" formatCode="0.00">
                  <c:v>1862.1652304792608</c:v>
                </c:pt>
                <c:pt idx="580" formatCode="0.00">
                  <c:v>1862.0591226325562</c:v>
                </c:pt>
                <c:pt idx="581" formatCode="0.00">
                  <c:v>1861.9536382092713</c:v>
                </c:pt>
                <c:pt idx="582" formatCode="0.00">
                  <c:v>1861.8487753478291</c:v>
                </c:pt>
                <c:pt idx="583" formatCode="0.00">
                  <c:v>1861.7445321959817</c:v>
                </c:pt>
                <c:pt idx="584" formatCode="0.00">
                  <c:v>1861.6409069107503</c:v>
                </c:pt>
                <c:pt idx="585" formatCode="0.00">
                  <c:v>1861.5378976583604</c:v>
                </c:pt>
                <c:pt idx="586" formatCode="0.00">
                  <c:v>1861.4355026141793</c:v>
                </c:pt>
                <c:pt idx="587" formatCode="0.00">
                  <c:v>1861.3337199626562</c:v>
                </c:pt>
                <c:pt idx="588" formatCode="0.00">
                  <c:v>1861.2325478972591</c:v>
                </c:pt>
                <c:pt idx="589" formatCode="0.00">
                  <c:v>1861.1319846204153</c:v>
                </c:pt>
                <c:pt idx="590" formatCode="0.00">
                  <c:v>1861.0320283434512</c:v>
                </c:pt>
                <c:pt idx="591" formatCode="0.00">
                  <c:v>1860.9326772865318</c:v>
                </c:pt>
                <c:pt idx="592" formatCode="0.00">
                  <c:v>1860.8339296786032</c:v>
                </c:pt>
                <c:pt idx="593" formatCode="0.00">
                  <c:v>1860.7357837573329</c:v>
                </c:pt>
                <c:pt idx="594" formatCode="0.00">
                  <c:v>1860.6382377690516</c:v>
                </c:pt>
                <c:pt idx="595" formatCode="0.00">
                  <c:v>1860.541289968696</c:v>
                </c:pt>
                <c:pt idx="596" formatCode="0.00">
                  <c:v>1860.4449386197518</c:v>
                </c:pt>
                <c:pt idx="597" formatCode="0.00">
                  <c:v>1860.3491819941967</c:v>
                </c:pt>
                <c:pt idx="598" formatCode="0.00">
                  <c:v>1860.2540183724443</c:v>
                </c:pt>
                <c:pt idx="599" formatCode="0.00">
                  <c:v>1860.1594460432893</c:v>
                </c:pt>
                <c:pt idx="600" formatCode="0.00">
                  <c:v>1860.06546330385</c:v>
                </c:pt>
                <c:pt idx="601" formatCode="0.00">
                  <c:v>1859.9720684595168</c:v>
                </c:pt>
                <c:pt idx="602" formatCode="0.00">
                  <c:v>1859.8792598238942</c:v>
                </c:pt>
                <c:pt idx="603" formatCode="0.00">
                  <c:v>1859.787035718751</c:v>
                </c:pt>
                <c:pt idx="604" formatCode="0.00">
                  <c:v>1859.6953944739626</c:v>
                </c:pt>
                <c:pt idx="605" formatCode="0.00">
                  <c:v>1859.6043344274619</c:v>
                </c:pt>
                <c:pt idx="606" formatCode="0.00">
                  <c:v>1859.5138539251848</c:v>
                </c:pt>
                <c:pt idx="607" formatCode="0.00">
                  <c:v>1859.423951321018</c:v>
                </c:pt>
                <c:pt idx="608" formatCode="0.00">
                  <c:v>1859.3346249767476</c:v>
                </c:pt>
                <c:pt idx="609" formatCode="0.00">
                  <c:v>1859.2458732620082</c:v>
                </c:pt>
                <c:pt idx="610" formatCode="0.00">
                  <c:v>1859.1576945542329</c:v>
                </c:pt>
                <c:pt idx="611" formatCode="0.00">
                  <c:v>1859.0700872386008</c:v>
                </c:pt>
                <c:pt idx="612" formatCode="0.00">
                  <c:v>1858.9830497079879</c:v>
                </c:pt>
                <c:pt idx="613" formatCode="0.00">
                  <c:v>1858.8965803629192</c:v>
                </c:pt>
                <c:pt idx="614" formatCode="0.00">
                  <c:v>1858.8106776115169</c:v>
                </c:pt>
                <c:pt idx="615" formatCode="0.00">
                  <c:v>1858.7253398694538</c:v>
                </c:pt>
                <c:pt idx="616" formatCode="0.00">
                  <c:v>1858.6405655599037</c:v>
                </c:pt>
                <c:pt idx="617" formatCode="0.00">
                  <c:v>1858.5563531134931</c:v>
                </c:pt>
                <c:pt idx="618" formatCode="0.00">
                  <c:v>1858.4727009682551</c:v>
                </c:pt>
                <c:pt idx="619" formatCode="0.00">
                  <c:v>1858.3896075695814</c:v>
                </c:pt>
                <c:pt idx="620" formatCode="0.00">
                  <c:v>1858.3070713701748</c:v>
                </c:pt>
                <c:pt idx="621" formatCode="0.00">
                  <c:v>1858.2250908300043</c:v>
                </c:pt>
                <c:pt idx="622" formatCode="0.00">
                  <c:v>1858.1436644162575</c:v>
                </c:pt>
                <c:pt idx="623" formatCode="0.00">
                  <c:v>1858.062790603296</c:v>
                </c:pt>
                <c:pt idx="624" formatCode="0.00">
                  <c:v>1857.9824678726097</c:v>
                </c:pt>
                <c:pt idx="625" formatCode="0.00">
                  <c:v>1857.9026947127713</c:v>
                </c:pt>
                <c:pt idx="626" formatCode="0.00">
                  <c:v>1857.8234696193931</c:v>
                </c:pt>
                <c:pt idx="627" formatCode="0.00">
                  <c:v>1857.7447910950809</c:v>
                </c:pt>
                <c:pt idx="628" formatCode="0.00">
                  <c:v>1857.6666576493919</c:v>
                </c:pt>
                <c:pt idx="629" formatCode="0.00">
                  <c:v>1857.5890677987902</c:v>
                </c:pt>
                <c:pt idx="630" formatCode="0.00">
                  <c:v>1857.5120200666031</c:v>
                </c:pt>
                <c:pt idx="631" formatCode="0.00">
                  <c:v>1857.4355129829801</c:v>
                </c:pt>
                <c:pt idx="632" formatCode="0.00">
                  <c:v>1857.3595450848482</c:v>
                </c:pt>
                <c:pt idx="633" formatCode="0.00">
                  <c:v>1857.2841149158712</c:v>
                </c:pt>
                <c:pt idx="634" formatCode="0.00">
                  <c:v>1857.2092210264072</c:v>
                </c:pt>
                <c:pt idx="635" formatCode="0.00">
                  <c:v>1857.1348619734677</c:v>
                </c:pt>
                <c:pt idx="636" formatCode="0.00">
                  <c:v>1857.0610363206752</c:v>
                </c:pt>
                <c:pt idx="637" formatCode="0.00">
                  <c:v>1856.9877426382243</c:v>
                </c:pt>
                <c:pt idx="638" formatCode="0.00">
                  <c:v>1856.9149795028386</c:v>
                </c:pt>
                <c:pt idx="639" formatCode="0.00">
                  <c:v>1856.8427454977334</c:v>
                </c:pt>
                <c:pt idx="640" formatCode="0.00">
                  <c:v>1856.771039212573</c:v>
                </c:pt>
                <c:pt idx="641" formatCode="0.00">
                  <c:v>1856.6998592434329</c:v>
                </c:pt>
                <c:pt idx="642" formatCode="0.00">
                  <c:v>1856.6292041927607</c:v>
                </c:pt>
                <c:pt idx="643" formatCode="0.00">
                  <c:v>1856.5590726693345</c:v>
                </c:pt>
                <c:pt idx="644" formatCode="0.00">
                  <c:v>1856.4894632882283</c:v>
                </c:pt>
                <c:pt idx="645" formatCode="0.00">
                  <c:v>1856.4203746707703</c:v>
                </c:pt>
                <c:pt idx="646" formatCode="0.00">
                  <c:v>1856.3518054445062</c:v>
                </c:pt>
                <c:pt idx="647" formatCode="0.00">
                  <c:v>1856.283754243161</c:v>
                </c:pt>
                <c:pt idx="648" formatCode="0.00">
                  <c:v>1856.2162197066018</c:v>
                </c:pt>
                <c:pt idx="649" formatCode="0.00">
                  <c:v>1856.149200480801</c:v>
                </c:pt>
                <c:pt idx="650" formatCode="0.00">
                  <c:v>1856.0826952177979</c:v>
                </c:pt>
                <c:pt idx="651" formatCode="0.00">
                  <c:v>1856.0167025756639</c:v>
                </c:pt>
                <c:pt idx="652" formatCode="0.00">
                  <c:v>1855.9512212184643</c:v>
                </c:pt>
                <c:pt idx="653" formatCode="0.00">
                  <c:v>1855.8862498162246</c:v>
                </c:pt>
                <c:pt idx="654" formatCode="0.00">
                  <c:v>1855.8217870448918</c:v>
                </c:pt>
                <c:pt idx="655" formatCode="0.00">
                  <c:v>1855.7578315863013</c:v>
                </c:pt>
                <c:pt idx="656" formatCode="0.00">
                  <c:v>1855.6943821281407</c:v>
                </c:pt>
                <c:pt idx="657" formatCode="0.00">
                  <c:v>1855.6314373639141</c:v>
                </c:pt>
                <c:pt idx="658" formatCode="0.00">
                  <c:v>1855.5689959929089</c:v>
                </c:pt>
                <c:pt idx="659" formatCode="0.00">
                  <c:v>1855.5070567201597</c:v>
                </c:pt>
                <c:pt idx="660" formatCode="0.00">
                  <c:v>1855.4456182564152</c:v>
                </c:pt>
                <c:pt idx="661" formatCode="0.00">
                  <c:v>1855.3846793181049</c:v>
                </c:pt>
                <c:pt idx="662" formatCode="0.00">
                  <c:v>1855.324238627303</c:v>
                </c:pt>
                <c:pt idx="663" formatCode="0.00">
                  <c:v>1855.2642949116973</c:v>
                </c:pt>
                <c:pt idx="664" formatCode="0.00">
                  <c:v>1855.2048469045549</c:v>
                </c:pt>
                <c:pt idx="665" formatCode="0.00">
                  <c:v>1855.1458933446902</c:v>
                </c:pt>
                <c:pt idx="666" formatCode="0.00">
                  <c:v>1855.0874329764301</c:v>
                </c:pt>
                <c:pt idx="667" formatCode="0.00">
                  <c:v>1855.0294645495846</c:v>
                </c:pt>
                <c:pt idx="668" formatCode="0.00">
                  <c:v>1854.9719868194115</c:v>
                </c:pt>
                <c:pt idx="669" formatCode="0.00">
                  <c:v>1854.9149985465874</c:v>
                </c:pt>
                <c:pt idx="670" formatCode="0.00">
                  <c:v>1854.8584984971737</c:v>
                </c:pt>
                <c:pt idx="671" formatCode="0.00">
                  <c:v>1854.8024854425855</c:v>
                </c:pt>
                <c:pt idx="672" formatCode="0.00">
                  <c:v>1854.7469581595622</c:v>
                </c:pt>
                <c:pt idx="673" formatCode="0.00">
                  <c:v>1854.6919154301329</c:v>
                </c:pt>
                <c:pt idx="674" formatCode="0.00">
                  <c:v>1854.6373560415905</c:v>
                </c:pt>
                <c:pt idx="675" formatCode="0.00">
                  <c:v>1854.5832787864558</c:v>
                </c:pt>
                <c:pt idx="676" formatCode="0.00">
                  <c:v>1854.5296824624509</c:v>
                </c:pt>
                <c:pt idx="677" formatCode="0.00">
                  <c:v>1854.4765658724687</c:v>
                </c:pt>
                <c:pt idx="678" formatCode="0.00">
                  <c:v>1854.4239278245407</c:v>
                </c:pt>
                <c:pt idx="679" formatCode="0.00">
                  <c:v>1854.3717671318097</c:v>
                </c:pt>
                <c:pt idx="680" formatCode="0.00">
                  <c:v>1854.3200826124996</c:v>
                </c:pt>
                <c:pt idx="681" formatCode="0.00">
                  <c:v>1854.268873089886</c:v>
                </c:pt>
                <c:pt idx="682" formatCode="0.00">
                  <c:v>1854.2181373922667</c:v>
                </c:pt>
                <c:pt idx="683" formatCode="0.00">
                  <c:v>1854.1678743529339</c:v>
                </c:pt>
                <c:pt idx="684" formatCode="0.00">
                  <c:v>1854.1180828101453</c:v>
                </c:pt>
                <c:pt idx="685" formatCode="0.00">
                  <c:v>1854.068761607095</c:v>
                </c:pt>
                <c:pt idx="686" formatCode="0.00">
                  <c:v>1854.0199095918863</c:v>
                </c:pt>
                <c:pt idx="687" formatCode="0.00">
                  <c:v>1853.9715256175025</c:v>
                </c:pt>
                <c:pt idx="688" formatCode="0.00">
                  <c:v>1853.9236085417808</c:v>
                </c:pt>
                <c:pt idx="689" formatCode="0.00">
                  <c:v>1853.8761572273829</c:v>
                </c:pt>
                <c:pt idx="690" formatCode="0.00">
                  <c:v>1853.8291705417689</c:v>
                </c:pt>
                <c:pt idx="691" formatCode="0.00">
                  <c:v>1853.7826473571697</c:v>
                </c:pt>
                <c:pt idx="692" formatCode="0.00">
                  <c:v>1853.7365865505597</c:v>
                </c:pt>
                <c:pt idx="693" formatCode="0.00">
                  <c:v>1853.6909870036304</c:v>
                </c:pt>
                <c:pt idx="694" formatCode="0.00">
                  <c:v>1853.645847602764</c:v>
                </c:pt>
                <c:pt idx="695" formatCode="0.00">
                  <c:v>1853.6011672390061</c:v>
                </c:pt>
                <c:pt idx="696" formatCode="0.00">
                  <c:v>1853.5569448080407</c:v>
                </c:pt>
                <c:pt idx="697" formatCode="0.00">
                  <c:v>1853.5131792101622</c:v>
                </c:pt>
                <c:pt idx="698" formatCode="0.00">
                  <c:v>1853.4698693502523</c:v>
                </c:pt>
                <c:pt idx="699" formatCode="0.00">
                  <c:v>1853.4270141377522</c:v>
                </c:pt>
                <c:pt idx="700" formatCode="0.00">
                  <c:v>1853.3846124866375</c:v>
                </c:pt>
                <c:pt idx="701" formatCode="0.00">
                  <c:v>1853.3426633153938</c:v>
                </c:pt>
                <c:pt idx="702" formatCode="0.00">
                  <c:v>1853.30116554699</c:v>
                </c:pt>
                <c:pt idx="703" formatCode="0.00">
                  <c:v>1853.2601181088553</c:v>
                </c:pt>
                <c:pt idx="704" formatCode="0.00">
                  <c:v>1853.2195199328526</c:v>
                </c:pt>
                <c:pt idx="705" formatCode="0.00">
                  <c:v>1853.179369955255</c:v>
                </c:pt>
                <c:pt idx="706" formatCode="0.00">
                  <c:v>1853.1396671167208</c:v>
                </c:pt>
                <c:pt idx="707" formatCode="0.00">
                  <c:v>1853.1004103622704</c:v>
                </c:pt>
                <c:pt idx="708" formatCode="0.00">
                  <c:v>1853.0615986412599</c:v>
                </c:pt>
                <c:pt idx="709" formatCode="0.00">
                  <c:v>1853.0232309073599</c:v>
                </c:pt>
                <c:pt idx="710" formatCode="0.00">
                  <c:v>1852.985306118529</c:v>
                </c:pt>
                <c:pt idx="711" formatCode="0.00">
                  <c:v>1852.9478232369934</c:v>
                </c:pt>
                <c:pt idx="712" formatCode="0.00">
                  <c:v>1852.9107812292202</c:v>
                </c:pt>
                <c:pt idx="713" formatCode="0.00">
                  <c:v>1852.8741790658967</c:v>
                </c:pt>
                <c:pt idx="714" formatCode="0.00">
                  <c:v>1852.8380157219055</c:v>
                </c:pt>
                <c:pt idx="715" formatCode="0.00">
                  <c:v>1852.8022901763034</c:v>
                </c:pt>
                <c:pt idx="716" formatCode="0.00">
                  <c:v>1852.7670014122964</c:v>
                </c:pt>
                <c:pt idx="717" formatCode="0.00">
                  <c:v>1852.7321484172185</c:v>
                </c:pt>
                <c:pt idx="718" formatCode="0.00">
                  <c:v>1852.69773018251</c:v>
                </c:pt>
                <c:pt idx="719" formatCode="0.00">
                  <c:v>1852.6637457036929</c:v>
                </c:pt>
                <c:pt idx="720" formatCode="0.00">
                  <c:v>1852.6301939803504</c:v>
                </c:pt>
                <c:pt idx="721" formatCode="0.00">
                  <c:v>1852.5970740161051</c:v>
                </c:pt>
                <c:pt idx="722" formatCode="0.00">
                  <c:v>1852.564384818596</c:v>
                </c:pt>
                <c:pt idx="723" formatCode="0.00">
                  <c:v>1852.5321253994573</c:v>
                </c:pt>
                <c:pt idx="724" formatCode="0.00">
                  <c:v>1852.5002947742976</c:v>
                </c:pt>
                <c:pt idx="725" formatCode="0.00">
                  <c:v>1852.4688919626767</c:v>
                </c:pt>
                <c:pt idx="726" formatCode="0.00">
                  <c:v>1852.4379159880866</c:v>
                </c:pt>
                <c:pt idx="727" formatCode="0.00">
                  <c:v>1852.4073658779289</c:v>
                </c:pt>
                <c:pt idx="728" formatCode="0.00">
                  <c:v>1852.3772406634935</c:v>
                </c:pt>
                <c:pt idx="729" formatCode="0.00">
                  <c:v>1852.3475393799395</c:v>
                </c:pt>
                <c:pt idx="730" formatCode="0.00">
                  <c:v>1852.3182610662727</c:v>
                </c:pt>
                <c:pt idx="731" formatCode="0.00">
                  <c:v>1852.2894047653258</c:v>
                </c:pt>
                <c:pt idx="732" formatCode="0.00">
                  <c:v>1852.2609695237393</c:v>
                </c:pt>
                <c:pt idx="733" formatCode="0.00">
                  <c:v>1852.2329543919382</c:v>
                </c:pt>
                <c:pt idx="734" formatCode="0.00">
                  <c:v>1852.2053584241144</c:v>
                </c:pt>
                <c:pt idx="735" formatCode="0.00">
                  <c:v>1852.178180678206</c:v>
                </c:pt>
                <c:pt idx="736" formatCode="0.00">
                  <c:v>1852.1514202158774</c:v>
                </c:pt>
                <c:pt idx="737" formatCode="0.00">
                  <c:v>1852.1250761024996</c:v>
                </c:pt>
                <c:pt idx="738" formatCode="0.00">
                  <c:v>1852.0991474071297</c:v>
                </c:pt>
                <c:pt idx="739" formatCode="0.00">
                  <c:v>1852.073633202494</c:v>
                </c:pt>
                <c:pt idx="740" formatCode="0.00">
                  <c:v>1852.0485325649647</c:v>
                </c:pt>
                <c:pt idx="741" formatCode="0.00">
                  <c:v>1852.0238445745449</c:v>
                </c:pt>
                <c:pt idx="742" formatCode="0.00">
                  <c:v>1851.999568314847</c:v>
                </c:pt>
                <c:pt idx="743" formatCode="0.00">
                  <c:v>1851.9757028730733</c:v>
                </c:pt>
                <c:pt idx="744" formatCode="0.00">
                  <c:v>1851.95224734</c:v>
                </c:pt>
                <c:pt idx="745" formatCode="0.00">
                  <c:v>1851.9292008099551</c:v>
                </c:pt>
                <c:pt idx="746" formatCode="0.00">
                  <c:v>1851.9065623808024</c:v>
                </c:pt>
                <c:pt idx="747" formatCode="0.00">
                  <c:v>1851.8843311539217</c:v>
                </c:pt>
                <c:pt idx="748" formatCode="0.00">
                  <c:v>1851.8625062341907</c:v>
                </c:pt>
                <c:pt idx="749" formatCode="0.00">
                  <c:v>1851.8410867299674</c:v>
                </c:pt>
                <c:pt idx="750" formatCode="0.00">
                  <c:v>1851.8200717530715</c:v>
                </c:pt>
                <c:pt idx="751" formatCode="0.00">
                  <c:v>1851.7994604187663</c:v>
                </c:pt>
                <c:pt idx="752" formatCode="0.00">
                  <c:v>1851.7792518457409</c:v>
                </c:pt>
                <c:pt idx="753" formatCode="0.00">
                  <c:v>1851.7594451560931</c:v>
                </c:pt>
                <c:pt idx="754" formatCode="0.00">
                  <c:v>1851.7400394753106</c:v>
                </c:pt>
                <c:pt idx="755" formatCode="0.00">
                  <c:v>1851.7210339322551</c:v>
                </c:pt>
                <c:pt idx="756" formatCode="0.00">
                  <c:v>1851.702427659143</c:v>
                </c:pt>
                <c:pt idx="757" formatCode="0.00">
                  <c:v>1851.6842197915298</c:v>
                </c:pt>
                <c:pt idx="758" formatCode="0.00">
                  <c:v>1851.6664094682928</c:v>
                </c:pt>
                <c:pt idx="759" formatCode="0.00">
                  <c:v>1851.6489958316122</c:v>
                </c:pt>
                <c:pt idx="760" formatCode="0.00">
                  <c:v>1851.6319780269566</c:v>
                </c:pt>
                <c:pt idx="761" formatCode="0.00">
                  <c:v>1851.6153552030646</c:v>
                </c:pt>
                <c:pt idx="762" formatCode="0.00">
                  <c:v>1851.5991265119285</c:v>
                </c:pt>
                <c:pt idx="763" formatCode="0.00">
                  <c:v>1851.583291108778</c:v>
                </c:pt>
                <c:pt idx="764" formatCode="0.00">
                  <c:v>1851.567848152064</c:v>
                </c:pt>
                <c:pt idx="765" formatCode="0.00">
                  <c:v>1851.5527968034403</c:v>
                </c:pt>
                <c:pt idx="766" formatCode="0.00">
                  <c:v>1851.5381362277494</c:v>
                </c:pt>
                <c:pt idx="767" formatCode="0.00">
                  <c:v>1851.5238655930059</c:v>
                </c:pt>
                <c:pt idx="768" formatCode="0.00">
                  <c:v>1851.5099840703799</c:v>
                </c:pt>
                <c:pt idx="769" formatCode="0.00">
                  <c:v>1851.496490834181</c:v>
                </c:pt>
                <c:pt idx="770" formatCode="0.00">
                  <c:v>1851.4833850618427</c:v>
                </c:pt>
                <c:pt idx="771" formatCode="0.00">
                  <c:v>1851.4706659339067</c:v>
                </c:pt>
                <c:pt idx="772" formatCode="0.00">
                  <c:v>1851.4583326340075</c:v>
                </c:pt>
                <c:pt idx="773" formatCode="0.00">
                  <c:v>1851.4463843488556</c:v>
                </c:pt>
                <c:pt idx="774" formatCode="0.00">
                  <c:v>1851.4348202682238</c:v>
                </c:pt>
                <c:pt idx="775" formatCode="0.00">
                  <c:v>1851.42363958493</c:v>
                </c:pt>
                <c:pt idx="776" formatCode="0.00">
                  <c:v>1851.4128414948234</c:v>
                </c:pt>
                <c:pt idx="777" formatCode="0.00">
                  <c:v>1851.4024251967692</c:v>
                </c:pt>
                <c:pt idx="778" formatCode="0.00">
                  <c:v>1851.3923898926316</c:v>
                </c:pt>
                <c:pt idx="779" formatCode="0.00">
                  <c:v>1851.3827347872616</c:v>
                </c:pt>
                <c:pt idx="780" formatCode="0.00">
                  <c:v>1851.3734590884806</c:v>
                </c:pt>
                <c:pt idx="781" formatCode="0.00">
                  <c:v>1851.3645620070652</c:v>
                </c:pt>
                <c:pt idx="782" formatCode="0.00">
                  <c:v>1851.3560427567338</c:v>
                </c:pt>
                <c:pt idx="783" formatCode="0.00">
                  <c:v>1851.3479005541312</c:v>
                </c:pt>
                <c:pt idx="784" formatCode="0.00">
                  <c:v>1851.3401346188134</c:v>
                </c:pt>
                <c:pt idx="785" formatCode="0.00">
                  <c:v>1851.3327441732349</c:v>
                </c:pt>
                <c:pt idx="786" formatCode="0.00">
                  <c:v>1851.3257284427327</c:v>
                </c:pt>
                <c:pt idx="787" formatCode="0.00">
                  <c:v>1851.3190866555133</c:v>
                </c:pt>
                <c:pt idx="788" formatCode="0.00">
                  <c:v>1851.3128180426377</c:v>
                </c:pt>
                <c:pt idx="789" formatCode="0.00">
                  <c:v>1851.3069218380078</c:v>
                </c:pt>
                <c:pt idx="790" formatCode="0.00">
                  <c:v>1851.3013972783517</c:v>
                </c:pt>
                <c:pt idx="791" formatCode="0.00">
                  <c:v>1851.2962436032115</c:v>
                </c:pt>
                <c:pt idx="792" formatCode="0.00">
                  <c:v>1851.2914600549273</c:v>
                </c:pt>
                <c:pt idx="793" formatCode="0.00">
                  <c:v>1851.2870458786247</c:v>
                </c:pt>
                <c:pt idx="794" formatCode="0.00">
                  <c:v>1851.2830003222014</c:v>
                </c:pt>
                <c:pt idx="795" formatCode="0.00">
                  <c:v>1851.2793226363133</c:v>
                </c:pt>
                <c:pt idx="796" formatCode="0.00">
                  <c:v>1851.2760120743601</c:v>
                </c:pt>
                <c:pt idx="797" formatCode="0.00">
                  <c:v>1851.273067892474</c:v>
                </c:pt>
                <c:pt idx="798" formatCode="0.00">
                  <c:v>1851.2704893495047</c:v>
                </c:pt>
                <c:pt idx="799" formatCode="0.00">
                  <c:v>1851.2682757070063</c:v>
                </c:pt>
                <c:pt idx="800" formatCode="0.00">
                  <c:v>1851.2664262292246</c:v>
                </c:pt>
                <c:pt idx="801" formatCode="0.00">
                  <c:v>1851.2649401830845</c:v>
                </c:pt>
                <c:pt idx="802" formatCode="0.00">
                  <c:v>1851.2638168381761</c:v>
                </c:pt>
                <c:pt idx="803" formatCode="0.00">
                  <c:v>1851.2630554667428</c:v>
                </c:pt>
                <c:pt idx="804" formatCode="0.00">
                  <c:v>1851.2626553436664</c:v>
                </c:pt>
                <c:pt idx="805" formatCode="0.00">
                  <c:v>1851.2626157464581</c:v>
                </c:pt>
                <c:pt idx="806" formatCode="0.00">
                  <c:v>1851.2629359552413</c:v>
                </c:pt>
                <c:pt idx="807" formatCode="0.00">
                  <c:v>1851.263615252743</c:v>
                </c:pt>
                <c:pt idx="808" formatCode="0.00">
                  <c:v>1851.2646529242791</c:v>
                </c:pt>
                <c:pt idx="809" formatCode="0.00">
                  <c:v>1851.2660482577419</c:v>
                </c:pt>
                <c:pt idx="810" formatCode="0.00">
                  <c:v>1851.2678005435885</c:v>
                </c:pt>
                <c:pt idx="811" formatCode="0.00">
                  <c:v>1851.2699090748295</c:v>
                </c:pt>
                <c:pt idx="812" formatCode="0.00">
                  <c:v>1851.2723731470139</c:v>
                </c:pt>
                <c:pt idx="813" formatCode="0.00">
                  <c:v>1851.27519205822</c:v>
                </c:pt>
                <c:pt idx="814" formatCode="0.00">
                  <c:v>1851.2783651090413</c:v>
                </c:pt>
                <c:pt idx="815" formatCode="0.00">
                  <c:v>1851.2818916025756</c:v>
                </c:pt>
                <c:pt idx="816" formatCode="0.00">
                  <c:v>1851.285770844413</c:v>
                </c:pt>
                <c:pt idx="817" formatCode="0.00">
                  <c:v>1851.2900021426231</c:v>
                </c:pt>
                <c:pt idx="818" formatCode="0.00">
                  <c:v>1851.2945848077441</c:v>
                </c:pt>
                <c:pt idx="819" formatCode="0.00">
                  <c:v>1851.2995181527715</c:v>
                </c:pt>
                <c:pt idx="820" formatCode="0.00">
                  <c:v>1851.3048014931453</c:v>
                </c:pt>
                <c:pt idx="821" formatCode="0.00">
                  <c:v>1851.3104341467399</c:v>
                </c:pt>
                <c:pt idx="822" formatCode="0.00">
                  <c:v>1851.3164154338504</c:v>
                </c:pt>
                <c:pt idx="823" formatCode="0.00">
                  <c:v>1851.3227446771832</c:v>
                </c:pt>
                <c:pt idx="824" formatCode="0.00">
                  <c:v>1851.329421201845</c:v>
                </c:pt>
                <c:pt idx="825" formatCode="0.00">
                  <c:v>1851.3364443353285</c:v>
                </c:pt>
                <c:pt idx="826" formatCode="0.00">
                  <c:v>1851.343813407505</c:v>
                </c:pt>
                <c:pt idx="827" formatCode="0.00">
                  <c:v>1851.3515277506101</c:v>
                </c:pt>
                <c:pt idx="828" formatCode="0.00">
                  <c:v>1851.359586699235</c:v>
                </c:pt>
                <c:pt idx="829" formatCode="0.00">
                  <c:v>1851.367989590314</c:v>
                </c:pt>
                <c:pt idx="830" formatCode="0.00">
                  <c:v>1851.3767357631134</c:v>
                </c:pt>
                <c:pt idx="831" formatCode="0.00">
                  <c:v>1851.3858245592219</c:v>
                </c:pt>
                <c:pt idx="832" formatCode="0.00">
                  <c:v>1851.3952553225392</c:v>
                </c:pt>
                <c:pt idx="833" formatCode="0.00">
                  <c:v>1851.4050273992643</c:v>
                </c:pt>
                <c:pt idx="834" formatCode="0.00">
                  <c:v>1851.4151401378865</c:v>
                </c:pt>
                <c:pt idx="835" formatCode="0.00">
                  <c:v>1851.425592889173</c:v>
                </c:pt>
                <c:pt idx="836" formatCode="0.00">
                  <c:v>1851.4363850061604</c:v>
                </c:pt>
                <c:pt idx="837" formatCode="0.00">
                  <c:v>1851.4475158441414</c:v>
                </c:pt>
                <c:pt idx="838" formatCode="0.00">
                  <c:v>1851.4589847606574</c:v>
                </c:pt>
                <c:pt idx="839" formatCode="0.00">
                  <c:v>1851.4707911154856</c:v>
                </c:pt>
                <c:pt idx="840" formatCode="0.00">
                  <c:v>1851.4829342706305</c:v>
                </c:pt>
                <c:pt idx="841" formatCode="0.00">
                  <c:v>1851.4954135903126</c:v>
                </c:pt>
                <c:pt idx="842" formatCode="0.00">
                  <c:v>1851.5082284409582</c:v>
                </c:pt>
                <c:pt idx="843" formatCode="0.00">
                  <c:v>1851.5213781911898</c:v>
                </c:pt>
                <c:pt idx="844" formatCode="0.00">
                  <c:v>1851.5348622118156</c:v>
                </c:pt>
                <c:pt idx="845" formatCode="0.00">
                  <c:v>1851.5486798758202</c:v>
                </c:pt>
                <c:pt idx="846" formatCode="0.00">
                  <c:v>1851.562830558353</c:v>
                </c:pt>
                <c:pt idx="847" formatCode="0.00">
                  <c:v>1851.57731363672</c:v>
                </c:pt>
                <c:pt idx="848" formatCode="0.00">
                  <c:v>1851.5921284903732</c:v>
                </c:pt>
                <c:pt idx="849" formatCode="0.00">
                  <c:v>1851.6072745009008</c:v>
                </c:pt>
                <c:pt idx="850" formatCode="0.00">
                  <c:v>1851.6227510520173</c:v>
                </c:pt>
                <c:pt idx="851" formatCode="0.00">
                  <c:v>1851.6385575295549</c:v>
                </c:pt>
                <c:pt idx="852" formatCode="0.00">
                  <c:v>1851.654693321452</c:v>
                </c:pt>
                <c:pt idx="853" formatCode="0.00">
                  <c:v>1851.6711578177449</c:v>
                </c:pt>
                <c:pt idx="854" formatCode="0.00">
                  <c:v>1851.6879504105589</c:v>
                </c:pt>
                <c:pt idx="855" formatCode="0.00">
                  <c:v>1851.7050704940966</c:v>
                </c:pt>
                <c:pt idx="856" formatCode="0.00">
                  <c:v>1851.722517464631</c:v>
                </c:pt>
                <c:pt idx="857" formatCode="0.00">
                  <c:v>1851.7402907204946</c:v>
                </c:pt>
                <c:pt idx="858" formatCode="0.00">
                  <c:v>1851.7583896620704</c:v>
                </c:pt>
                <c:pt idx="859" formatCode="0.00">
                  <c:v>1851.7768136917828</c:v>
                </c:pt>
                <c:pt idx="860" formatCode="0.00">
                  <c:v>1851.7955622140885</c:v>
                </c:pt>
                <c:pt idx="861" formatCode="0.00">
                  <c:v>1851.814634635467</c:v>
                </c:pt>
                <c:pt idx="862" formatCode="0.00">
                  <c:v>1851.8340303644125</c:v>
                </c:pt>
                <c:pt idx="863" formatCode="0.00">
                  <c:v>1851.8537488114227</c:v>
                </c:pt>
                <c:pt idx="864" formatCode="0.00">
                  <c:v>1851.8737893889927</c:v>
                </c:pt>
                <c:pt idx="865" formatCode="0.00">
                  <c:v>1851.8941515116037</c:v>
                </c:pt>
                <c:pt idx="866" formatCode="0.00">
                  <c:v>1851.9148345957149</c:v>
                </c:pt>
                <c:pt idx="867" formatCode="0.00">
                  <c:v>1851.9358380597555</c:v>
                </c:pt>
                <c:pt idx="868" formatCode="0.00">
                  <c:v>1851.9571613241146</c:v>
                </c:pt>
                <c:pt idx="869" formatCode="0.00">
                  <c:v>1851.978803811133</c:v>
                </c:pt>
                <c:pt idx="870" formatCode="0.00">
                  <c:v>1852.0007649450952</c:v>
                </c:pt>
                <c:pt idx="871" formatCode="0.00">
                  <c:v>1852.0230441522194</c:v>
                </c:pt>
                <c:pt idx="872" formatCode="0.00">
                  <c:v>1852.0456408606494</c:v>
                </c:pt>
                <c:pt idx="873" formatCode="0.00">
                  <c:v>1852.0685545004476</c:v>
                </c:pt>
                <c:pt idx="874" formatCode="0.00">
                  <c:v>1852.0917845035838</c:v>
                </c:pt>
                <c:pt idx="875" formatCode="0.00">
                  <c:v>1852.1153303039291</c:v>
                </c:pt>
                <c:pt idx="876" formatCode="0.00">
                  <c:v>1852.1391913372461</c:v>
                </c:pt>
                <c:pt idx="877" formatCode="0.00">
                  <c:v>1852.1633670411809</c:v>
                </c:pt>
                <c:pt idx="878" formatCode="0.00">
                  <c:v>1852.1878568552556</c:v>
                </c:pt>
                <c:pt idx="879" formatCode="0.00">
                  <c:v>1852.212660220858</c:v>
                </c:pt>
                <c:pt idx="880" formatCode="0.00">
                  <c:v>1852.2377765812366</c:v>
                </c:pt>
                <c:pt idx="881" formatCode="0.00">
                  <c:v>1852.2632053814889</c:v>
                </c:pt>
                <c:pt idx="882" formatCode="0.00">
                  <c:v>1852.2889460685558</c:v>
                </c:pt>
                <c:pt idx="883" formatCode="0.00">
                  <c:v>1852.3149980912128</c:v>
                </c:pt>
                <c:pt idx="884" formatCode="0.00">
                  <c:v>1852.3413609000609</c:v>
                </c:pt>
                <c:pt idx="885" formatCode="0.00">
                  <c:v>1852.3680339475206</c:v>
                </c:pt>
                <c:pt idx="886" formatCode="0.00">
                  <c:v>1852.395016687823</c:v>
                </c:pt>
                <c:pt idx="887" formatCode="0.00">
                  <c:v>1852.4223085770004</c:v>
                </c:pt>
                <c:pt idx="888" formatCode="0.00">
                  <c:v>1852.4499090728818</c:v>
                </c:pt>
                <c:pt idx="889" formatCode="0.00">
                  <c:v>1852.4778176350815</c:v>
                </c:pt>
                <c:pt idx="890" formatCode="0.00">
                  <c:v>1852.506033724994</c:v>
                </c:pt>
                <c:pt idx="891" formatCode="0.00">
                  <c:v>1852.5345568057851</c:v>
                </c:pt>
                <c:pt idx="892" formatCode="0.00">
                  <c:v>1852.5633863423843</c:v>
                </c:pt>
                <c:pt idx="893" formatCode="0.00">
                  <c:v>1852.592521801477</c:v>
                </c:pt>
                <c:pt idx="894" formatCode="0.00">
                  <c:v>1852.6219626514974</c:v>
                </c:pt>
                <c:pt idx="895" formatCode="0.00">
                  <c:v>1852.6517083626209</c:v>
                </c:pt>
                <c:pt idx="896" formatCode="0.00">
                  <c:v>1852.681758406756</c:v>
                </c:pt>
                <c:pt idx="897" formatCode="0.00">
                  <c:v>1852.7121122575377</c:v>
                </c:pt>
                <c:pt idx="898" formatCode="0.00">
                  <c:v>1852.7427693903189</c:v>
                </c:pt>
                <c:pt idx="899" formatCode="0.00">
                  <c:v>1852.7737292821639</c:v>
                </c:pt>
                <c:pt idx="900" formatCode="0.00">
                  <c:v>1852.8049914118419</c:v>
                </c:pt>
                <c:pt idx="901" formatCode="0.00">
                  <c:v>1852.8365552598168</c:v>
                </c:pt>
                <c:pt idx="902" formatCode="0.00">
                  <c:v>1852.8684203082432</c:v>
                </c:pt>
                <c:pt idx="903" formatCode="0.00">
                  <c:v>1852.9005860409568</c:v>
                </c:pt>
                <c:pt idx="904" formatCode="0.00">
                  <c:v>1852.9330519434686</c:v>
                </c:pt>
                <c:pt idx="905" formatCode="0.00">
                  <c:v>1852.9658175029579</c:v>
                </c:pt>
                <c:pt idx="906" formatCode="0.00">
                  <c:v>1852.998882208263</c:v>
                </c:pt>
                <c:pt idx="907" formatCode="0.00">
                  <c:v>1853.0322455498767</c:v>
                </c:pt>
                <c:pt idx="908" formatCode="0.00">
                  <c:v>1853.0659070199385</c:v>
                </c:pt>
                <c:pt idx="909" formatCode="0.00">
                  <c:v>1853.0998661122269</c:v>
                </c:pt>
                <c:pt idx="910" formatCode="0.00">
                  <c:v>1853.1341223221521</c:v>
                </c:pt>
                <c:pt idx="911" formatCode="0.00">
                  <c:v>1853.1686751467516</c:v>
                </c:pt>
                <c:pt idx="912" formatCode="0.00">
                  <c:v>1853.2035240846806</c:v>
                </c:pt>
                <c:pt idx="913" formatCode="0.00">
                  <c:v>1853.2386686362051</c:v>
                </c:pt>
                <c:pt idx="914" formatCode="0.00">
                  <c:v>1853.2741083031985</c:v>
                </c:pt>
                <c:pt idx="915" formatCode="0.00">
                  <c:v>1853.3098425891301</c:v>
                </c:pt>
                <c:pt idx="916" formatCode="0.00">
                  <c:v>1853.3458709990621</c:v>
                </c:pt>
                <c:pt idx="917" formatCode="0.00">
                  <c:v>1853.3821930396409</c:v>
                </c:pt>
                <c:pt idx="918" formatCode="0.00">
                  <c:v>1853.418808219091</c:v>
                </c:pt>
                <c:pt idx="919" formatCode="0.00">
                  <c:v>1853.4557160472086</c:v>
                </c:pt>
                <c:pt idx="920" formatCode="0.00">
                  <c:v>1853.4929160353552</c:v>
                </c:pt>
                <c:pt idx="921" formatCode="0.00">
                  <c:v>1853.5304076964487</c:v>
                </c:pt>
                <c:pt idx="922" formatCode="0.00">
                  <c:v>1853.5681905449615</c:v>
                </c:pt>
                <c:pt idx="923" formatCode="0.00">
                  <c:v>1853.6062640969089</c:v>
                </c:pt>
                <c:pt idx="924" formatCode="0.00">
                  <c:v>1853.644627869847</c:v>
                </c:pt>
                <c:pt idx="925" formatCode="0.00">
                  <c:v>1853.6832813828626</c:v>
                </c:pt>
                <c:pt idx="926" formatCode="0.00">
                  <c:v>1853.7222241565694</c:v>
                </c:pt>
                <c:pt idx="927" formatCode="0.00">
                  <c:v>1853.761455713101</c:v>
                </c:pt>
                <c:pt idx="928" formatCode="0.00">
                  <c:v>1853.8009755761034</c:v>
                </c:pt>
                <c:pt idx="929" formatCode="0.00">
                  <c:v>1853.8407832707303</c:v>
                </c:pt>
                <c:pt idx="930" formatCode="0.00">
                  <c:v>1853.8808783236359</c:v>
                </c:pt>
                <c:pt idx="931" formatCode="0.00">
                  <c:v>1853.9212602629693</c:v>
                </c:pt>
                <c:pt idx="932" formatCode="0.00">
                  <c:v>1853.9619286183677</c:v>
                </c:pt>
                <c:pt idx="933" formatCode="0.00">
                  <c:v>1854.00288292095</c:v>
                </c:pt>
                <c:pt idx="934" formatCode="0.00">
                  <c:v>1854.0441227033123</c:v>
                </c:pt>
                <c:pt idx="935" formatCode="0.00">
                  <c:v>1854.0856474995198</c:v>
                </c:pt>
                <c:pt idx="936" formatCode="0.00">
                  <c:v>1854.1274568451017</c:v>
                </c:pt>
                <c:pt idx="937" formatCode="0.00">
                  <c:v>1854.1695502770453</c:v>
                </c:pt>
                <c:pt idx="938" formatCode="0.00">
                  <c:v>1854.2119273337901</c:v>
                </c:pt>
                <c:pt idx="939" formatCode="0.00">
                  <c:v>1854.2545875552203</c:v>
                </c:pt>
                <c:pt idx="940" formatCode="0.00">
                  <c:v>1854.2975304826614</c:v>
                </c:pt>
                <c:pt idx="941" formatCode="0.00">
                  <c:v>1854.3407556588725</c:v>
                </c:pt>
                <c:pt idx="942" formatCode="0.00">
                  <c:v>1854.3842626280407</c:v>
                </c:pt>
                <c:pt idx="943" formatCode="0.00">
                  <c:v>1854.4280509357752</c:v>
                </c:pt>
                <c:pt idx="944" formatCode="0.00">
                  <c:v>1854.4721201291024</c:v>
                </c:pt>
                <c:pt idx="945" formatCode="0.00">
                  <c:v>1854.5164697564589</c:v>
                </c:pt>
                <c:pt idx="946" formatCode="0.00">
                  <c:v>1854.5610993676869</c:v>
                </c:pt>
                <c:pt idx="947" formatCode="0.00">
                  <c:v>1854.6060085140273</c:v>
                </c:pt>
                <c:pt idx="948" formatCode="0.00">
                  <c:v>1854.6511967481142</c:v>
                </c:pt>
                <c:pt idx="949" formatCode="0.00">
                  <c:v>1854.6966636239706</c:v>
                </c:pt>
                <c:pt idx="950" formatCode="0.00">
                  <c:v>1854.7424086970011</c:v>
                </c:pt>
                <c:pt idx="951" formatCode="0.00">
                  <c:v>1854.7884315239871</c:v>
                </c:pt>
                <c:pt idx="952" formatCode="0.00">
                  <c:v>1854.8347316630809</c:v>
                </c:pt>
                <c:pt idx="953" formatCode="0.00">
                  <c:v>1854.8813086738005</c:v>
                </c:pt>
                <c:pt idx="954" formatCode="0.00">
                  <c:v>1854.9281621170242</c:v>
                </c:pt>
                <c:pt idx="955" formatCode="0.00">
                  <c:v>1854.9752915549839</c:v>
                </c:pt>
                <c:pt idx="956" formatCode="0.00">
                  <c:v>1855.0226965512613</c:v>
                </c:pt>
                <c:pt idx="957" formatCode="0.00">
                  <c:v>1855.0703766707818</c:v>
                </c:pt>
                <c:pt idx="958" formatCode="0.00">
                  <c:v>1855.1183314798079</c:v>
                </c:pt>
                <c:pt idx="959" formatCode="0.00">
                  <c:v>1855.1665605459364</c:v>
                </c:pt>
                <c:pt idx="960" formatCode="0.00">
                  <c:v>1855.2150634380905</c:v>
                </c:pt>
                <c:pt idx="961" formatCode="0.00">
                  <c:v>1855.2638397265155</c:v>
                </c:pt>
                <c:pt idx="962" formatCode="0.00">
                  <c:v>1855.3128889827742</c:v>
                </c:pt>
                <c:pt idx="963" formatCode="0.00">
                  <c:v>1855.3622107797405</c:v>
                </c:pt>
                <c:pt idx="964" formatCode="0.00">
                  <c:v>1855.4118046915942</c:v>
                </c:pt>
                <c:pt idx="965" formatCode="0.00">
                  <c:v>1855.4616702938172</c:v>
                </c:pt>
                <c:pt idx="966" formatCode="0.00">
                  <c:v>1855.5118071631864</c:v>
                </c:pt>
                <c:pt idx="967" formatCode="0.00">
                  <c:v>1855.5622148777693</c:v>
                </c:pt>
                <c:pt idx="968" formatCode="0.00">
                  <c:v>1855.6128930169202</c:v>
                </c:pt>
                <c:pt idx="969" formatCode="0.00">
                  <c:v>1855.6638411612723</c:v>
                </c:pt>
                <c:pt idx="970" formatCode="0.00">
                  <c:v>1855.715058892735</c:v>
                </c:pt>
                <c:pt idx="971" formatCode="0.00">
                  <c:v>1855.7665457944879</c:v>
                </c:pt>
                <c:pt idx="972" formatCode="0.00">
                  <c:v>1855.8183014509759</c:v>
                </c:pt>
                <c:pt idx="973" formatCode="0.00">
                  <c:v>1855.8703254479037</c:v>
                </c:pt>
                <c:pt idx="974" formatCode="0.00">
                  <c:v>1855.9226173722316</c:v>
                </c:pt>
                <c:pt idx="975" formatCode="0.00">
                  <c:v>1855.9751768121707</c:v>
                </c:pt>
                <c:pt idx="976" formatCode="0.00">
                  <c:v>1856.0280033571764</c:v>
                </c:pt>
                <c:pt idx="977" formatCode="0.00">
                  <c:v>1856.0810965979449</c:v>
                </c:pt>
                <c:pt idx="978" formatCode="0.00">
                  <c:v>1856.1344561264086</c:v>
                </c:pt>
                <c:pt idx="979" formatCode="0.00">
                  <c:v>1856.1880815357299</c:v>
                </c:pt>
                <c:pt idx="980" formatCode="0.00">
                  <c:v>1856.2419724202969</c:v>
                </c:pt>
                <c:pt idx="981" formatCode="0.00">
                  <c:v>1856.2961283757188</c:v>
                </c:pt>
                <c:pt idx="982" formatCode="0.00">
                  <c:v>1856.350548998822</c:v>
                </c:pt>
                <c:pt idx="983" formatCode="0.00">
                  <c:v>1856.4052338876431</c:v>
                </c:pt>
                <c:pt idx="984" formatCode="0.00">
                  <c:v>1856.4601826414259</c:v>
                </c:pt>
                <c:pt idx="985" formatCode="0.00">
                  <c:v>1856.5153948606167</c:v>
                </c:pt>
                <c:pt idx="986" formatCode="0.00">
                  <c:v>1856.5708701468577</c:v>
                </c:pt>
                <c:pt idx="987" formatCode="0.00">
                  <c:v>1856.6266081029851</c:v>
                </c:pt>
                <c:pt idx="988" formatCode="0.00">
                  <c:v>1856.6826083330222</c:v>
                </c:pt>
                <c:pt idx="989" formatCode="0.00">
                  <c:v>1856.7388704421769</c:v>
                </c:pt>
                <c:pt idx="990" formatCode="0.00">
                  <c:v>1856.7953940368343</c:v>
                </c:pt>
                <c:pt idx="991" formatCode="0.00">
                  <c:v>1856.8521787245541</c:v>
                </c:pt>
                <c:pt idx="992" formatCode="0.00">
                  <c:v>1856.9092241140659</c:v>
                </c:pt>
                <c:pt idx="993" formatCode="0.00">
                  <c:v>1856.9665298152643</c:v>
                </c:pt>
                <c:pt idx="994" formatCode="0.00">
                  <c:v>1857.0240954392041</c:v>
                </c:pt>
                <c:pt idx="995" formatCode="0.00">
                  <c:v>1857.0819205980968</c:v>
                </c:pt>
                <c:pt idx="996" formatCode="0.00">
                  <c:v>1857.1400049053045</c:v>
                </c:pt>
                <c:pt idx="997" formatCode="0.00">
                  <c:v>1857.1983479753369</c:v>
                </c:pt>
                <c:pt idx="998" formatCode="0.00">
                  <c:v>1857.2569494238471</c:v>
                </c:pt>
                <c:pt idx="999" formatCode="0.00">
                  <c:v>1857.3158088676253</c:v>
                </c:pt>
                <c:pt idx="1000" formatCode="0.00">
                  <c:v>1857.3749259245958</c:v>
                </c:pt>
                <c:pt idx="1001" formatCode="0.00">
                  <c:v>1857.4343002138132</c:v>
                </c:pt>
                <c:pt idx="1002" formatCode="0.00">
                  <c:v>1857.4939313554569</c:v>
                </c:pt>
                <c:pt idx="1003" formatCode="0.00">
                  <c:v>1857.5538189708266</c:v>
                </c:pt>
                <c:pt idx="1004" formatCode="0.00">
                  <c:v>1857.6139626823394</c:v>
                </c:pt>
                <c:pt idx="1005" formatCode="0.00">
                  <c:v>1857.6743621135242</c:v>
                </c:pt>
                <c:pt idx="1006" formatCode="0.00">
                  <c:v>1857.735016889018</c:v>
                </c:pt>
                <c:pt idx="1007" formatCode="0.00">
                  <c:v>1857.7959266345611</c:v>
                </c:pt>
                <c:pt idx="1008" formatCode="0.00">
                  <c:v>1857.8570909769949</c:v>
                </c:pt>
                <c:pt idx="1009" formatCode="0.00">
                  <c:v>1857.9185095442544</c:v>
                </c:pt>
                <c:pt idx="1010" formatCode="0.00">
                  <c:v>1857.9801819653671</c:v>
                </c:pt>
                <c:pt idx="1011" formatCode="0.00">
                  <c:v>1858.0421078704467</c:v>
                </c:pt>
                <c:pt idx="1012" formatCode="0.00">
                  <c:v>1858.1042868906902</c:v>
                </c:pt>
                <c:pt idx="1013" formatCode="0.00">
                  <c:v>1858.1667186583732</c:v>
                </c:pt>
                <c:pt idx="1014" formatCode="0.00">
                  <c:v>1858.2294028068463</c:v>
                </c:pt>
                <c:pt idx="1015" formatCode="0.00">
                  <c:v>1858.2923389705304</c:v>
                </c:pt>
                <c:pt idx="1016" formatCode="0.00">
                  <c:v>1858.3555267849129</c:v>
                </c:pt>
                <c:pt idx="1017" formatCode="0.00">
                  <c:v>1858.4189658865441</c:v>
                </c:pt>
                <c:pt idx="1018" formatCode="0.00">
                  <c:v>1858.4826559130324</c:v>
                </c:pt>
                <c:pt idx="1019" formatCode="0.00">
                  <c:v>1858.546596503041</c:v>
                </c:pt>
                <c:pt idx="1020" formatCode="0.00">
                  <c:v>1858.6107872962834</c:v>
                </c:pt>
                <c:pt idx="1021" formatCode="0.00">
                  <c:v>1858.6752279335201</c:v>
                </c:pt>
                <c:pt idx="1022" formatCode="0.00">
                  <c:v>1858.7399180565535</c:v>
                </c:pt>
                <c:pt idx="1023" formatCode="0.00">
                  <c:v>1858.8048573082251</c:v>
                </c:pt>
                <c:pt idx="1024" formatCode="0.00">
                  <c:v>1858.8700453324113</c:v>
                </c:pt>
                <c:pt idx="1025" formatCode="0.00">
                  <c:v>1858.9354817740191</c:v>
                </c:pt>
                <c:pt idx="1026" formatCode="0.00">
                  <c:v>1859.0011662789827</c:v>
                </c:pt>
                <c:pt idx="1027" formatCode="0.00">
                  <c:v>1859.0670984942597</c:v>
                </c:pt>
                <c:pt idx="1028" formatCode="0.00">
                  <c:v>1859.1332780678267</c:v>
                </c:pt>
                <c:pt idx="1029" formatCode="0.00">
                  <c:v>1859.1997046486758</c:v>
                </c:pt>
                <c:pt idx="1030" formatCode="0.00">
                  <c:v>1859.2663778868111</c:v>
                </c:pt>
                <c:pt idx="1031" formatCode="0.00">
                  <c:v>1859.3332974332448</c:v>
                </c:pt>
                <c:pt idx="1032" formatCode="0.00">
                  <c:v>1859.4004629399928</c:v>
                </c:pt>
                <c:pt idx="1033" formatCode="0.00">
                  <c:v>1859.4678740600723</c:v>
                </c:pt>
                <c:pt idx="1034" formatCode="0.00">
                  <c:v>1859.5355304474961</c:v>
                </c:pt>
                <c:pt idx="1035" formatCode="0.00">
                  <c:v>1859.6034317572708</c:v>
                </c:pt>
                <c:pt idx="1036" formatCode="0.00">
                  <c:v>1859.6715776453923</c:v>
                </c:pt>
                <c:pt idx="1037" formatCode="0.00">
                  <c:v>1859.7399677688422</c:v>
                </c:pt>
                <c:pt idx="1038" formatCode="0.00">
                  <c:v>1859.8086017855833</c:v>
                </c:pt>
                <c:pt idx="1039" formatCode="0.00">
                  <c:v>1859.8774793545588</c:v>
                </c:pt>
                <c:pt idx="1040" formatCode="0.00">
                  <c:v>1859.9466001356845</c:v>
                </c:pt>
                <c:pt idx="1041" formatCode="0.00">
                  <c:v>1860.0159637898482</c:v>
                </c:pt>
                <c:pt idx="1042" formatCode="0.00">
                  <c:v>1860.0855699789054</c:v>
                </c:pt>
                <c:pt idx="1043" formatCode="0.00">
                  <c:v>1860.1554183656756</c:v>
                </c:pt>
                <c:pt idx="1044" formatCode="0.00">
                  <c:v>1860.2255086139387</c:v>
                </c:pt>
                <c:pt idx="1045" formatCode="0.00">
                  <c:v>1860.2958403884318</c:v>
                </c:pt>
                <c:pt idx="1046" formatCode="0.00">
                  <c:v>1860.3664133548441</c:v>
                </c:pt>
                <c:pt idx="1047" formatCode="0.00">
                  <c:v>1860.437227179817</c:v>
                </c:pt>
                <c:pt idx="1048" formatCode="0.00">
                  <c:v>1860.5082815309365</c:v>
                </c:pt>
                <c:pt idx="1049" formatCode="0.00">
                  <c:v>1860.5795760767314</c:v>
                </c:pt>
                <c:pt idx="1050" formatCode="0.00">
                  <c:v>1860.6511104866715</c:v>
                </c:pt>
                <c:pt idx="1051" formatCode="0.00">
                  <c:v>1860.7228844311617</c:v>
                </c:pt>
                <c:pt idx="1052" formatCode="0.00">
                  <c:v>1860.7948975815393</c:v>
                </c:pt>
                <c:pt idx="1053" formatCode="0.00">
                  <c:v>1860.8671496100717</c:v>
                </c:pt>
                <c:pt idx="1054" formatCode="0.00">
                  <c:v>1860.939640189951</c:v>
                </c:pt>
                <c:pt idx="1055" formatCode="0.00">
                  <c:v>1861.0123689952925</c:v>
                </c:pt>
                <c:pt idx="1056" formatCode="0.00">
                  <c:v>1861.0853357011308</c:v>
                </c:pt>
                <c:pt idx="1057" formatCode="0.00">
                  <c:v>1861.1585399834153</c:v>
                </c:pt>
                <c:pt idx="1058" formatCode="0.00">
                  <c:v>1861.231981519009</c:v>
                </c:pt>
                <c:pt idx="1059" formatCode="0.00">
                  <c:v>1861.305659985683</c:v>
                </c:pt>
                <c:pt idx="1060" formatCode="0.00">
                  <c:v>1861.3795750621148</c:v>
                </c:pt>
                <c:pt idx="1061" formatCode="0.00">
                  <c:v>1861.4537264278845</c:v>
                </c:pt>
                <c:pt idx="1062" formatCode="0.00">
                  <c:v>1861.5281137634706</c:v>
                </c:pt>
                <c:pt idx="1063" formatCode="0.00">
                  <c:v>1861.6027367502491</c:v>
                </c:pt>
                <c:pt idx="1064" formatCode="0.00">
                  <c:v>1861.6775950704873</c:v>
                </c:pt>
                <c:pt idx="1065" formatCode="0.00">
                  <c:v>1861.7526884073425</c:v>
                </c:pt>
                <c:pt idx="1066" formatCode="0.00">
                  <c:v>1861.8280164448595</c:v>
                </c:pt>
                <c:pt idx="1067" formatCode="0.00">
                  <c:v>1861.9035788679639</c:v>
                </c:pt>
                <c:pt idx="1068" formatCode="0.00">
                  <c:v>1861.9793753624633</c:v>
                </c:pt>
                <c:pt idx="1069" formatCode="0.00">
                  <c:v>1862.0554056150418</c:v>
                </c:pt>
                <c:pt idx="1070" formatCode="0.00">
                  <c:v>1862.131669313256</c:v>
                </c:pt>
                <c:pt idx="1071" formatCode="0.00">
                  <c:v>1862.2081661455343</c:v>
                </c:pt>
                <c:pt idx="1072" formatCode="0.00">
                  <c:v>1862.2848958011718</c:v>
                </c:pt>
                <c:pt idx="1073" formatCode="0.00">
                  <c:v>1862.3618579703279</c:v>
                </c:pt>
                <c:pt idx="1074" formatCode="0.00">
                  <c:v>1862.4390523440238</c:v>
                </c:pt>
                <c:pt idx="1075" formatCode="0.00">
                  <c:v>1862.5164786141377</c:v>
                </c:pt>
                <c:pt idx="1076" formatCode="0.00">
                  <c:v>1862.5941364734044</c:v>
                </c:pt>
                <c:pt idx="1077" formatCode="0.00">
                  <c:v>1862.6720256154088</c:v>
                </c:pt>
                <c:pt idx="1078" formatCode="0.00">
                  <c:v>1862.7501457345866</c:v>
                </c:pt>
                <c:pt idx="1079" formatCode="0.00">
                  <c:v>1862.8284965262183</c:v>
                </c:pt>
                <c:pt idx="1080" formatCode="0.00">
                  <c:v>1862.9070776864276</c:v>
                </c:pt>
                <c:pt idx="1081" formatCode="0.00">
                  <c:v>1862.9858889121779</c:v>
                </c:pt>
                <c:pt idx="1082" formatCode="0.00">
                  <c:v>1863.0649299012703</c:v>
                </c:pt>
                <c:pt idx="1083" formatCode="0.00">
                  <c:v>1863.1442003523393</c:v>
                </c:pt>
                <c:pt idx="1084" formatCode="0.00">
                  <c:v>1863.2236999648503</c:v>
                </c:pt>
                <c:pt idx="1085" formatCode="0.00">
                  <c:v>1863.3034284390972</c:v>
                </c:pt>
                <c:pt idx="1086" formatCode="0.00">
                  <c:v>1863.3833854761988</c:v>
                </c:pt>
                <c:pt idx="1087" formatCode="0.00">
                  <c:v>1863.4635707780958</c:v>
                </c:pt>
                <c:pt idx="1088" formatCode="0.00">
                  <c:v>1863.5439840475487</c:v>
                </c:pt>
                <c:pt idx="1089" formatCode="0.00">
                  <c:v>1863.6246249881347</c:v>
                </c:pt>
                <c:pt idx="1090" formatCode="0.00">
                  <c:v>1863.7054933042439</c:v>
                </c:pt>
                <c:pt idx="1091" formatCode="0.00">
                  <c:v>1863.7865887010771</c:v>
                </c:pt>
                <c:pt idx="1092" formatCode="0.00">
                  <c:v>1863.8679108846434</c:v>
                </c:pt>
                <c:pt idx="1093" formatCode="0.00">
                  <c:v>1863.9494595617571</c:v>
                </c:pt>
                <c:pt idx="1094" formatCode="0.00">
                  <c:v>1864.031234440034</c:v>
                </c:pt>
                <c:pt idx="1095" formatCode="0.00">
                  <c:v>1864.1132352278892</c:v>
                </c:pt>
                <c:pt idx="1096" formatCode="0.00">
                  <c:v>1864.1954616345351</c:v>
                </c:pt>
                <c:pt idx="1097" formatCode="0.00">
                  <c:v>1864.2779133699773</c:v>
                </c:pt>
                <c:pt idx="1098" formatCode="0.00">
                  <c:v>1864.3605901450126</c:v>
                </c:pt>
                <c:pt idx="1099" formatCode="0.00">
                  <c:v>1864.4434916712255</c:v>
                </c:pt>
                <c:pt idx="1100" formatCode="0.00">
                  <c:v>1864.5266176609871</c:v>
                </c:pt>
                <c:pt idx="1101" formatCode="0.00">
                  <c:v>1864.6099678274502</c:v>
                </c:pt>
                <c:pt idx="1102" formatCode="0.00">
                  <c:v>1864.6935418845483</c:v>
                </c:pt>
                <c:pt idx="1103" formatCode="0.00">
                  <c:v>1864.7773395469915</c:v>
                </c:pt>
                <c:pt idx="1104" formatCode="0.00">
                  <c:v>1864.8613605302648</c:v>
                </c:pt>
                <c:pt idx="1105" formatCode="0.00">
                  <c:v>1864.9456045506256</c:v>
                </c:pt>
                <c:pt idx="1106" formatCode="0.00">
                  <c:v>1865.0300713250992</c:v>
                </c:pt>
                <c:pt idx="1107" formatCode="0.00">
                  <c:v>1865.1147605714791</c:v>
                </c:pt>
                <c:pt idx="1108" formatCode="0.00">
                  <c:v>1865.1996720083218</c:v>
                </c:pt>
                <c:pt idx="1109" formatCode="0.00">
                  <c:v>1865.2848053549451</c:v>
                </c:pt>
                <c:pt idx="1110" formatCode="0.00">
                  <c:v>1865.370160331425</c:v>
                </c:pt>
                <c:pt idx="1111" formatCode="0.00">
                  <c:v>1865.4557366585943</c:v>
                </c:pt>
                <c:pt idx="1112" formatCode="0.00">
                  <c:v>1865.5415340580385</c:v>
                </c:pt>
                <c:pt idx="1113" formatCode="0.00">
                  <c:v>1865.6275522520946</c:v>
                </c:pt>
                <c:pt idx="1114" formatCode="0.00">
                  <c:v>1865.7137909638468</c:v>
                </c:pt>
                <c:pt idx="1115" formatCode="0.00">
                  <c:v>1865.8002499171257</c:v>
                </c:pt>
                <c:pt idx="1116" formatCode="0.00">
                  <c:v>1865.8869288365049</c:v>
                </c:pt>
                <c:pt idx="1117" formatCode="0.00">
                  <c:v>1865.9738274472982</c:v>
                </c:pt>
                <c:pt idx="1118" formatCode="0.00">
                  <c:v>1866.0609454755572</c:v>
                </c:pt>
                <c:pt idx="1119" formatCode="0.00">
                  <c:v>1866.1482826480692</c:v>
                </c:pt>
                <c:pt idx="1120" formatCode="0.00">
                  <c:v>1866.2358386923543</c:v>
                </c:pt>
                <c:pt idx="1121" formatCode="0.00">
                  <c:v>1866.3236133366636</c:v>
                </c:pt>
                <c:pt idx="1122" formatCode="0.00">
                  <c:v>1866.4116063099752</c:v>
                </c:pt>
                <c:pt idx="1123" formatCode="0.00">
                  <c:v>1866.4998173419924</c:v>
                </c:pt>
                <c:pt idx="1124" formatCode="0.00">
                  <c:v>1866.5882461631429</c:v>
                </c:pt>
                <c:pt idx="1125" formatCode="0.00">
                  <c:v>1866.6768925045731</c:v>
                </c:pt>
                <c:pt idx="1126" formatCode="0.00">
                  <c:v>1866.7657560981486</c:v>
                </c:pt>
                <c:pt idx="1127" formatCode="0.00">
                  <c:v>1866.8548366764503</c:v>
                </c:pt>
                <c:pt idx="1128" formatCode="0.00">
                  <c:v>1866.9441339727714</c:v>
                </c:pt>
                <c:pt idx="1129" formatCode="0.00">
                  <c:v>1867.0336477211174</c:v>
                </c:pt>
                <c:pt idx="1130" formatCode="0.00">
                  <c:v>1867.1233776562001</c:v>
                </c:pt>
                <c:pt idx="1131" formatCode="0.00">
                  <c:v>1867.2133235134393</c:v>
                </c:pt>
                <c:pt idx="1132" formatCode="0.00">
                  <c:v>1867.3034850289564</c:v>
                </c:pt>
                <c:pt idx="1133" formatCode="0.00">
                  <c:v>1867.3938619395753</c:v>
                </c:pt>
                <c:pt idx="1134" formatCode="0.00">
                  <c:v>1867.4844539828175</c:v>
                </c:pt>
                <c:pt idx="1135" formatCode="0.00">
                  <c:v>1867.5752608969019</c:v>
                </c:pt>
                <c:pt idx="1136" formatCode="0.00">
                  <c:v>1867.6662824207406</c:v>
                </c:pt>
                <c:pt idx="1137" formatCode="0.00">
                  <c:v>1867.7575182939374</c:v>
                </c:pt>
                <c:pt idx="1138" formatCode="0.00">
                  <c:v>1867.8489682567861</c:v>
                </c:pt>
                <c:pt idx="1139" formatCode="0.00">
                  <c:v>1867.9406320502676</c:v>
                </c:pt>
                <c:pt idx="1140" formatCode="0.00">
                  <c:v>1868.0325094160462</c:v>
                </c:pt>
                <c:pt idx="1141" formatCode="0.00">
                  <c:v>1868.1246000964697</c:v>
                </c:pt>
                <c:pt idx="1142" formatCode="0.00">
                  <c:v>1868.216903834566</c:v>
                </c:pt>
                <c:pt idx="1143" formatCode="0.00">
                  <c:v>1868.3094203740407</c:v>
                </c:pt>
                <c:pt idx="1144" formatCode="0.00">
                  <c:v>1868.4021494592741</c:v>
                </c:pt>
                <c:pt idx="1145" formatCode="0.00">
                  <c:v>1868.4950908353212</c:v>
                </c:pt>
                <c:pt idx="1146" formatCode="0.00">
                  <c:v>1868.5882442479071</c:v>
                </c:pt>
                <c:pt idx="1147" formatCode="0.00">
                  <c:v>1868.6816094434257</c:v>
                </c:pt>
                <c:pt idx="1148" formatCode="0.00">
                  <c:v>1868.7751861689383</c:v>
                </c:pt>
                <c:pt idx="1149" formatCode="0.00">
                  <c:v>1868.8689741721694</c:v>
                </c:pt>
                <c:pt idx="1150" formatCode="0.00">
                  <c:v>1868.9629732015062</c:v>
                </c:pt>
                <c:pt idx="1151" formatCode="0.00">
                  <c:v>1869.0571830059962</c:v>
                </c:pt>
                <c:pt idx="1152" formatCode="0.00">
                  <c:v>1869.1516033353435</c:v>
                </c:pt>
                <c:pt idx="1153" formatCode="0.00">
                  <c:v>1869.246233939909</c:v>
                </c:pt>
                <c:pt idx="1154" formatCode="0.00">
                  <c:v>1869.3410745707056</c:v>
                </c:pt>
                <c:pt idx="1155" formatCode="0.00">
                  <c:v>1869.436124979399</c:v>
                </c:pt>
                <c:pt idx="1156" formatCode="0.00">
                  <c:v>1869.5313849183021</c:v>
                </c:pt>
                <c:pt idx="1157" formatCode="0.00">
                  <c:v>1869.6268541403761</c:v>
                </c:pt>
                <c:pt idx="1158" formatCode="0.00">
                  <c:v>1869.7225323992263</c:v>
                </c:pt>
                <c:pt idx="1159" formatCode="0.00">
                  <c:v>1869.8184194491009</c:v>
                </c:pt>
                <c:pt idx="1160" formatCode="0.00">
                  <c:v>1869.9145150448874</c:v>
                </c:pt>
                <c:pt idx="1161" formatCode="0.00">
                  <c:v>1870.0108189421135</c:v>
                </c:pt>
                <c:pt idx="1162" formatCode="0.00">
                  <c:v>1870.1073308969419</c:v>
                </c:pt>
                <c:pt idx="1163" formatCode="0.00">
                  <c:v>1870.2040506661699</c:v>
                </c:pt>
                <c:pt idx="1164" formatCode="0.00">
                  <c:v>1870.3009780072261</c:v>
                </c:pt>
                <c:pt idx="1165" formatCode="0.00">
                  <c:v>1870.3981126781707</c:v>
                </c:pt>
                <c:pt idx="1166" formatCode="0.00">
                  <c:v>1870.4954544376901</c:v>
                </c:pt>
                <c:pt idx="1167" formatCode="0.00">
                  <c:v>1870.5930030450972</c:v>
                </c:pt>
                <c:pt idx="1168" formatCode="0.00">
                  <c:v>1870.6907582603287</c:v>
                </c:pt>
                <c:pt idx="1169" formatCode="0.00">
                  <c:v>1870.7887198439432</c:v>
                </c:pt>
                <c:pt idx="1170" formatCode="0.00">
                  <c:v>1870.8868875571186</c:v>
                </c:pt>
                <c:pt idx="1171" formatCode="0.00">
                  <c:v>1870.9852611616509</c:v>
                </c:pt>
                <c:pt idx="1172" formatCode="0.00">
                  <c:v>1871.0838404199512</c:v>
                </c:pt>
                <c:pt idx="1173" formatCode="0.00">
                  <c:v>1871.1826250950448</c:v>
                </c:pt>
                <c:pt idx="1174" formatCode="0.00">
                  <c:v>1871.2816149505686</c:v>
                </c:pt>
                <c:pt idx="1175" formatCode="0.00">
                  <c:v>1871.3808097507688</c:v>
                </c:pt>
                <c:pt idx="1176" formatCode="0.00">
                  <c:v>1871.4802092604994</c:v>
                </c:pt>
                <c:pt idx="1177" formatCode="0.00">
                  <c:v>1871.5798132452196</c:v>
                </c:pt>
                <c:pt idx="1178" formatCode="0.00">
                  <c:v>1871.679621470993</c:v>
                </c:pt>
                <c:pt idx="1179" formatCode="0.00">
                  <c:v>1871.7796337044851</c:v>
                </c:pt>
                <c:pt idx="1180" formatCode="0.00">
                  <c:v>1871.8798497129605</c:v>
                </c:pt>
                <c:pt idx="1181" formatCode="0.00">
                  <c:v>1871.9802692642816</c:v>
                </c:pt>
                <c:pt idx="1182" formatCode="0.00">
                  <c:v>1872.0808921269077</c:v>
                </c:pt>
                <c:pt idx="1183" formatCode="0.00">
                  <c:v>1872.1817180698908</c:v>
                </c:pt>
                <c:pt idx="1184" formatCode="0.00">
                  <c:v>1872.2827468628755</c:v>
                </c:pt>
                <c:pt idx="1185" formatCode="0.00">
                  <c:v>1872.3839782760967</c:v>
                </c:pt>
                <c:pt idx="1186" formatCode="0.00">
                  <c:v>1872.4854120803773</c:v>
                </c:pt>
                <c:pt idx="1187" formatCode="0.00">
                  <c:v>1872.5870480471265</c:v>
                </c:pt>
                <c:pt idx="1188" formatCode="0.00">
                  <c:v>1872.6888859483383</c:v>
                </c:pt>
                <c:pt idx="1189" formatCode="0.00">
                  <c:v>1872.7909255565887</c:v>
                </c:pt>
                <c:pt idx="1190" formatCode="0.00">
                  <c:v>1872.8931666450346</c:v>
                </c:pt>
                <c:pt idx="1191" formatCode="0.00">
                  <c:v>1872.9956089874122</c:v>
                </c:pt>
                <c:pt idx="1192" formatCode="0.00">
                  <c:v>1873.0982523580333</c:v>
                </c:pt>
                <c:pt idx="1193" formatCode="0.00">
                  <c:v>1873.2010965317859</c:v>
                </c:pt>
                <c:pt idx="1194" formatCode="0.00">
                  <c:v>1873.3041412841314</c:v>
                </c:pt>
                <c:pt idx="1195" formatCode="0.00">
                  <c:v>1873.4073863911024</c:v>
                </c:pt>
                <c:pt idx="1196" formatCode="0.00">
                  <c:v>1873.5108316292999</c:v>
                </c:pt>
                <c:pt idx="1197" formatCode="0.00">
                  <c:v>1873.6144767758947</c:v>
                </c:pt>
                <c:pt idx="1198" formatCode="0.00">
                  <c:v>1873.7183216086212</c:v>
                </c:pt>
                <c:pt idx="1199" formatCode="0.00">
                  <c:v>1873.8223659057801</c:v>
                </c:pt>
                <c:pt idx="1200" formatCode="0.00">
                  <c:v>1873.9266094462337</c:v>
                </c:pt>
                <c:pt idx="1201" formatCode="0.00">
                  <c:v>1874.031052009404</c:v>
                </c:pt>
                <c:pt idx="1202" formatCode="0.00">
                  <c:v>1874.1356933752727</c:v>
                </c:pt>
                <c:pt idx="1203" formatCode="0.00">
                  <c:v>1874.240533324378</c:v>
                </c:pt>
                <c:pt idx="1204" formatCode="0.00">
                  <c:v>1874.3455716378132</c:v>
                </c:pt>
                <c:pt idx="1205" formatCode="0.00">
                  <c:v>1874.4508080972259</c:v>
                </c:pt>
                <c:pt idx="1206" formatCode="0.00">
                  <c:v>1874.5562424848144</c:v>
                </c:pt>
                <c:pt idx="1207" formatCode="0.00">
                  <c:v>1874.6618745833268</c:v>
                </c:pt>
                <c:pt idx="1208" formatCode="0.00">
                  <c:v>1874.7677041760608</c:v>
                </c:pt>
                <c:pt idx="1209" formatCode="0.00">
                  <c:v>1874.8737310468587</c:v>
                </c:pt>
                <c:pt idx="1210" formatCode="0.00">
                  <c:v>1874.9799549801087</c:v>
                </c:pt>
                <c:pt idx="1211" formatCode="0.00">
                  <c:v>1875.0863757607417</c:v>
                </c:pt>
                <c:pt idx="1212" formatCode="0.00">
                  <c:v>1875.1929931742297</c:v>
                </c:pt>
                <c:pt idx="1213" formatCode="0.00">
                  <c:v>1875.2998070065846</c:v>
                </c:pt>
                <c:pt idx="1214" formatCode="0.00">
                  <c:v>1875.4068170443556</c:v>
                </c:pt>
                <c:pt idx="1215" formatCode="0.00">
                  <c:v>1875.514023074629</c:v>
                </c:pt>
                <c:pt idx="1216" formatCode="0.00">
                  <c:v>1875.6214248850245</c:v>
                </c:pt>
                <c:pt idx="1217" formatCode="0.00">
                  <c:v>1875.729022263695</c:v>
                </c:pt>
                <c:pt idx="1218" formatCode="0.00">
                  <c:v>1875.836814999325</c:v>
                </c:pt>
                <c:pt idx="1219" formatCode="0.00">
                  <c:v>1875.9448028811275</c:v>
                </c:pt>
                <c:pt idx="1220" formatCode="0.00">
                  <c:v>1876.0529856988444</c:v>
                </c:pt>
                <c:pt idx="1221" formatCode="0.00">
                  <c:v>1876.1613632427429</c:v>
                </c:pt>
                <c:pt idx="1222" formatCode="0.00">
                  <c:v>1876.2699353036148</c:v>
                </c:pt>
                <c:pt idx="1223" formatCode="0.00">
                  <c:v>1876.3787016727752</c:v>
                </c:pt>
                <c:pt idx="1224" formatCode="0.00">
                  <c:v>1876.4876621420601</c:v>
                </c:pt>
                <c:pt idx="1225" formatCode="0.00">
                  <c:v>1876.5968165038246</c:v>
                </c:pt>
                <c:pt idx="1226" formatCode="0.00">
                  <c:v>1876.7061645509427</c:v>
                </c:pt>
                <c:pt idx="1227" formatCode="0.00">
                  <c:v>1876.815706076804</c:v>
                </c:pt>
                <c:pt idx="1228" formatCode="0.00">
                  <c:v>1876.9254408753131</c:v>
                </c:pt>
                <c:pt idx="1229" formatCode="0.00">
                  <c:v>1877.0353687408881</c:v>
                </c:pt>
                <c:pt idx="1230" formatCode="0.00">
                  <c:v>1877.1454894684575</c:v>
                </c:pt>
                <c:pt idx="1231" formatCode="0.00">
                  <c:v>1877.2558028534611</c:v>
                </c:pt>
                <c:pt idx="1232" formatCode="0.00">
                  <c:v>1877.3663086918464</c:v>
                </c:pt>
                <c:pt idx="1233" formatCode="0.00">
                  <c:v>1877.4770067800671</c:v>
                </c:pt>
                <c:pt idx="1234" formatCode="0.00">
                  <c:v>1877.5878969150838</c:v>
                </c:pt>
                <c:pt idx="1235" formatCode="0.00">
                  <c:v>1877.6989788943583</c:v>
                </c:pt>
                <c:pt idx="1236" formatCode="0.00">
                  <c:v>1877.810252515857</c:v>
                </c:pt>
                <c:pt idx="1237" formatCode="0.00">
                  <c:v>1877.9217175780448</c:v>
                </c:pt>
                <c:pt idx="1238" formatCode="0.00">
                  <c:v>1878.0333738798865</c:v>
                </c:pt>
                <c:pt idx="1239" formatCode="0.00">
                  <c:v>1878.1452212208446</c:v>
                </c:pt>
                <c:pt idx="1240" formatCode="0.00">
                  <c:v>1878.2572594008773</c:v>
                </c:pt>
                <c:pt idx="1241" formatCode="0.00">
                  <c:v>1878.3694882204366</c:v>
                </c:pt>
                <c:pt idx="1242" formatCode="0.00">
                  <c:v>1878.4819074804675</c:v>
                </c:pt>
                <c:pt idx="1243" formatCode="0.00">
                  <c:v>1878.5945169824072</c:v>
                </c:pt>
                <c:pt idx="1244" formatCode="0.00">
                  <c:v>1878.707316528182</c:v>
                </c:pt>
                <c:pt idx="1245" formatCode="0.00">
                  <c:v>1878.8203059202062</c:v>
                </c:pt>
                <c:pt idx="1246" formatCode="0.00">
                  <c:v>1878.9334849613813</c:v>
                </c:pt>
                <c:pt idx="1247" formatCode="0.00">
                  <c:v>1879.0468534550948</c:v>
                </c:pt>
                <c:pt idx="1248" formatCode="0.00">
                  <c:v>1879.1604112052169</c:v>
                </c:pt>
                <c:pt idx="1249" formatCode="0.00">
                  <c:v>1879.2741580161005</c:v>
                </c:pt>
                <c:pt idx="1250" formatCode="0.00">
                  <c:v>1879.3880936925796</c:v>
                </c:pt>
                <c:pt idx="1251" formatCode="0.00">
                  <c:v>1879.5022180399676</c:v>
                </c:pt>
                <c:pt idx="1252" formatCode="0.00">
                  <c:v>1879.6165308640554</c:v>
                </c:pt>
                <c:pt idx="1253" formatCode="0.00">
                  <c:v>1879.731031971111</c:v>
                </c:pt>
                <c:pt idx="1254" formatCode="0.00">
                  <c:v>1879.8457211678767</c:v>
                </c:pt>
                <c:pt idx="1255" formatCode="0.00">
                  <c:v>1879.9605982615694</c:v>
                </c:pt>
                <c:pt idx="1256" formatCode="0.00">
                  <c:v>1880.0756630598773</c:v>
                </c:pt>
                <c:pt idx="1257" formatCode="0.00">
                  <c:v>1880.1909153709594</c:v>
                </c:pt>
                <c:pt idx="1258" formatCode="0.00">
                  <c:v>1880.3063550034435</c:v>
                </c:pt>
                <c:pt idx="1259" formatCode="0.00">
                  <c:v>1880.4219817664264</c:v>
                </c:pt>
                <c:pt idx="1260" formatCode="0.00">
                  <c:v>1880.5377954694711</c:v>
                </c:pt>
                <c:pt idx="1261" formatCode="0.00">
                  <c:v>1880.6537959226041</c:v>
                </c:pt>
                <c:pt idx="1262" formatCode="0.00">
                  <c:v>1880.7699829363173</c:v>
                </c:pt>
                <c:pt idx="1263" formatCode="0.00">
                  <c:v>1880.8863563215643</c:v>
                </c:pt>
                <c:pt idx="1264" formatCode="0.00">
                  <c:v>1881.0029158897585</c:v>
                </c:pt>
                <c:pt idx="1265" formatCode="0.00">
                  <c:v>1881.1196614527744</c:v>
                </c:pt>
                <c:pt idx="1266" formatCode="0.00">
                  <c:v>1881.2365928229426</c:v>
                </c:pt>
                <c:pt idx="1267" formatCode="0.00">
                  <c:v>1881.3537098130525</c:v>
                </c:pt>
                <c:pt idx="1268" formatCode="0.00">
                  <c:v>1881.471012236346</c:v>
                </c:pt>
                <c:pt idx="1269" formatCode="0.00">
                  <c:v>1881.5884999065217</c:v>
                </c:pt>
                <c:pt idx="1270" formatCode="0.00">
                  <c:v>1881.7061726377287</c:v>
                </c:pt>
                <c:pt idx="1271" formatCode="0.00">
                  <c:v>1881.8240302445686</c:v>
                </c:pt>
                <c:pt idx="1272" formatCode="0.00">
                  <c:v>1881.9420725420916</c:v>
                </c:pt>
                <c:pt idx="1273" formatCode="0.00">
                  <c:v>1882.0602993457971</c:v>
                </c:pt>
                <c:pt idx="1274" formatCode="0.00">
                  <c:v>1882.1787104716316</c:v>
                </c:pt>
                <c:pt idx="1275" formatCode="0.00">
                  <c:v>1882.2973057359864</c:v>
                </c:pt>
                <c:pt idx="1276" formatCode="0.00">
                  <c:v>1882.4160849556988</c:v>
                </c:pt>
                <c:pt idx="1277" formatCode="0.00">
                  <c:v>1882.5350479480478</c:v>
                </c:pt>
                <c:pt idx="1278" formatCode="0.00">
                  <c:v>1882.6541945307549</c:v>
                </c:pt>
                <c:pt idx="1279" formatCode="0.00">
                  <c:v>1882.7735245219817</c:v>
                </c:pt>
                <c:pt idx="1280" formatCode="0.00">
                  <c:v>1882.8930377403296</c:v>
                </c:pt>
                <c:pt idx="1281" formatCode="0.00">
                  <c:v>1883.0127340048366</c:v>
                </c:pt>
                <c:pt idx="1282" formatCode="0.00">
                  <c:v>1883.1326131349781</c:v>
                </c:pt>
                <c:pt idx="1283" formatCode="0.00">
                  <c:v>1883.2526749506644</c:v>
                </c:pt>
                <c:pt idx="1284" formatCode="0.00">
                  <c:v>1883.3729192722399</c:v>
                </c:pt>
                <c:pt idx="1285" formatCode="0.00">
                  <c:v>1883.4933459204815</c:v>
                </c:pt>
                <c:pt idx="1286" formatCode="0.00">
                  <c:v>1883.6139547165974</c:v>
                </c:pt>
                <c:pt idx="1287" formatCode="0.00">
                  <c:v>1883.7347454822259</c:v>
                </c:pt>
                <c:pt idx="1288" formatCode="0.00">
                  <c:v>1883.8557180394341</c:v>
                </c:pt>
                <c:pt idx="1289" formatCode="0.00">
                  <c:v>1883.9768722107165</c:v>
                </c:pt>
                <c:pt idx="1290" formatCode="0.00">
                  <c:v>1884.0982078189941</c:v>
                </c:pt>
                <c:pt idx="1291" formatCode="0.00">
                  <c:v>1884.2197246876121</c:v>
                </c:pt>
                <c:pt idx="1292" formatCode="0.00">
                  <c:v>1884.3414226403406</c:v>
                </c:pt>
                <c:pt idx="1293" formatCode="0.00">
                  <c:v>1884.4633015013717</c:v>
                </c:pt>
                <c:pt idx="1294" formatCode="0.00">
                  <c:v>1884.5853610953177</c:v>
                </c:pt>
                <c:pt idx="1295" formatCode="0.00">
                  <c:v>1884.7076012472126</c:v>
                </c:pt>
                <c:pt idx="1296" formatCode="0.00">
                  <c:v>1884.8300217825079</c:v>
                </c:pt>
                <c:pt idx="1297" formatCode="0.00">
                  <c:v>1884.9526225270727</c:v>
                </c:pt>
                <c:pt idx="1298" formatCode="0.00">
                  <c:v>1885.0754033071933</c:v>
                </c:pt>
                <c:pt idx="1299" formatCode="0.00">
                  <c:v>1885.19836394957</c:v>
                </c:pt>
                <c:pt idx="1300" formatCode="0.00">
                  <c:v>1885.3215042813172</c:v>
                </c:pt>
                <c:pt idx="1301" formatCode="0.00">
                  <c:v>1885.4448241299624</c:v>
                </c:pt>
                <c:pt idx="1302" formatCode="0.00">
                  <c:v>1885.568323323444</c:v>
                </c:pt>
                <c:pt idx="1303" formatCode="0.00">
                  <c:v>1885.6920016901106</c:v>
                </c:pt>
                <c:pt idx="1304" formatCode="0.00">
                  <c:v>1885.8158590587202</c:v>
                </c:pt>
                <c:pt idx="1305" formatCode="0.00">
                  <c:v>1885.9398952584381</c:v>
                </c:pt>
                <c:pt idx="1306" formatCode="0.00">
                  <c:v>1886.0641101188362</c:v>
                </c:pt>
                <c:pt idx="1307" formatCode="0.00">
                  <c:v>1886.1885034698921</c:v>
                </c:pt>
                <c:pt idx="1308" formatCode="0.00">
                  <c:v>1886.3130751419878</c:v>
                </c:pt>
                <c:pt idx="1309" formatCode="0.00">
                  <c:v>1886.4378249659085</c:v>
                </c:pt>
                <c:pt idx="1310" formatCode="0.00">
                  <c:v>1886.5627527728398</c:v>
                </c:pt>
                <c:pt idx="1311" formatCode="0.00">
                  <c:v>1886.6878583943699</c:v>
                </c:pt>
                <c:pt idx="1312" formatCode="0.00">
                  <c:v>1886.8131416624854</c:v>
                </c:pt>
                <c:pt idx="1313" formatCode="0.00">
                  <c:v>1886.938602409572</c:v>
                </c:pt>
                <c:pt idx="1314" formatCode="0.00">
                  <c:v>1887.0642404684113</c:v>
                </c:pt>
                <c:pt idx="1315" formatCode="0.00">
                  <c:v>1887.1900556721826</c:v>
                </c:pt>
                <c:pt idx="1316" formatCode="0.00">
                  <c:v>1887.3160478544592</c:v>
                </c:pt>
                <c:pt idx="1317" formatCode="0.00">
                  <c:v>1887.4422168492081</c:v>
                </c:pt>
                <c:pt idx="1318" formatCode="0.00">
                  <c:v>1887.5685624907892</c:v>
                </c:pt>
                <c:pt idx="1319" formatCode="0.00">
                  <c:v>1887.6950846139541</c:v>
                </c:pt>
                <c:pt idx="1320" formatCode="0.00">
                  <c:v>1887.8217830538445</c:v>
                </c:pt>
                <c:pt idx="1321" formatCode="0.00">
                  <c:v>1887.9486576459908</c:v>
                </c:pt>
                <c:pt idx="1322" formatCode="0.00">
                  <c:v>1888.0757082263124</c:v>
                </c:pt>
                <c:pt idx="1323" formatCode="0.00">
                  <c:v>1888.2029346311158</c:v>
                </c:pt>
                <c:pt idx="1324" formatCode="0.00">
                  <c:v>1888.3303366970918</c:v>
                </c:pt>
                <c:pt idx="1325" formatCode="0.00">
                  <c:v>1888.4579142613177</c:v>
                </c:pt>
                <c:pt idx="1326" formatCode="0.00">
                  <c:v>1888.5856671612535</c:v>
                </c:pt>
                <c:pt idx="1327" formatCode="0.00">
                  <c:v>1888.7135952347417</c:v>
                </c:pt>
                <c:pt idx="1328" formatCode="0.00">
                  <c:v>1888.8416983200073</c:v>
                </c:pt>
                <c:pt idx="1329" formatCode="0.00">
                  <c:v>1888.9699762556547</c:v>
                </c:pt>
                <c:pt idx="1330" formatCode="0.00">
                  <c:v>1889.0984288806671</c:v>
                </c:pt>
                <c:pt idx="1331" formatCode="0.00">
                  <c:v>1889.2270560344066</c:v>
                </c:pt>
                <c:pt idx="1332" formatCode="0.00">
                  <c:v>1889.3558575566128</c:v>
                </c:pt>
                <c:pt idx="1333" formatCode="0.00">
                  <c:v>1889.4848332874005</c:v>
                </c:pt>
                <c:pt idx="1334" formatCode="0.00">
                  <c:v>1889.6139830672596</c:v>
                </c:pt>
                <c:pt idx="1335" formatCode="0.00">
                  <c:v>1889.7433067370541</c:v>
                </c:pt>
                <c:pt idx="1336" formatCode="0.00">
                  <c:v>1889.8728041380202</c:v>
                </c:pt>
                <c:pt idx="1337" formatCode="0.00">
                  <c:v>1890.0024751117671</c:v>
                </c:pt>
                <c:pt idx="1338" formatCode="0.00">
                  <c:v>1890.1323195002728</c:v>
                </c:pt>
                <c:pt idx="1339" formatCode="0.00">
                  <c:v>1890.2623371458862</c:v>
                </c:pt>
                <c:pt idx="1340" formatCode="0.00">
                  <c:v>1890.3925278913252</c:v>
                </c:pt>
                <c:pt idx="1341" formatCode="0.00">
                  <c:v>1890.5228915796733</c:v>
                </c:pt>
                <c:pt idx="1342" formatCode="0.00">
                  <c:v>1890.6534280543819</c:v>
                </c:pt>
                <c:pt idx="1343" formatCode="0.00">
                  <c:v>1890.7841371592683</c:v>
                </c:pt>
                <c:pt idx="1344" formatCode="0.00">
                  <c:v>1890.9150187385123</c:v>
                </c:pt>
                <c:pt idx="1345" formatCode="0.00">
                  <c:v>1891.0460726366587</c:v>
                </c:pt>
                <c:pt idx="1346" formatCode="0.00">
                  <c:v>1891.1772986986136</c:v>
                </c:pt>
                <c:pt idx="1347" formatCode="0.00">
                  <c:v>1891.3086967696454</c:v>
                </c:pt>
                <c:pt idx="1348" formatCode="0.00">
                  <c:v>1891.4402666953818</c:v>
                </c:pt>
                <c:pt idx="1349" formatCode="0.00">
                  <c:v>1891.5720083218098</c:v>
                </c:pt>
                <c:pt idx="1350" formatCode="0.00">
                  <c:v>1891.7039214952749</c:v>
                </c:pt>
                <c:pt idx="1351" formatCode="0.00">
                  <c:v>1891.8360060624809</c:v>
                </c:pt>
                <c:pt idx="1352" formatCode="0.00">
                  <c:v>1891.9682618704858</c:v>
                </c:pt>
                <c:pt idx="1353" formatCode="0.00">
                  <c:v>1892.100688766704</c:v>
                </c:pt>
                <c:pt idx="1354" formatCode="0.00">
                  <c:v>1892.2332865989033</c:v>
                </c:pt>
                <c:pt idx="1355" formatCode="0.00">
                  <c:v>1892.3660552152057</c:v>
                </c:pt>
                <c:pt idx="1356" formatCode="0.00">
                  <c:v>1892.4989944640852</c:v>
                </c:pt>
                <c:pt idx="1357" formatCode="0.00">
                  <c:v>1892.6321041943661</c:v>
                </c:pt>
                <c:pt idx="1358" formatCode="0.00">
                  <c:v>1892.7653842552243</c:v>
                </c:pt>
                <c:pt idx="1359" formatCode="0.00">
                  <c:v>1892.8988344961838</c:v>
                </c:pt>
                <c:pt idx="1360" formatCode="0.00">
                  <c:v>1893.0324547671173</c:v>
                </c:pt>
                <c:pt idx="1361" formatCode="0.00">
                  <c:v>1893.1662449182447</c:v>
                </c:pt>
                <c:pt idx="1362" formatCode="0.00">
                  <c:v>1893.3002048001326</c:v>
                </c:pt>
                <c:pt idx="1363" formatCode="0.00">
                  <c:v>1893.4343342636923</c:v>
                </c:pt>
                <c:pt idx="1364" formatCode="0.00">
                  <c:v>1893.5686331601801</c:v>
                </c:pt>
                <c:pt idx="1365" formatCode="0.00">
                  <c:v>1893.7031013411952</c:v>
                </c:pt>
                <c:pt idx="1366" formatCode="0.00">
                  <c:v>1893.8377386586797</c:v>
                </c:pt>
                <c:pt idx="1367" formatCode="0.00">
                  <c:v>1893.9725449649172</c:v>
                </c:pt>
                <c:pt idx="1368" formatCode="0.00">
                  <c:v>1894.1075201125309</c:v>
                </c:pt>
                <c:pt idx="1369" formatCode="0.00">
                  <c:v>1894.2426639544854</c:v>
                </c:pt>
                <c:pt idx="1370" formatCode="0.00">
                  <c:v>1894.3779763440818</c:v>
                </c:pt>
                <c:pt idx="1371" formatCode="0.00">
                  <c:v>1894.5134571349611</c:v>
                </c:pt>
                <c:pt idx="1372" formatCode="0.00">
                  <c:v>1894.6491061810993</c:v>
                </c:pt>
                <c:pt idx="1373" formatCode="0.00">
                  <c:v>1894.7849233368088</c:v>
                </c:pt>
                <c:pt idx="1374" formatCode="0.00">
                  <c:v>1894.9209084567376</c:v>
                </c:pt>
                <c:pt idx="1375" formatCode="0.00">
                  <c:v>1895.0570613958673</c:v>
                </c:pt>
                <c:pt idx="1376" formatCode="0.00">
                  <c:v>1895.1933820095117</c:v>
                </c:pt>
                <c:pt idx="1377" formatCode="0.00">
                  <c:v>1895.3298701533174</c:v>
                </c:pt>
                <c:pt idx="1378" formatCode="0.00">
                  <c:v>1895.4665256832632</c:v>
                </c:pt>
                <c:pt idx="1379" formatCode="0.00">
                  <c:v>1895.6033484556565</c:v>
                </c:pt>
                <c:pt idx="1380" formatCode="0.00">
                  <c:v>1895.7403383271346</c:v>
                </c:pt>
                <c:pt idx="1381" formatCode="0.00">
                  <c:v>1895.8774951546638</c:v>
                </c:pt>
                <c:pt idx="1382" formatCode="0.00">
                  <c:v>1896.0148187955376</c:v>
                </c:pt>
                <c:pt idx="1383" formatCode="0.00">
                  <c:v>1896.1523091073766</c:v>
                </c:pt>
                <c:pt idx="1384" formatCode="0.00">
                  <c:v>1896.2899659481261</c:v>
                </c:pt>
                <c:pt idx="1385" formatCode="0.00">
                  <c:v>1896.4277891760571</c:v>
                </c:pt>
                <c:pt idx="1386" formatCode="0.00">
                  <c:v>1896.5657786497654</c:v>
                </c:pt>
                <c:pt idx="1387" formatCode="0.00">
                  <c:v>1896.7039342281673</c:v>
                </c:pt>
                <c:pt idx="1388" formatCode="0.00">
                  <c:v>1896.8422557705039</c:v>
                </c:pt>
                <c:pt idx="1389" formatCode="0.00">
                  <c:v>1896.9807431363363</c:v>
                </c:pt>
                <c:pt idx="1390" formatCode="0.00">
                  <c:v>1897.1193961855461</c:v>
                </c:pt>
                <c:pt idx="1391" formatCode="0.00">
                  <c:v>1897.2582147783355</c:v>
                </c:pt>
                <c:pt idx="1392" formatCode="0.00">
                  <c:v>1897.3971987752238</c:v>
                </c:pt>
                <c:pt idx="1393" formatCode="0.00">
                  <c:v>1897.5363480370495</c:v>
                </c:pt>
                <c:pt idx="1394" formatCode="0.00">
                  <c:v>1897.6756624249667</c:v>
                </c:pt>
                <c:pt idx="1395" formatCode="0.00">
                  <c:v>1897.8151418004468</c:v>
                </c:pt>
                <c:pt idx="1396" formatCode="0.00">
                  <c:v>1897.9547860252756</c:v>
                </c:pt>
                <c:pt idx="1397" formatCode="0.00">
                  <c:v>1898.0945949615534</c:v>
                </c:pt>
                <c:pt idx="1398" formatCode="0.00">
                  <c:v>1898.2345684716945</c:v>
                </c:pt>
                <c:pt idx="1399" formatCode="0.00">
                  <c:v>1898.3747064184254</c:v>
                </c:pt>
                <c:pt idx="1400" formatCode="0.00">
                  <c:v>1898.5150086647839</c:v>
                </c:pt>
                <c:pt idx="1401" formatCode="0.00">
                  <c:v>1898.65547507412</c:v>
                </c:pt>
                <c:pt idx="1402" formatCode="0.00">
                  <c:v>1898.7961055100925</c:v>
                </c:pt>
                <c:pt idx="1403" formatCode="0.00">
                  <c:v>1898.9368998366708</c:v>
                </c:pt>
                <c:pt idx="1404" formatCode="0.00">
                  <c:v>1899.0778579181306</c:v>
                </c:pt>
                <c:pt idx="1405" formatCode="0.00">
                  <c:v>1899.2189796190576</c:v>
                </c:pt>
                <c:pt idx="1406" formatCode="0.00">
                  <c:v>1899.3602648043429</c:v>
                </c:pt>
                <c:pt idx="1407" formatCode="0.00">
                  <c:v>1899.5017133391839</c:v>
                </c:pt>
                <c:pt idx="1408" formatCode="0.00">
                  <c:v>1899.6433250890821</c:v>
                </c:pt>
                <c:pt idx="1409" formatCode="0.00">
                  <c:v>1899.7850999198445</c:v>
                </c:pt>
                <c:pt idx="1410" formatCode="0.00">
                  <c:v>1899.9270376975817</c:v>
                </c:pt>
                <c:pt idx="1411" formatCode="0.00">
                  <c:v>1900.0691382887053</c:v>
                </c:pt>
                <c:pt idx="1412" formatCode="0.00">
                  <c:v>1900.2114015599304</c:v>
                </c:pt>
                <c:pt idx="1413" formatCode="0.00">
                  <c:v>1900.3538273782724</c:v>
                </c:pt>
                <c:pt idx="1414" formatCode="0.00">
                  <c:v>1900.496415611047</c:v>
                </c:pt>
                <c:pt idx="1415" formatCode="0.00">
                  <c:v>1900.6391661258688</c:v>
                </c:pt>
                <c:pt idx="1416" formatCode="0.00">
                  <c:v>1900.7820787906508</c:v>
                </c:pt>
                <c:pt idx="1417" formatCode="0.00">
                  <c:v>1900.9251534736052</c:v>
                </c:pt>
                <c:pt idx="1418" formatCode="0.00">
                  <c:v>1901.0683900432398</c:v>
                </c:pt>
                <c:pt idx="1419" formatCode="0.00">
                  <c:v>1901.2117883683586</c:v>
                </c:pt>
                <c:pt idx="1420" formatCode="0.00">
                  <c:v>1901.3553483180622</c:v>
                </c:pt>
                <c:pt idx="1421" formatCode="0.00">
                  <c:v>1901.4990697617443</c:v>
                </c:pt>
                <c:pt idx="1422" formatCode="0.00">
                  <c:v>1901.642952569093</c:v>
                </c:pt>
                <c:pt idx="1423" formatCode="0.00">
                  <c:v>1901.7869966100898</c:v>
                </c:pt>
                <c:pt idx="1424" formatCode="0.00">
                  <c:v>1901.9312017550071</c:v>
                </c:pt>
                <c:pt idx="1425" formatCode="0.00">
                  <c:v>1902.0755678744108</c:v>
                </c:pt>
                <c:pt idx="1426" formatCode="0.00">
                  <c:v>1902.2200948391553</c:v>
                </c:pt>
                <c:pt idx="1427" formatCode="0.00">
                  <c:v>1902.3647825203866</c:v>
                </c:pt>
                <c:pt idx="1428" formatCode="0.00">
                  <c:v>1902.5096307895387</c:v>
                </c:pt>
                <c:pt idx="1429" formatCode="0.00">
                  <c:v>1902.6546395183345</c:v>
                </c:pt>
                <c:pt idx="1430" formatCode="0.00">
                  <c:v>1902.799808578784</c:v>
                </c:pt>
                <c:pt idx="1431" formatCode="0.00">
                  <c:v>1902.9451378431843</c:v>
                </c:pt>
                <c:pt idx="1432" formatCode="0.00">
                  <c:v>1903.0906271841191</c:v>
                </c:pt>
                <c:pt idx="1433" formatCode="0.00">
                  <c:v>1903.236276474456</c:v>
                </c:pt>
                <c:pt idx="1434" formatCode="0.00">
                  <c:v>1903.3820855873485</c:v>
                </c:pt>
                <c:pt idx="1435" formatCode="0.00">
                  <c:v>1903.5280543962331</c:v>
                </c:pt>
                <c:pt idx="1436" formatCode="0.00">
                  <c:v>1903.674182774829</c:v>
                </c:pt>
                <c:pt idx="1437" formatCode="0.00">
                  <c:v>1903.8204705971393</c:v>
                </c:pt>
                <c:pt idx="1438" formatCode="0.00">
                  <c:v>1903.9669177374465</c:v>
                </c:pt>
                <c:pt idx="1439" formatCode="0.00">
                  <c:v>1904.1135240703154</c:v>
                </c:pt>
                <c:pt idx="1440" formatCode="0.00">
                  <c:v>1904.2602894705899</c:v>
                </c:pt>
                <c:pt idx="1441" formatCode="0.00">
                  <c:v>1904.4072138133943</c:v>
                </c:pt>
                <c:pt idx="1442" formatCode="0.00">
                  <c:v>1904.5542969741298</c:v>
                </c:pt>
                <c:pt idx="1443" formatCode="0.00">
                  <c:v>1904.7015388284769</c:v>
                </c:pt>
                <c:pt idx="1444" formatCode="0.00">
                  <c:v>1904.8489392523927</c:v>
                </c:pt>
                <c:pt idx="1445" formatCode="0.00">
                  <c:v>1904.9964981221106</c:v>
                </c:pt>
                <c:pt idx="1446" formatCode="0.00">
                  <c:v>1905.1442153141388</c:v>
                </c:pt>
                <c:pt idx="1447" formatCode="0.00">
                  <c:v>1905.2920907052628</c:v>
                </c:pt>
                <c:pt idx="1448" formatCode="0.00">
                  <c:v>1905.4401241725393</c:v>
                </c:pt>
                <c:pt idx="1449" formatCode="0.00">
                  <c:v>1905.5883155933009</c:v>
                </c:pt>
                <c:pt idx="1450" formatCode="0.00">
                  <c:v>1905.7366648451514</c:v>
                </c:pt>
                <c:pt idx="1451" formatCode="0.00">
                  <c:v>1905.885171805967</c:v>
                </c:pt>
                <c:pt idx="1452" formatCode="0.00">
                  <c:v>1906.033836353896</c:v>
                </c:pt>
                <c:pt idx="1453" formatCode="0.00">
                  <c:v>1906.1826583673562</c:v>
                </c:pt>
                <c:pt idx="1454" formatCode="0.00">
                  <c:v>1906.3316377250355</c:v>
                </c:pt>
                <c:pt idx="1455" formatCode="0.00">
                  <c:v>1906.4807743058921</c:v>
                </c:pt>
                <c:pt idx="1456" formatCode="0.00">
                  <c:v>1906.6300679891515</c:v>
                </c:pt>
                <c:pt idx="1457" formatCode="0.00">
                  <c:v>1906.7795186543069</c:v>
                </c:pt>
                <c:pt idx="1458" formatCode="0.00">
                  <c:v>1906.92912618112</c:v>
                </c:pt>
                <c:pt idx="1459" formatCode="0.00">
                  <c:v>1907.0788904496167</c:v>
                </c:pt>
                <c:pt idx="1460" formatCode="0.00">
                  <c:v>1907.2288113400909</c:v>
                </c:pt>
                <c:pt idx="1461" formatCode="0.00">
                  <c:v>1907.3788887330998</c:v>
                </c:pt>
                <c:pt idx="1462" formatCode="0.00">
                  <c:v>1907.5291225094657</c:v>
                </c:pt>
                <c:pt idx="1463" formatCode="0.00">
                  <c:v>1907.6795125502745</c:v>
                </c:pt>
                <c:pt idx="1464" formatCode="0.00">
                  <c:v>1907.8300587368753</c:v>
                </c:pt>
                <c:pt idx="1465" formatCode="0.00">
                  <c:v>1907.9807609508782</c:v>
                </c:pt>
                <c:pt idx="1466" formatCode="0.00">
                  <c:v>1908.1316190741561</c:v>
                </c:pt>
                <c:pt idx="1467" formatCode="0.00">
                  <c:v>1908.282632988843</c:v>
                </c:pt>
                <c:pt idx="1468" formatCode="0.00">
                  <c:v>1908.4338025773318</c:v>
                </c:pt>
                <c:pt idx="1469" formatCode="0.00">
                  <c:v>1908.5851277222762</c:v>
                </c:pt>
                <c:pt idx="1470" formatCode="0.00">
                  <c:v>1908.7366083065888</c:v>
                </c:pt>
                <c:pt idx="1471" formatCode="0.00">
                  <c:v>1908.8882442134386</c:v>
                </c:pt>
                <c:pt idx="1472" formatCode="0.00">
                  <c:v>1909.0400353262546</c:v>
                </c:pt>
                <c:pt idx="1473" formatCode="0.00">
                  <c:v>1909.1919815287215</c:v>
                </c:pt>
                <c:pt idx="1474" formatCode="0.00">
                  <c:v>1909.3440827047796</c:v>
                </c:pt>
                <c:pt idx="1475" formatCode="0.00">
                  <c:v>1909.4963387386263</c:v>
                </c:pt>
                <c:pt idx="1476" formatCode="0.00">
                  <c:v>1909.6487495147121</c:v>
                </c:pt>
                <c:pt idx="1477" formatCode="0.00">
                  <c:v>1909.8013149177434</c:v>
                </c:pt>
                <c:pt idx="1478" formatCode="0.00">
                  <c:v>1909.95403483268</c:v>
                </c:pt>
                <c:pt idx="1479" formatCode="0.00">
                  <c:v>1910.1069091447328</c:v>
                </c:pt>
                <c:pt idx="1480" formatCode="0.00">
                  <c:v>1910.2599377393669</c:v>
                </c:pt>
                <c:pt idx="1481" formatCode="0.00">
                  <c:v>1910.4131205022984</c:v>
                </c:pt>
                <c:pt idx="1482" formatCode="0.00">
                  <c:v>1910.5664573194945</c:v>
                </c:pt>
                <c:pt idx="1483" formatCode="0.00">
                  <c:v>1910.7199480771726</c:v>
                </c:pt>
                <c:pt idx="1484" formatCode="0.00">
                  <c:v>1910.8735926618001</c:v>
                </c:pt>
                <c:pt idx="1485" formatCode="0.00">
                  <c:v>1911.0273909600928</c:v>
                </c:pt>
                <c:pt idx="1486" formatCode="0.00">
                  <c:v>1911.181342859016</c:v>
                </c:pt>
                <c:pt idx="1487" formatCode="0.00">
                  <c:v>1911.3354482457817</c:v>
                </c:pt>
                <c:pt idx="1488" formatCode="0.00">
                  <c:v>1911.48970700785</c:v>
                </c:pt>
                <c:pt idx="1489" formatCode="0.00">
                  <c:v>1911.6441190329265</c:v>
                </c:pt>
                <c:pt idx="1490" formatCode="0.00">
                  <c:v>1911.7986842089638</c:v>
                </c:pt>
                <c:pt idx="1491" formatCode="0.00">
                  <c:v>1911.9534024241591</c:v>
                </c:pt>
                <c:pt idx="1492" formatCode="0.00">
                  <c:v>1912.1082735669543</c:v>
                </c:pt>
                <c:pt idx="1493" formatCode="0.00">
                  <c:v>1912.2632975260356</c:v>
                </c:pt>
                <c:pt idx="1494" formatCode="0.00">
                  <c:v>1912.4184741903327</c:v>
                </c:pt>
                <c:pt idx="1495" formatCode="0.00">
                  <c:v>1912.5738034490173</c:v>
                </c:pt>
                <c:pt idx="1496" formatCode="0.00">
                  <c:v>1912.729285191504</c:v>
                </c:pt>
                <c:pt idx="1497" formatCode="0.00">
                  <c:v>1912.8849193074493</c:v>
                </c:pt>
                <c:pt idx="1498" formatCode="0.00">
                  <c:v>1913.0407056867498</c:v>
                </c:pt>
                <c:pt idx="1499" formatCode="0.00">
                  <c:v>1913.1966442195428</c:v>
                </c:pt>
                <c:pt idx="1500" formatCode="0.00">
                  <c:v>1913.3527347962047</c:v>
                </c:pt>
                <c:pt idx="1501" formatCode="0.00">
                  <c:v>1913.5089773073526</c:v>
                </c:pt>
                <c:pt idx="1502" formatCode="0.00">
                  <c:v>1913.6653716438407</c:v>
                </c:pt>
                <c:pt idx="1503" formatCode="0.00">
                  <c:v>1913.8219176967614</c:v>
                </c:pt>
                <c:pt idx="1504" formatCode="0.00">
                  <c:v>1913.9786153574448</c:v>
                </c:pt>
                <c:pt idx="1505" formatCode="0.00">
                  <c:v>1914.1354645174574</c:v>
                </c:pt>
                <c:pt idx="1506" formatCode="0.00">
                  <c:v>1914.292465068602</c:v>
                </c:pt>
                <c:pt idx="1507" formatCode="0.00">
                  <c:v>1914.4496169029167</c:v>
                </c:pt>
                <c:pt idx="1508" formatCode="0.00">
                  <c:v>1914.6069199126746</c:v>
                </c:pt>
                <c:pt idx="1509" formatCode="0.00">
                  <c:v>1914.7643739903835</c:v>
                </c:pt>
                <c:pt idx="1510" formatCode="0.00">
                  <c:v>1914.9219790287843</c:v>
                </c:pt>
                <c:pt idx="1511" formatCode="0.00">
                  <c:v>1915.079734920851</c:v>
                </c:pt>
                <c:pt idx="1512" formatCode="0.00">
                  <c:v>1915.2376415597914</c:v>
                </c:pt>
                <c:pt idx="1513" formatCode="0.00">
                  <c:v>1915.3956988390446</c:v>
                </c:pt>
                <c:pt idx="1514" formatCode="0.00">
                  <c:v>1915.5539066522797</c:v>
                </c:pt>
                <c:pt idx="1515" formatCode="0.00">
                  <c:v>1915.7122648933992</c:v>
                </c:pt>
                <c:pt idx="1516" formatCode="0.00">
                  <c:v>1915.8707734565337</c:v>
                </c:pt>
                <c:pt idx="1517" formatCode="0.00">
                  <c:v>1916.0294322360448</c:v>
                </c:pt>
                <c:pt idx="1518" formatCode="0.00">
                  <c:v>1916.1882411265224</c:v>
                </c:pt>
                <c:pt idx="1519" formatCode="0.00">
                  <c:v>1916.3472000227853</c:v>
                </c:pt>
                <c:pt idx="1520" formatCode="0.00">
                  <c:v>1916.5063088198804</c:v>
                </c:pt>
                <c:pt idx="1521" formatCode="0.00">
                  <c:v>1916.6655674130816</c:v>
                </c:pt>
                <c:pt idx="1522" formatCode="0.00">
                  <c:v>1916.8249756978901</c:v>
                </c:pt>
                <c:pt idx="1523" formatCode="0.00">
                  <c:v>1916.9845335700322</c:v>
                </c:pt>
                <c:pt idx="1524" formatCode="0.00">
                  <c:v>1917.1442409254619</c:v>
                </c:pt>
                <c:pt idx="1525" formatCode="0.00">
                  <c:v>1917.3040976603565</c:v>
                </c:pt>
                <c:pt idx="1526" formatCode="0.00">
                  <c:v>1917.4641036711187</c:v>
                </c:pt>
                <c:pt idx="1527" formatCode="0.00">
                  <c:v>1917.6242588543751</c:v>
                </c:pt>
                <c:pt idx="1528" formatCode="0.00">
                  <c:v>1917.7845631069756</c:v>
                </c:pt>
                <c:pt idx="1529" formatCode="0.00">
                  <c:v>1917.945016325993</c:v>
                </c:pt>
                <c:pt idx="1530" formatCode="0.00">
                  <c:v>1918.1056184087229</c:v>
                </c:pt>
                <c:pt idx="1531" formatCode="0.00">
                  <c:v>1918.2663692526821</c:v>
                </c:pt>
                <c:pt idx="1532" formatCode="0.00">
                  <c:v>1918.4272687556092</c:v>
                </c:pt>
                <c:pt idx="1533" formatCode="0.00">
                  <c:v>1918.5883168154628</c:v>
                </c:pt>
                <c:pt idx="1534" formatCode="0.00">
                  <c:v>1918.7495133304224</c:v>
                </c:pt>
                <c:pt idx="1535" formatCode="0.00">
                  <c:v>1918.9108581988862</c:v>
                </c:pt>
                <c:pt idx="1536" formatCode="0.00">
                  <c:v>1919.0723513194728</c:v>
                </c:pt>
                <c:pt idx="1537" formatCode="0.00">
                  <c:v>1919.233992591018</c:v>
                </c:pt>
                <c:pt idx="1538" formatCode="0.00">
                  <c:v>1919.3957819125762</c:v>
                </c:pt>
                <c:pt idx="1539" formatCode="0.00">
                  <c:v>1919.5577191834195</c:v>
                </c:pt>
                <c:pt idx="1540" formatCode="0.00">
                  <c:v>1919.7198043030362</c:v>
                </c:pt>
                <c:pt idx="1541" formatCode="0.00">
                  <c:v>1919.8820371711317</c:v>
                </c:pt>
                <c:pt idx="1542" formatCode="0.00">
                  <c:v>1920.0444176876267</c:v>
                </c:pt>
                <c:pt idx="1543" formatCode="0.00">
                  <c:v>1920.2069457526577</c:v>
                </c:pt>
                <c:pt idx="1544" formatCode="0.00">
                  <c:v>1920.3696212665755</c:v>
                </c:pt>
                <c:pt idx="1545" formatCode="0.00">
                  <c:v>1920.5324441299454</c:v>
                </c:pt>
                <c:pt idx="1546" formatCode="0.00">
                  <c:v>1920.6954142435461</c:v>
                </c:pt>
                <c:pt idx="1547" formatCode="0.00">
                  <c:v>1920.8585315083708</c:v>
                </c:pt>
                <c:pt idx="1548" formatCode="0.00">
                  <c:v>1921.0217958256233</c:v>
                </c:pt>
                <c:pt idx="1549" formatCode="0.00">
                  <c:v>1921.1852070967213</c:v>
                </c:pt>
                <c:pt idx="1550" formatCode="0.00">
                  <c:v>1921.3487652232934</c:v>
                </c:pt>
                <c:pt idx="1551" formatCode="0.00">
                  <c:v>1921.5124701071795</c:v>
                </c:pt>
                <c:pt idx="1552" formatCode="0.00">
                  <c:v>1921.6763216504303</c:v>
                </c:pt>
                <c:pt idx="1553" formatCode="0.00">
                  <c:v>1921.8403197553055</c:v>
                </c:pt>
                <c:pt idx="1554" formatCode="0.00">
                  <c:v>1922.0044643242761</c:v>
                </c:pt>
                <c:pt idx="1555" formatCode="0.00">
                  <c:v>1922.1687552600213</c:v>
                </c:pt>
                <c:pt idx="1556" formatCode="0.00">
                  <c:v>1922.3331924654285</c:v>
                </c:pt>
                <c:pt idx="1557" formatCode="0.00">
                  <c:v>1922.4977758435941</c:v>
                </c:pt>
                <c:pt idx="1558" formatCode="0.00">
                  <c:v>1922.6625052978204</c:v>
                </c:pt>
                <c:pt idx="1559" formatCode="0.00">
                  <c:v>1922.8273807316193</c:v>
                </c:pt>
                <c:pt idx="1560" formatCode="0.00">
                  <c:v>1922.9924020487069</c:v>
                </c:pt>
                <c:pt idx="1561" formatCode="0.00">
                  <c:v>1923.1575691530068</c:v>
                </c:pt>
                <c:pt idx="1562" formatCode="0.00">
                  <c:v>1923.3228819486469</c:v>
                </c:pt>
                <c:pt idx="1563" formatCode="0.00">
                  <c:v>1923.488340339961</c:v>
                </c:pt>
                <c:pt idx="1564" formatCode="0.00">
                  <c:v>1923.6539442314879</c:v>
                </c:pt>
                <c:pt idx="1565" formatCode="0.00">
                  <c:v>1923.8196935279691</c:v>
                </c:pt>
                <c:pt idx="1566" formatCode="0.00">
                  <c:v>1923.985588134351</c:v>
                </c:pt>
                <c:pt idx="1567" formatCode="0.00">
                  <c:v>1924.151627955782</c:v>
                </c:pt>
                <c:pt idx="1568" formatCode="0.00">
                  <c:v>1924.3178128976137</c:v>
                </c:pt>
                <c:pt idx="1569" formatCode="0.00">
                  <c:v>1924.4841428653995</c:v>
                </c:pt>
                <c:pt idx="1570" formatCode="0.00">
                  <c:v>1924.6506177648948</c:v>
                </c:pt>
                <c:pt idx="1571" formatCode="0.00">
                  <c:v>1924.8172375020556</c:v>
                </c:pt>
                <c:pt idx="1572" formatCode="0.00">
                  <c:v>1924.984001983039</c:v>
                </c:pt>
                <c:pt idx="1573" formatCode="0.00">
                  <c:v>1925.1509111142013</c:v>
                </c:pt>
                <c:pt idx="1574" formatCode="0.00">
                  <c:v>1925.3179648021001</c:v>
                </c:pt>
                <c:pt idx="1575" formatCode="0.00">
                  <c:v>1925.4851629534905</c:v>
                </c:pt>
                <c:pt idx="1576" formatCode="0.00">
                  <c:v>1925.6525054753274</c:v>
                </c:pt>
                <c:pt idx="1577" formatCode="0.00">
                  <c:v>1925.8199922747638</c:v>
                </c:pt>
                <c:pt idx="1578" formatCode="0.00">
                  <c:v>1925.9876232591491</c:v>
                </c:pt>
                <c:pt idx="1579" formatCode="0.00">
                  <c:v>1926.1553983360329</c:v>
                </c:pt>
                <c:pt idx="1580" formatCode="0.00">
                  <c:v>1926.3233174131585</c:v>
                </c:pt>
                <c:pt idx="1581" formatCode="0.00">
                  <c:v>1926.4913803984668</c:v>
                </c:pt>
                <c:pt idx="1582" formatCode="0.00">
                  <c:v>1926.6595872000951</c:v>
                </c:pt>
                <c:pt idx="1583" formatCode="0.00">
                  <c:v>1926.8279377263755</c:v>
                </c:pt>
                <c:pt idx="1584" formatCode="0.00">
                  <c:v>1926.9964318858349</c:v>
                </c:pt>
                <c:pt idx="1585" formatCode="0.00">
                  <c:v>1927.1650695871949</c:v>
                </c:pt>
                <c:pt idx="1586" formatCode="0.00">
                  <c:v>1927.3338507393712</c:v>
                </c:pt>
                <c:pt idx="1587" formatCode="0.00">
                  <c:v>1927.5027752514727</c:v>
                </c:pt>
                <c:pt idx="1588" formatCode="0.00">
                  <c:v>1927.6718430328015</c:v>
                </c:pt>
                <c:pt idx="1589" formatCode="0.00">
                  <c:v>1927.8410539928525</c:v>
                </c:pt>
                <c:pt idx="1590" formatCode="0.00">
                  <c:v>1928.010408041313</c:v>
                </c:pt>
                <c:pt idx="1591" formatCode="0.00">
                  <c:v>1928.1799050880607</c:v>
                </c:pt>
                <c:pt idx="1592" formatCode="0.00">
                  <c:v>1928.3495450431662</c:v>
                </c:pt>
                <c:pt idx="1593" formatCode="0.00">
                  <c:v>1928.5193278168899</c:v>
                </c:pt>
                <c:pt idx="1594" formatCode="0.00">
                  <c:v>1928.6892533196828</c:v>
                </c:pt>
                <c:pt idx="1595" formatCode="0.00">
                  <c:v>1928.8593214621856</c:v>
                </c:pt>
                <c:pt idx="1596" formatCode="0.00">
                  <c:v>1929.0295321552289</c:v>
                </c:pt>
                <c:pt idx="1597" formatCode="0.00">
                  <c:v>1929.1998853098312</c:v>
                </c:pt>
                <c:pt idx="1598" formatCode="0.00">
                  <c:v>1929.3703808372013</c:v>
                </c:pt>
                <c:pt idx="1599" formatCode="0.00">
                  <c:v>1929.5410186487343</c:v>
                </c:pt>
                <c:pt idx="1600" formatCode="0.00">
                  <c:v>1929.7117986560138</c:v>
                </c:pt>
                <c:pt idx="1601" formatCode="0.00">
                  <c:v>1929.8827207708107</c:v>
                </c:pt>
                <c:pt idx="1602" formatCode="0.00">
                  <c:v>1930.0537849050822</c:v>
                </c:pt>
                <c:pt idx="1603" formatCode="0.00">
                  <c:v>1930.2249909709726</c:v>
                </c:pt>
                <c:pt idx="1604" formatCode="0.00">
                  <c:v>1930.3963388808113</c:v>
                </c:pt>
                <c:pt idx="1605" formatCode="0.00">
                  <c:v>1930.5678285471129</c:v>
                </c:pt>
                <c:pt idx="1606" formatCode="0.00">
                  <c:v>1930.7394598825781</c:v>
                </c:pt>
                <c:pt idx="1607" formatCode="0.00">
                  <c:v>1930.9112328000908</c:v>
                </c:pt>
                <c:pt idx="1608" formatCode="0.00">
                  <c:v>1931.0831472127206</c:v>
                </c:pt>
                <c:pt idx="1609" formatCode="0.00">
                  <c:v>1931.2552030337199</c:v>
                </c:pt>
                <c:pt idx="1610" formatCode="0.00">
                  <c:v>1931.4274001765239</c:v>
                </c:pt>
                <c:pt idx="1611" formatCode="0.00">
                  <c:v>1931.5997385547512</c:v>
                </c:pt>
                <c:pt idx="1612" formatCode="0.00">
                  <c:v>1931.7722180822029</c:v>
                </c:pt>
                <c:pt idx="1613" formatCode="0.00">
                  <c:v>1931.9448386728623</c:v>
                </c:pt>
                <c:pt idx="1614" formatCode="0.00">
                  <c:v>1932.1176002408934</c:v>
                </c:pt>
                <c:pt idx="1615" formatCode="0.00">
                  <c:v>1932.2905027006418</c:v>
                </c:pt>
                <c:pt idx="1616" formatCode="0.00">
                  <c:v>1932.4635459666342</c:v>
                </c:pt>
                <c:pt idx="1617" formatCode="0.00">
                  <c:v>1932.6367299535771</c:v>
                </c:pt>
                <c:pt idx="1618" formatCode="0.00">
                  <c:v>1932.8100545763566</c:v>
                </c:pt>
                <c:pt idx="1619" formatCode="0.00">
                  <c:v>1932.983519750039</c:v>
                </c:pt>
                <c:pt idx="1620" formatCode="0.00">
                  <c:v>1933.1571253898692</c:v>
                </c:pt>
                <c:pt idx="1621" formatCode="0.00">
                  <c:v>1933.3308714112704</c:v>
                </c:pt>
                <c:pt idx="1622" formatCode="0.00">
                  <c:v>1933.5047577298446</c:v>
                </c:pt>
                <c:pt idx="1623" formatCode="0.00">
                  <c:v>1933.6787842613708</c:v>
                </c:pt>
                <c:pt idx="1624" formatCode="0.00">
                  <c:v>1933.8529509218063</c:v>
                </c:pt>
                <c:pt idx="1625" formatCode="0.00">
                  <c:v>1934.0272576272848</c:v>
                </c:pt>
                <c:pt idx="1626" formatCode="0.00">
                  <c:v>1934.2017042941166</c:v>
                </c:pt>
                <c:pt idx="1627" formatCode="0.00">
                  <c:v>1934.3762908387876</c:v>
                </c:pt>
                <c:pt idx="1628" formatCode="0.00">
                  <c:v>1934.5510171779601</c:v>
                </c:pt>
                <c:pt idx="1629" formatCode="0.00">
                  <c:v>1934.7258832284724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7A-4F1D-88A8-706090E377CD}"/>
            </c:ext>
          </c:extLst>
        </c:ser>
        <c:ser>
          <c:idx val="5"/>
          <c:order val="3"/>
          <c:tx>
            <c:strRef>
              <c:f>'コロナ・ショック後のS&amp;P500体験テンプレート'!$U$15</c:f>
              <c:strCache>
                <c:ptCount val="1"/>
                <c:pt idx="0">
                  <c:v>μ * 2σ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'コロナ・ショック後のS&amp;P500体験テンプレート'!$N$17:$N$1646</c:f>
              <c:numCache>
                <c:formatCode>yyyy\-mm\-dd</c:formatCode>
                <c:ptCount val="1630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43918</c:v>
                </c:pt>
                <c:pt idx="61">
                  <c:v>43919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43925</c:v>
                </c:pt>
                <c:pt idx="68">
                  <c:v>43926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43932</c:v>
                </c:pt>
                <c:pt idx="75">
                  <c:v>43933</c:v>
                </c:pt>
                <c:pt idx="76">
                  <c:v>43934</c:v>
                </c:pt>
                <c:pt idx="77">
                  <c:v>43935</c:v>
                </c:pt>
                <c:pt idx="78">
                  <c:v>43936</c:v>
                </c:pt>
                <c:pt idx="79">
                  <c:v>43937</c:v>
                </c:pt>
                <c:pt idx="80">
                  <c:v>43938</c:v>
                </c:pt>
                <c:pt idx="81">
                  <c:v>43939</c:v>
                </c:pt>
                <c:pt idx="82">
                  <c:v>43940</c:v>
                </c:pt>
                <c:pt idx="83">
                  <c:v>43941</c:v>
                </c:pt>
                <c:pt idx="84">
                  <c:v>43942</c:v>
                </c:pt>
                <c:pt idx="85">
                  <c:v>43943</c:v>
                </c:pt>
                <c:pt idx="86">
                  <c:v>43944</c:v>
                </c:pt>
                <c:pt idx="87">
                  <c:v>43945</c:v>
                </c:pt>
                <c:pt idx="88">
                  <c:v>43946</c:v>
                </c:pt>
                <c:pt idx="89">
                  <c:v>43947</c:v>
                </c:pt>
                <c:pt idx="90">
                  <c:v>43948</c:v>
                </c:pt>
                <c:pt idx="91">
                  <c:v>43949</c:v>
                </c:pt>
                <c:pt idx="92">
                  <c:v>43950</c:v>
                </c:pt>
                <c:pt idx="93">
                  <c:v>43951</c:v>
                </c:pt>
                <c:pt idx="94">
                  <c:v>43952</c:v>
                </c:pt>
                <c:pt idx="95">
                  <c:v>43953</c:v>
                </c:pt>
                <c:pt idx="96">
                  <c:v>43954</c:v>
                </c:pt>
                <c:pt idx="97">
                  <c:v>43955</c:v>
                </c:pt>
                <c:pt idx="98">
                  <c:v>43956</c:v>
                </c:pt>
                <c:pt idx="99">
                  <c:v>43957</c:v>
                </c:pt>
                <c:pt idx="100">
                  <c:v>43958</c:v>
                </c:pt>
                <c:pt idx="101">
                  <c:v>43959</c:v>
                </c:pt>
                <c:pt idx="102">
                  <c:v>43960</c:v>
                </c:pt>
                <c:pt idx="103">
                  <c:v>43961</c:v>
                </c:pt>
                <c:pt idx="104">
                  <c:v>43962</c:v>
                </c:pt>
                <c:pt idx="105">
                  <c:v>43963</c:v>
                </c:pt>
                <c:pt idx="106">
                  <c:v>43964</c:v>
                </c:pt>
                <c:pt idx="107">
                  <c:v>43965</c:v>
                </c:pt>
                <c:pt idx="108">
                  <c:v>43966</c:v>
                </c:pt>
                <c:pt idx="109">
                  <c:v>43967</c:v>
                </c:pt>
                <c:pt idx="110">
                  <c:v>43968</c:v>
                </c:pt>
                <c:pt idx="111">
                  <c:v>43969</c:v>
                </c:pt>
                <c:pt idx="112">
                  <c:v>43970</c:v>
                </c:pt>
                <c:pt idx="113">
                  <c:v>43971</c:v>
                </c:pt>
                <c:pt idx="114">
                  <c:v>43972</c:v>
                </c:pt>
                <c:pt idx="115">
                  <c:v>43973</c:v>
                </c:pt>
                <c:pt idx="116">
                  <c:v>43974</c:v>
                </c:pt>
                <c:pt idx="117">
                  <c:v>43975</c:v>
                </c:pt>
                <c:pt idx="118">
                  <c:v>43976</c:v>
                </c:pt>
                <c:pt idx="119">
                  <c:v>43977</c:v>
                </c:pt>
                <c:pt idx="120">
                  <c:v>43978</c:v>
                </c:pt>
                <c:pt idx="121">
                  <c:v>43979</c:v>
                </c:pt>
                <c:pt idx="122">
                  <c:v>43980</c:v>
                </c:pt>
                <c:pt idx="123">
                  <c:v>43981</c:v>
                </c:pt>
                <c:pt idx="124">
                  <c:v>43982</c:v>
                </c:pt>
                <c:pt idx="125">
                  <c:v>43983</c:v>
                </c:pt>
                <c:pt idx="126">
                  <c:v>43984</c:v>
                </c:pt>
                <c:pt idx="127">
                  <c:v>43985</c:v>
                </c:pt>
                <c:pt idx="128">
                  <c:v>43986</c:v>
                </c:pt>
                <c:pt idx="129">
                  <c:v>43987</c:v>
                </c:pt>
                <c:pt idx="130">
                  <c:v>43988</c:v>
                </c:pt>
                <c:pt idx="131">
                  <c:v>43989</c:v>
                </c:pt>
                <c:pt idx="132">
                  <c:v>43990</c:v>
                </c:pt>
                <c:pt idx="133">
                  <c:v>43991</c:v>
                </c:pt>
                <c:pt idx="134">
                  <c:v>43992</c:v>
                </c:pt>
                <c:pt idx="135">
                  <c:v>43993</c:v>
                </c:pt>
                <c:pt idx="136">
                  <c:v>43994</c:v>
                </c:pt>
                <c:pt idx="137">
                  <c:v>43995</c:v>
                </c:pt>
                <c:pt idx="138">
                  <c:v>43996</c:v>
                </c:pt>
                <c:pt idx="139">
                  <c:v>43997</c:v>
                </c:pt>
                <c:pt idx="140">
                  <c:v>43998</c:v>
                </c:pt>
                <c:pt idx="141">
                  <c:v>43999</c:v>
                </c:pt>
                <c:pt idx="142">
                  <c:v>44000</c:v>
                </c:pt>
                <c:pt idx="143">
                  <c:v>44001</c:v>
                </c:pt>
                <c:pt idx="144">
                  <c:v>44002</c:v>
                </c:pt>
                <c:pt idx="145">
                  <c:v>44003</c:v>
                </c:pt>
                <c:pt idx="146">
                  <c:v>44004</c:v>
                </c:pt>
                <c:pt idx="147">
                  <c:v>44005</c:v>
                </c:pt>
                <c:pt idx="148">
                  <c:v>44006</c:v>
                </c:pt>
                <c:pt idx="149">
                  <c:v>44007</c:v>
                </c:pt>
                <c:pt idx="150">
                  <c:v>44008</c:v>
                </c:pt>
                <c:pt idx="151">
                  <c:v>44009</c:v>
                </c:pt>
                <c:pt idx="152">
                  <c:v>44010</c:v>
                </c:pt>
                <c:pt idx="153">
                  <c:v>44011</c:v>
                </c:pt>
                <c:pt idx="154">
                  <c:v>44012</c:v>
                </c:pt>
                <c:pt idx="155">
                  <c:v>44013</c:v>
                </c:pt>
                <c:pt idx="156">
                  <c:v>44014</c:v>
                </c:pt>
                <c:pt idx="157">
                  <c:v>44015</c:v>
                </c:pt>
                <c:pt idx="158">
                  <c:v>44016</c:v>
                </c:pt>
                <c:pt idx="159">
                  <c:v>44017</c:v>
                </c:pt>
                <c:pt idx="160">
                  <c:v>44018</c:v>
                </c:pt>
                <c:pt idx="161">
                  <c:v>44019</c:v>
                </c:pt>
                <c:pt idx="162">
                  <c:v>44020</c:v>
                </c:pt>
                <c:pt idx="163">
                  <c:v>44021</c:v>
                </c:pt>
                <c:pt idx="164">
                  <c:v>44022</c:v>
                </c:pt>
                <c:pt idx="165">
                  <c:v>44023</c:v>
                </c:pt>
                <c:pt idx="166">
                  <c:v>44024</c:v>
                </c:pt>
                <c:pt idx="167">
                  <c:v>44025</c:v>
                </c:pt>
                <c:pt idx="168">
                  <c:v>44026</c:v>
                </c:pt>
                <c:pt idx="169">
                  <c:v>44027</c:v>
                </c:pt>
                <c:pt idx="170">
                  <c:v>44028</c:v>
                </c:pt>
                <c:pt idx="171">
                  <c:v>44029</c:v>
                </c:pt>
                <c:pt idx="172">
                  <c:v>44030</c:v>
                </c:pt>
                <c:pt idx="173">
                  <c:v>44031</c:v>
                </c:pt>
                <c:pt idx="174">
                  <c:v>44032</c:v>
                </c:pt>
                <c:pt idx="175">
                  <c:v>44033</c:v>
                </c:pt>
                <c:pt idx="176">
                  <c:v>44034</c:v>
                </c:pt>
                <c:pt idx="177">
                  <c:v>44035</c:v>
                </c:pt>
                <c:pt idx="178">
                  <c:v>44036</c:v>
                </c:pt>
                <c:pt idx="179">
                  <c:v>44037</c:v>
                </c:pt>
                <c:pt idx="180">
                  <c:v>44038</c:v>
                </c:pt>
                <c:pt idx="181">
                  <c:v>44039</c:v>
                </c:pt>
                <c:pt idx="182">
                  <c:v>44040</c:v>
                </c:pt>
                <c:pt idx="183">
                  <c:v>44041</c:v>
                </c:pt>
                <c:pt idx="184">
                  <c:v>44042</c:v>
                </c:pt>
                <c:pt idx="185">
                  <c:v>44043</c:v>
                </c:pt>
                <c:pt idx="186">
                  <c:v>44044</c:v>
                </c:pt>
                <c:pt idx="187">
                  <c:v>44045</c:v>
                </c:pt>
                <c:pt idx="188">
                  <c:v>44046</c:v>
                </c:pt>
                <c:pt idx="189">
                  <c:v>44047</c:v>
                </c:pt>
                <c:pt idx="190">
                  <c:v>44048</c:v>
                </c:pt>
                <c:pt idx="191">
                  <c:v>44049</c:v>
                </c:pt>
                <c:pt idx="192">
                  <c:v>44050</c:v>
                </c:pt>
                <c:pt idx="193">
                  <c:v>44051</c:v>
                </c:pt>
                <c:pt idx="194">
                  <c:v>44052</c:v>
                </c:pt>
                <c:pt idx="195">
                  <c:v>44053</c:v>
                </c:pt>
                <c:pt idx="196">
                  <c:v>44054</c:v>
                </c:pt>
                <c:pt idx="197">
                  <c:v>44055</c:v>
                </c:pt>
                <c:pt idx="198">
                  <c:v>44056</c:v>
                </c:pt>
                <c:pt idx="199">
                  <c:v>44057</c:v>
                </c:pt>
                <c:pt idx="200">
                  <c:v>44058</c:v>
                </c:pt>
                <c:pt idx="201">
                  <c:v>44059</c:v>
                </c:pt>
                <c:pt idx="202">
                  <c:v>44060</c:v>
                </c:pt>
                <c:pt idx="203">
                  <c:v>44061</c:v>
                </c:pt>
                <c:pt idx="204">
                  <c:v>44062</c:v>
                </c:pt>
                <c:pt idx="205">
                  <c:v>44063</c:v>
                </c:pt>
                <c:pt idx="206">
                  <c:v>44064</c:v>
                </c:pt>
                <c:pt idx="207">
                  <c:v>44065</c:v>
                </c:pt>
                <c:pt idx="208">
                  <c:v>44066</c:v>
                </c:pt>
                <c:pt idx="209">
                  <c:v>44067</c:v>
                </c:pt>
                <c:pt idx="210">
                  <c:v>44068</c:v>
                </c:pt>
                <c:pt idx="211">
                  <c:v>44069</c:v>
                </c:pt>
                <c:pt idx="212">
                  <c:v>44070</c:v>
                </c:pt>
                <c:pt idx="213">
                  <c:v>44071</c:v>
                </c:pt>
                <c:pt idx="214">
                  <c:v>44072</c:v>
                </c:pt>
                <c:pt idx="215">
                  <c:v>44073</c:v>
                </c:pt>
                <c:pt idx="216">
                  <c:v>44074</c:v>
                </c:pt>
                <c:pt idx="217">
                  <c:v>44075</c:v>
                </c:pt>
                <c:pt idx="218">
                  <c:v>44076</c:v>
                </c:pt>
                <c:pt idx="219">
                  <c:v>44077</c:v>
                </c:pt>
                <c:pt idx="220">
                  <c:v>44078</c:v>
                </c:pt>
                <c:pt idx="221">
                  <c:v>44079</c:v>
                </c:pt>
                <c:pt idx="222">
                  <c:v>44080</c:v>
                </c:pt>
                <c:pt idx="223">
                  <c:v>44081</c:v>
                </c:pt>
                <c:pt idx="224">
                  <c:v>44082</c:v>
                </c:pt>
                <c:pt idx="225">
                  <c:v>44083</c:v>
                </c:pt>
                <c:pt idx="226">
                  <c:v>44084</c:v>
                </c:pt>
                <c:pt idx="227">
                  <c:v>44085</c:v>
                </c:pt>
                <c:pt idx="228">
                  <c:v>44086</c:v>
                </c:pt>
                <c:pt idx="229">
                  <c:v>44087</c:v>
                </c:pt>
                <c:pt idx="230">
                  <c:v>44088</c:v>
                </c:pt>
                <c:pt idx="231">
                  <c:v>44089</c:v>
                </c:pt>
                <c:pt idx="232">
                  <c:v>44090</c:v>
                </c:pt>
                <c:pt idx="233">
                  <c:v>44091</c:v>
                </c:pt>
                <c:pt idx="234">
                  <c:v>44092</c:v>
                </c:pt>
                <c:pt idx="235">
                  <c:v>44093</c:v>
                </c:pt>
                <c:pt idx="236">
                  <c:v>44094</c:v>
                </c:pt>
                <c:pt idx="237">
                  <c:v>44095</c:v>
                </c:pt>
                <c:pt idx="238">
                  <c:v>44096</c:v>
                </c:pt>
                <c:pt idx="239">
                  <c:v>44097</c:v>
                </c:pt>
                <c:pt idx="240">
                  <c:v>44098</c:v>
                </c:pt>
                <c:pt idx="241">
                  <c:v>44099</c:v>
                </c:pt>
                <c:pt idx="242">
                  <c:v>44100</c:v>
                </c:pt>
                <c:pt idx="243">
                  <c:v>44101</c:v>
                </c:pt>
                <c:pt idx="244">
                  <c:v>44102</c:v>
                </c:pt>
                <c:pt idx="245">
                  <c:v>44103</c:v>
                </c:pt>
                <c:pt idx="246">
                  <c:v>44104</c:v>
                </c:pt>
                <c:pt idx="247">
                  <c:v>44105</c:v>
                </c:pt>
                <c:pt idx="248">
                  <c:v>44106</c:v>
                </c:pt>
                <c:pt idx="249">
                  <c:v>44107</c:v>
                </c:pt>
                <c:pt idx="250">
                  <c:v>44108</c:v>
                </c:pt>
                <c:pt idx="251">
                  <c:v>44109</c:v>
                </c:pt>
                <c:pt idx="252">
                  <c:v>44110</c:v>
                </c:pt>
                <c:pt idx="253">
                  <c:v>44111</c:v>
                </c:pt>
                <c:pt idx="254">
                  <c:v>44112</c:v>
                </c:pt>
                <c:pt idx="255">
                  <c:v>44113</c:v>
                </c:pt>
                <c:pt idx="256">
                  <c:v>44114</c:v>
                </c:pt>
                <c:pt idx="257">
                  <c:v>44115</c:v>
                </c:pt>
                <c:pt idx="258">
                  <c:v>44116</c:v>
                </c:pt>
                <c:pt idx="259">
                  <c:v>44117</c:v>
                </c:pt>
                <c:pt idx="260">
                  <c:v>44118</c:v>
                </c:pt>
                <c:pt idx="261">
                  <c:v>44119</c:v>
                </c:pt>
                <c:pt idx="262">
                  <c:v>44120</c:v>
                </c:pt>
                <c:pt idx="263">
                  <c:v>44121</c:v>
                </c:pt>
                <c:pt idx="264">
                  <c:v>44122</c:v>
                </c:pt>
                <c:pt idx="265">
                  <c:v>44123</c:v>
                </c:pt>
                <c:pt idx="266">
                  <c:v>44124</c:v>
                </c:pt>
                <c:pt idx="267">
                  <c:v>44125</c:v>
                </c:pt>
                <c:pt idx="268">
                  <c:v>44126</c:v>
                </c:pt>
                <c:pt idx="269">
                  <c:v>44127</c:v>
                </c:pt>
                <c:pt idx="270">
                  <c:v>44128</c:v>
                </c:pt>
                <c:pt idx="271">
                  <c:v>44129</c:v>
                </c:pt>
                <c:pt idx="272">
                  <c:v>44130</c:v>
                </c:pt>
                <c:pt idx="273">
                  <c:v>44131</c:v>
                </c:pt>
                <c:pt idx="274">
                  <c:v>44132</c:v>
                </c:pt>
                <c:pt idx="275">
                  <c:v>44133</c:v>
                </c:pt>
                <c:pt idx="276">
                  <c:v>44134</c:v>
                </c:pt>
                <c:pt idx="277">
                  <c:v>44135</c:v>
                </c:pt>
                <c:pt idx="278">
                  <c:v>44136</c:v>
                </c:pt>
                <c:pt idx="279">
                  <c:v>44137</c:v>
                </c:pt>
                <c:pt idx="280">
                  <c:v>44138</c:v>
                </c:pt>
                <c:pt idx="281">
                  <c:v>44139</c:v>
                </c:pt>
                <c:pt idx="282">
                  <c:v>44140</c:v>
                </c:pt>
                <c:pt idx="283">
                  <c:v>44141</c:v>
                </c:pt>
                <c:pt idx="284">
                  <c:v>44142</c:v>
                </c:pt>
                <c:pt idx="285">
                  <c:v>44143</c:v>
                </c:pt>
                <c:pt idx="286">
                  <c:v>44144</c:v>
                </c:pt>
                <c:pt idx="287">
                  <c:v>44145</c:v>
                </c:pt>
                <c:pt idx="288">
                  <c:v>44146</c:v>
                </c:pt>
                <c:pt idx="289">
                  <c:v>44147</c:v>
                </c:pt>
                <c:pt idx="290">
                  <c:v>44148</c:v>
                </c:pt>
                <c:pt idx="291">
                  <c:v>44149</c:v>
                </c:pt>
                <c:pt idx="292">
                  <c:v>44150</c:v>
                </c:pt>
                <c:pt idx="293">
                  <c:v>44151</c:v>
                </c:pt>
                <c:pt idx="294">
                  <c:v>44152</c:v>
                </c:pt>
                <c:pt idx="295">
                  <c:v>44153</c:v>
                </c:pt>
                <c:pt idx="296">
                  <c:v>44154</c:v>
                </c:pt>
                <c:pt idx="297">
                  <c:v>44155</c:v>
                </c:pt>
                <c:pt idx="298">
                  <c:v>44156</c:v>
                </c:pt>
                <c:pt idx="299">
                  <c:v>44157</c:v>
                </c:pt>
                <c:pt idx="300">
                  <c:v>44158</c:v>
                </c:pt>
                <c:pt idx="301">
                  <c:v>44159</c:v>
                </c:pt>
                <c:pt idx="302">
                  <c:v>44160</c:v>
                </c:pt>
                <c:pt idx="303">
                  <c:v>44161</c:v>
                </c:pt>
                <c:pt idx="304">
                  <c:v>44162</c:v>
                </c:pt>
                <c:pt idx="305">
                  <c:v>44163</c:v>
                </c:pt>
                <c:pt idx="306">
                  <c:v>44164</c:v>
                </c:pt>
                <c:pt idx="307">
                  <c:v>44165</c:v>
                </c:pt>
                <c:pt idx="308">
                  <c:v>44166</c:v>
                </c:pt>
                <c:pt idx="309">
                  <c:v>44167</c:v>
                </c:pt>
                <c:pt idx="310">
                  <c:v>44168</c:v>
                </c:pt>
                <c:pt idx="311">
                  <c:v>44169</c:v>
                </c:pt>
                <c:pt idx="312">
                  <c:v>44170</c:v>
                </c:pt>
                <c:pt idx="313">
                  <c:v>44171</c:v>
                </c:pt>
                <c:pt idx="314">
                  <c:v>44172</c:v>
                </c:pt>
                <c:pt idx="315">
                  <c:v>44173</c:v>
                </c:pt>
                <c:pt idx="316">
                  <c:v>44174</c:v>
                </c:pt>
                <c:pt idx="317">
                  <c:v>44175</c:v>
                </c:pt>
                <c:pt idx="318">
                  <c:v>44176</c:v>
                </c:pt>
                <c:pt idx="319">
                  <c:v>44177</c:v>
                </c:pt>
                <c:pt idx="320">
                  <c:v>44178</c:v>
                </c:pt>
                <c:pt idx="321">
                  <c:v>44179</c:v>
                </c:pt>
                <c:pt idx="322">
                  <c:v>44180</c:v>
                </c:pt>
                <c:pt idx="323">
                  <c:v>44181</c:v>
                </c:pt>
                <c:pt idx="324">
                  <c:v>44182</c:v>
                </c:pt>
                <c:pt idx="325">
                  <c:v>44183</c:v>
                </c:pt>
                <c:pt idx="326">
                  <c:v>44184</c:v>
                </c:pt>
                <c:pt idx="327">
                  <c:v>44185</c:v>
                </c:pt>
                <c:pt idx="328">
                  <c:v>44186</c:v>
                </c:pt>
                <c:pt idx="329">
                  <c:v>44187</c:v>
                </c:pt>
                <c:pt idx="330">
                  <c:v>44188</c:v>
                </c:pt>
                <c:pt idx="331">
                  <c:v>44189</c:v>
                </c:pt>
                <c:pt idx="332">
                  <c:v>44190</c:v>
                </c:pt>
                <c:pt idx="333">
                  <c:v>44191</c:v>
                </c:pt>
                <c:pt idx="334">
                  <c:v>44192</c:v>
                </c:pt>
                <c:pt idx="335">
                  <c:v>44193</c:v>
                </c:pt>
                <c:pt idx="336">
                  <c:v>44194</c:v>
                </c:pt>
                <c:pt idx="337">
                  <c:v>44195</c:v>
                </c:pt>
                <c:pt idx="338">
                  <c:v>44196</c:v>
                </c:pt>
                <c:pt idx="339">
                  <c:v>44197</c:v>
                </c:pt>
                <c:pt idx="340">
                  <c:v>44198</c:v>
                </c:pt>
                <c:pt idx="341">
                  <c:v>44199</c:v>
                </c:pt>
                <c:pt idx="342">
                  <c:v>44200</c:v>
                </c:pt>
                <c:pt idx="343">
                  <c:v>44201</c:v>
                </c:pt>
                <c:pt idx="344">
                  <c:v>44202</c:v>
                </c:pt>
                <c:pt idx="345">
                  <c:v>44203</c:v>
                </c:pt>
                <c:pt idx="346">
                  <c:v>44204</c:v>
                </c:pt>
                <c:pt idx="347">
                  <c:v>44205</c:v>
                </c:pt>
                <c:pt idx="348">
                  <c:v>44206</c:v>
                </c:pt>
                <c:pt idx="349">
                  <c:v>44207</c:v>
                </c:pt>
                <c:pt idx="350">
                  <c:v>44208</c:v>
                </c:pt>
                <c:pt idx="351">
                  <c:v>44209</c:v>
                </c:pt>
                <c:pt idx="352">
                  <c:v>44210</c:v>
                </c:pt>
                <c:pt idx="353">
                  <c:v>44211</c:v>
                </c:pt>
                <c:pt idx="354">
                  <c:v>44212</c:v>
                </c:pt>
                <c:pt idx="355">
                  <c:v>44213</c:v>
                </c:pt>
                <c:pt idx="356">
                  <c:v>44214</c:v>
                </c:pt>
                <c:pt idx="357">
                  <c:v>44215</c:v>
                </c:pt>
                <c:pt idx="358">
                  <c:v>44216</c:v>
                </c:pt>
                <c:pt idx="359">
                  <c:v>44217</c:v>
                </c:pt>
                <c:pt idx="360">
                  <c:v>44218</c:v>
                </c:pt>
                <c:pt idx="361">
                  <c:v>44219</c:v>
                </c:pt>
                <c:pt idx="362">
                  <c:v>44220</c:v>
                </c:pt>
                <c:pt idx="363">
                  <c:v>44221</c:v>
                </c:pt>
                <c:pt idx="364">
                  <c:v>44222</c:v>
                </c:pt>
                <c:pt idx="365">
                  <c:v>44223</c:v>
                </c:pt>
                <c:pt idx="366">
                  <c:v>44224</c:v>
                </c:pt>
                <c:pt idx="367">
                  <c:v>44225</c:v>
                </c:pt>
                <c:pt idx="368">
                  <c:v>44226</c:v>
                </c:pt>
                <c:pt idx="369">
                  <c:v>44227</c:v>
                </c:pt>
                <c:pt idx="370">
                  <c:v>44228</c:v>
                </c:pt>
                <c:pt idx="371">
                  <c:v>44229</c:v>
                </c:pt>
                <c:pt idx="372">
                  <c:v>44230</c:v>
                </c:pt>
                <c:pt idx="373">
                  <c:v>44231</c:v>
                </c:pt>
                <c:pt idx="374">
                  <c:v>44232</c:v>
                </c:pt>
                <c:pt idx="375">
                  <c:v>44233</c:v>
                </c:pt>
                <c:pt idx="376">
                  <c:v>44234</c:v>
                </c:pt>
                <c:pt idx="377">
                  <c:v>44235</c:v>
                </c:pt>
                <c:pt idx="378">
                  <c:v>44236</c:v>
                </c:pt>
                <c:pt idx="379">
                  <c:v>44237</c:v>
                </c:pt>
                <c:pt idx="380">
                  <c:v>44238</c:v>
                </c:pt>
                <c:pt idx="381">
                  <c:v>44239</c:v>
                </c:pt>
                <c:pt idx="382">
                  <c:v>44240</c:v>
                </c:pt>
                <c:pt idx="383">
                  <c:v>44241</c:v>
                </c:pt>
                <c:pt idx="384">
                  <c:v>44242</c:v>
                </c:pt>
                <c:pt idx="385">
                  <c:v>44243</c:v>
                </c:pt>
                <c:pt idx="386">
                  <c:v>44244</c:v>
                </c:pt>
                <c:pt idx="387">
                  <c:v>44245</c:v>
                </c:pt>
                <c:pt idx="388">
                  <c:v>44246</c:v>
                </c:pt>
                <c:pt idx="389">
                  <c:v>44247</c:v>
                </c:pt>
                <c:pt idx="390">
                  <c:v>44248</c:v>
                </c:pt>
                <c:pt idx="391">
                  <c:v>44249</c:v>
                </c:pt>
                <c:pt idx="392">
                  <c:v>44250</c:v>
                </c:pt>
                <c:pt idx="393">
                  <c:v>44251</c:v>
                </c:pt>
                <c:pt idx="394">
                  <c:v>44252</c:v>
                </c:pt>
                <c:pt idx="395">
                  <c:v>44253</c:v>
                </c:pt>
                <c:pt idx="396">
                  <c:v>44254</c:v>
                </c:pt>
                <c:pt idx="397">
                  <c:v>44255</c:v>
                </c:pt>
                <c:pt idx="398">
                  <c:v>44256</c:v>
                </c:pt>
                <c:pt idx="399">
                  <c:v>44257</c:v>
                </c:pt>
                <c:pt idx="400">
                  <c:v>44258</c:v>
                </c:pt>
                <c:pt idx="401">
                  <c:v>44259</c:v>
                </c:pt>
                <c:pt idx="402">
                  <c:v>44260</c:v>
                </c:pt>
                <c:pt idx="403">
                  <c:v>44261</c:v>
                </c:pt>
                <c:pt idx="404">
                  <c:v>44262</c:v>
                </c:pt>
                <c:pt idx="405">
                  <c:v>44263</c:v>
                </c:pt>
                <c:pt idx="406">
                  <c:v>44264</c:v>
                </c:pt>
                <c:pt idx="407">
                  <c:v>44265</c:v>
                </c:pt>
                <c:pt idx="408">
                  <c:v>44266</c:v>
                </c:pt>
                <c:pt idx="409">
                  <c:v>44267</c:v>
                </c:pt>
                <c:pt idx="410">
                  <c:v>44268</c:v>
                </c:pt>
                <c:pt idx="411">
                  <c:v>44269</c:v>
                </c:pt>
                <c:pt idx="412">
                  <c:v>44270</c:v>
                </c:pt>
                <c:pt idx="413">
                  <c:v>44271</c:v>
                </c:pt>
                <c:pt idx="414">
                  <c:v>44272</c:v>
                </c:pt>
                <c:pt idx="415">
                  <c:v>44273</c:v>
                </c:pt>
                <c:pt idx="416">
                  <c:v>44274</c:v>
                </c:pt>
                <c:pt idx="417">
                  <c:v>44275</c:v>
                </c:pt>
                <c:pt idx="418">
                  <c:v>44276</c:v>
                </c:pt>
                <c:pt idx="419">
                  <c:v>44277</c:v>
                </c:pt>
                <c:pt idx="420">
                  <c:v>44278</c:v>
                </c:pt>
                <c:pt idx="421">
                  <c:v>44279</c:v>
                </c:pt>
                <c:pt idx="422">
                  <c:v>44280</c:v>
                </c:pt>
                <c:pt idx="423">
                  <c:v>44281</c:v>
                </c:pt>
                <c:pt idx="424">
                  <c:v>44282</c:v>
                </c:pt>
                <c:pt idx="425">
                  <c:v>44283</c:v>
                </c:pt>
                <c:pt idx="426">
                  <c:v>44284</c:v>
                </c:pt>
                <c:pt idx="427">
                  <c:v>44285</c:v>
                </c:pt>
                <c:pt idx="428">
                  <c:v>44286</c:v>
                </c:pt>
                <c:pt idx="429">
                  <c:v>44287</c:v>
                </c:pt>
                <c:pt idx="430">
                  <c:v>44288</c:v>
                </c:pt>
                <c:pt idx="431">
                  <c:v>44289</c:v>
                </c:pt>
                <c:pt idx="432">
                  <c:v>44290</c:v>
                </c:pt>
                <c:pt idx="433">
                  <c:v>44291</c:v>
                </c:pt>
                <c:pt idx="434">
                  <c:v>44292</c:v>
                </c:pt>
                <c:pt idx="435">
                  <c:v>44293</c:v>
                </c:pt>
                <c:pt idx="436">
                  <c:v>44294</c:v>
                </c:pt>
                <c:pt idx="437">
                  <c:v>44295</c:v>
                </c:pt>
                <c:pt idx="438">
                  <c:v>44296</c:v>
                </c:pt>
                <c:pt idx="439">
                  <c:v>44297</c:v>
                </c:pt>
                <c:pt idx="440">
                  <c:v>44298</c:v>
                </c:pt>
                <c:pt idx="441">
                  <c:v>44299</c:v>
                </c:pt>
                <c:pt idx="442">
                  <c:v>44300</c:v>
                </c:pt>
                <c:pt idx="443">
                  <c:v>44301</c:v>
                </c:pt>
                <c:pt idx="444">
                  <c:v>44302</c:v>
                </c:pt>
                <c:pt idx="445">
                  <c:v>44303</c:v>
                </c:pt>
                <c:pt idx="446">
                  <c:v>44304</c:v>
                </c:pt>
                <c:pt idx="447">
                  <c:v>44305</c:v>
                </c:pt>
                <c:pt idx="448">
                  <c:v>44306</c:v>
                </c:pt>
                <c:pt idx="449">
                  <c:v>44307</c:v>
                </c:pt>
                <c:pt idx="450">
                  <c:v>44308</c:v>
                </c:pt>
                <c:pt idx="451">
                  <c:v>44309</c:v>
                </c:pt>
                <c:pt idx="452">
                  <c:v>44310</c:v>
                </c:pt>
                <c:pt idx="453">
                  <c:v>44311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44317</c:v>
                </c:pt>
                <c:pt idx="460">
                  <c:v>44318</c:v>
                </c:pt>
                <c:pt idx="461">
                  <c:v>44319</c:v>
                </c:pt>
                <c:pt idx="462">
                  <c:v>44320</c:v>
                </c:pt>
                <c:pt idx="463">
                  <c:v>44321</c:v>
                </c:pt>
                <c:pt idx="464">
                  <c:v>44322</c:v>
                </c:pt>
                <c:pt idx="465">
                  <c:v>44323</c:v>
                </c:pt>
                <c:pt idx="466">
                  <c:v>44324</c:v>
                </c:pt>
                <c:pt idx="467">
                  <c:v>44325</c:v>
                </c:pt>
                <c:pt idx="468">
                  <c:v>44326</c:v>
                </c:pt>
                <c:pt idx="469">
                  <c:v>44327</c:v>
                </c:pt>
                <c:pt idx="470">
                  <c:v>44328</c:v>
                </c:pt>
                <c:pt idx="471">
                  <c:v>44329</c:v>
                </c:pt>
                <c:pt idx="472">
                  <c:v>44330</c:v>
                </c:pt>
                <c:pt idx="473">
                  <c:v>44331</c:v>
                </c:pt>
                <c:pt idx="474">
                  <c:v>44332</c:v>
                </c:pt>
                <c:pt idx="475">
                  <c:v>44333</c:v>
                </c:pt>
                <c:pt idx="476">
                  <c:v>44334</c:v>
                </c:pt>
                <c:pt idx="477">
                  <c:v>44335</c:v>
                </c:pt>
                <c:pt idx="478">
                  <c:v>44336</c:v>
                </c:pt>
                <c:pt idx="479">
                  <c:v>44337</c:v>
                </c:pt>
                <c:pt idx="480">
                  <c:v>44338</c:v>
                </c:pt>
                <c:pt idx="481">
                  <c:v>44339</c:v>
                </c:pt>
                <c:pt idx="482">
                  <c:v>44340</c:v>
                </c:pt>
                <c:pt idx="483">
                  <c:v>44341</c:v>
                </c:pt>
                <c:pt idx="484">
                  <c:v>44342</c:v>
                </c:pt>
                <c:pt idx="485">
                  <c:v>44343</c:v>
                </c:pt>
                <c:pt idx="486">
                  <c:v>44344</c:v>
                </c:pt>
                <c:pt idx="487">
                  <c:v>44345</c:v>
                </c:pt>
                <c:pt idx="488">
                  <c:v>44346</c:v>
                </c:pt>
                <c:pt idx="489">
                  <c:v>44347</c:v>
                </c:pt>
                <c:pt idx="490">
                  <c:v>44348</c:v>
                </c:pt>
                <c:pt idx="491">
                  <c:v>44349</c:v>
                </c:pt>
                <c:pt idx="492">
                  <c:v>44350</c:v>
                </c:pt>
                <c:pt idx="493">
                  <c:v>44351</c:v>
                </c:pt>
                <c:pt idx="494">
                  <c:v>44352</c:v>
                </c:pt>
                <c:pt idx="495">
                  <c:v>44353</c:v>
                </c:pt>
                <c:pt idx="496">
                  <c:v>44354</c:v>
                </c:pt>
                <c:pt idx="497">
                  <c:v>44355</c:v>
                </c:pt>
                <c:pt idx="498">
                  <c:v>44356</c:v>
                </c:pt>
                <c:pt idx="499">
                  <c:v>44357</c:v>
                </c:pt>
                <c:pt idx="500">
                  <c:v>44358</c:v>
                </c:pt>
                <c:pt idx="501">
                  <c:v>44359</c:v>
                </c:pt>
                <c:pt idx="502">
                  <c:v>44360</c:v>
                </c:pt>
                <c:pt idx="503">
                  <c:v>44361</c:v>
                </c:pt>
                <c:pt idx="504">
                  <c:v>44362</c:v>
                </c:pt>
                <c:pt idx="505">
                  <c:v>44363</c:v>
                </c:pt>
                <c:pt idx="506">
                  <c:v>44364</c:v>
                </c:pt>
                <c:pt idx="507">
                  <c:v>44365</c:v>
                </c:pt>
                <c:pt idx="508">
                  <c:v>44366</c:v>
                </c:pt>
                <c:pt idx="509">
                  <c:v>44367</c:v>
                </c:pt>
                <c:pt idx="510">
                  <c:v>44368</c:v>
                </c:pt>
                <c:pt idx="511">
                  <c:v>44369</c:v>
                </c:pt>
                <c:pt idx="512">
                  <c:v>44370</c:v>
                </c:pt>
                <c:pt idx="513">
                  <c:v>44371</c:v>
                </c:pt>
                <c:pt idx="514">
                  <c:v>44372</c:v>
                </c:pt>
                <c:pt idx="515">
                  <c:v>44373</c:v>
                </c:pt>
                <c:pt idx="516">
                  <c:v>44374</c:v>
                </c:pt>
                <c:pt idx="517">
                  <c:v>44375</c:v>
                </c:pt>
                <c:pt idx="518">
                  <c:v>44376</c:v>
                </c:pt>
                <c:pt idx="519">
                  <c:v>44377</c:v>
                </c:pt>
                <c:pt idx="520">
                  <c:v>44378</c:v>
                </c:pt>
                <c:pt idx="521">
                  <c:v>44379</c:v>
                </c:pt>
                <c:pt idx="522">
                  <c:v>44380</c:v>
                </c:pt>
                <c:pt idx="523">
                  <c:v>44381</c:v>
                </c:pt>
                <c:pt idx="524">
                  <c:v>44382</c:v>
                </c:pt>
                <c:pt idx="525">
                  <c:v>44383</c:v>
                </c:pt>
                <c:pt idx="526">
                  <c:v>44384</c:v>
                </c:pt>
                <c:pt idx="527">
                  <c:v>44385</c:v>
                </c:pt>
                <c:pt idx="528">
                  <c:v>44386</c:v>
                </c:pt>
                <c:pt idx="529">
                  <c:v>44387</c:v>
                </c:pt>
                <c:pt idx="530">
                  <c:v>44388</c:v>
                </c:pt>
                <c:pt idx="531">
                  <c:v>44389</c:v>
                </c:pt>
                <c:pt idx="532">
                  <c:v>44390</c:v>
                </c:pt>
                <c:pt idx="533">
                  <c:v>44391</c:v>
                </c:pt>
                <c:pt idx="534">
                  <c:v>44392</c:v>
                </c:pt>
                <c:pt idx="535">
                  <c:v>44393</c:v>
                </c:pt>
                <c:pt idx="536">
                  <c:v>44394</c:v>
                </c:pt>
                <c:pt idx="537">
                  <c:v>44395</c:v>
                </c:pt>
                <c:pt idx="538">
                  <c:v>44396</c:v>
                </c:pt>
                <c:pt idx="539">
                  <c:v>44397</c:v>
                </c:pt>
                <c:pt idx="540">
                  <c:v>44398</c:v>
                </c:pt>
                <c:pt idx="541">
                  <c:v>44399</c:v>
                </c:pt>
                <c:pt idx="542">
                  <c:v>44400</c:v>
                </c:pt>
                <c:pt idx="543">
                  <c:v>44401</c:v>
                </c:pt>
                <c:pt idx="544">
                  <c:v>44402</c:v>
                </c:pt>
                <c:pt idx="545">
                  <c:v>44403</c:v>
                </c:pt>
                <c:pt idx="546">
                  <c:v>44404</c:v>
                </c:pt>
                <c:pt idx="547">
                  <c:v>44405</c:v>
                </c:pt>
                <c:pt idx="548">
                  <c:v>44406</c:v>
                </c:pt>
                <c:pt idx="549">
                  <c:v>44407</c:v>
                </c:pt>
                <c:pt idx="550">
                  <c:v>44408</c:v>
                </c:pt>
                <c:pt idx="551">
                  <c:v>44409</c:v>
                </c:pt>
                <c:pt idx="552">
                  <c:v>44410</c:v>
                </c:pt>
                <c:pt idx="553">
                  <c:v>44411</c:v>
                </c:pt>
                <c:pt idx="554">
                  <c:v>44412</c:v>
                </c:pt>
                <c:pt idx="555">
                  <c:v>44413</c:v>
                </c:pt>
                <c:pt idx="556">
                  <c:v>44414</c:v>
                </c:pt>
                <c:pt idx="557">
                  <c:v>44415</c:v>
                </c:pt>
                <c:pt idx="558">
                  <c:v>44416</c:v>
                </c:pt>
                <c:pt idx="559">
                  <c:v>44417</c:v>
                </c:pt>
                <c:pt idx="560">
                  <c:v>44418</c:v>
                </c:pt>
                <c:pt idx="561">
                  <c:v>44419</c:v>
                </c:pt>
                <c:pt idx="562">
                  <c:v>44420</c:v>
                </c:pt>
                <c:pt idx="563">
                  <c:v>44421</c:v>
                </c:pt>
                <c:pt idx="564">
                  <c:v>44422</c:v>
                </c:pt>
                <c:pt idx="565">
                  <c:v>44423</c:v>
                </c:pt>
                <c:pt idx="566">
                  <c:v>44424</c:v>
                </c:pt>
                <c:pt idx="567">
                  <c:v>44425</c:v>
                </c:pt>
                <c:pt idx="568">
                  <c:v>44426</c:v>
                </c:pt>
                <c:pt idx="569">
                  <c:v>44427</c:v>
                </c:pt>
                <c:pt idx="570">
                  <c:v>44428</c:v>
                </c:pt>
                <c:pt idx="571">
                  <c:v>44429</c:v>
                </c:pt>
                <c:pt idx="572">
                  <c:v>44430</c:v>
                </c:pt>
                <c:pt idx="573">
                  <c:v>44431</c:v>
                </c:pt>
                <c:pt idx="574">
                  <c:v>44432</c:v>
                </c:pt>
                <c:pt idx="575">
                  <c:v>44433</c:v>
                </c:pt>
                <c:pt idx="576">
                  <c:v>44434</c:v>
                </c:pt>
                <c:pt idx="577">
                  <c:v>44435</c:v>
                </c:pt>
                <c:pt idx="578">
                  <c:v>44436</c:v>
                </c:pt>
                <c:pt idx="579">
                  <c:v>44437</c:v>
                </c:pt>
                <c:pt idx="580">
                  <c:v>44438</c:v>
                </c:pt>
                <c:pt idx="581">
                  <c:v>44439</c:v>
                </c:pt>
                <c:pt idx="582">
                  <c:v>44440</c:v>
                </c:pt>
                <c:pt idx="583">
                  <c:v>44441</c:v>
                </c:pt>
                <c:pt idx="584">
                  <c:v>44442</c:v>
                </c:pt>
                <c:pt idx="585">
                  <c:v>44443</c:v>
                </c:pt>
                <c:pt idx="586">
                  <c:v>44444</c:v>
                </c:pt>
                <c:pt idx="587">
                  <c:v>44445</c:v>
                </c:pt>
                <c:pt idx="588">
                  <c:v>44446</c:v>
                </c:pt>
                <c:pt idx="589">
                  <c:v>44447</c:v>
                </c:pt>
                <c:pt idx="590">
                  <c:v>44448</c:v>
                </c:pt>
                <c:pt idx="591">
                  <c:v>44449</c:v>
                </c:pt>
                <c:pt idx="592">
                  <c:v>44450</c:v>
                </c:pt>
                <c:pt idx="593">
                  <c:v>44451</c:v>
                </c:pt>
                <c:pt idx="594">
                  <c:v>44452</c:v>
                </c:pt>
                <c:pt idx="595">
                  <c:v>44453</c:v>
                </c:pt>
                <c:pt idx="596">
                  <c:v>44454</c:v>
                </c:pt>
                <c:pt idx="597">
                  <c:v>44455</c:v>
                </c:pt>
                <c:pt idx="598">
                  <c:v>44456</c:v>
                </c:pt>
                <c:pt idx="599">
                  <c:v>44457</c:v>
                </c:pt>
                <c:pt idx="600">
                  <c:v>44458</c:v>
                </c:pt>
                <c:pt idx="601">
                  <c:v>44459</c:v>
                </c:pt>
                <c:pt idx="602">
                  <c:v>44460</c:v>
                </c:pt>
                <c:pt idx="603">
                  <c:v>44461</c:v>
                </c:pt>
                <c:pt idx="604">
                  <c:v>44462</c:v>
                </c:pt>
                <c:pt idx="605">
                  <c:v>44463</c:v>
                </c:pt>
                <c:pt idx="606">
                  <c:v>44464</c:v>
                </c:pt>
                <c:pt idx="607">
                  <c:v>44465</c:v>
                </c:pt>
                <c:pt idx="608">
                  <c:v>44466</c:v>
                </c:pt>
                <c:pt idx="609">
                  <c:v>44467</c:v>
                </c:pt>
                <c:pt idx="610">
                  <c:v>44468</c:v>
                </c:pt>
                <c:pt idx="611">
                  <c:v>44469</c:v>
                </c:pt>
                <c:pt idx="612">
                  <c:v>44470</c:v>
                </c:pt>
                <c:pt idx="613">
                  <c:v>44471</c:v>
                </c:pt>
                <c:pt idx="614">
                  <c:v>44472</c:v>
                </c:pt>
                <c:pt idx="615">
                  <c:v>44473</c:v>
                </c:pt>
                <c:pt idx="616">
                  <c:v>44474</c:v>
                </c:pt>
                <c:pt idx="617">
                  <c:v>44475</c:v>
                </c:pt>
                <c:pt idx="618">
                  <c:v>44476</c:v>
                </c:pt>
                <c:pt idx="619">
                  <c:v>44477</c:v>
                </c:pt>
                <c:pt idx="620">
                  <c:v>44478</c:v>
                </c:pt>
                <c:pt idx="621">
                  <c:v>44479</c:v>
                </c:pt>
                <c:pt idx="622">
                  <c:v>44480</c:v>
                </c:pt>
                <c:pt idx="623">
                  <c:v>44481</c:v>
                </c:pt>
                <c:pt idx="624">
                  <c:v>44482</c:v>
                </c:pt>
                <c:pt idx="625">
                  <c:v>44483</c:v>
                </c:pt>
                <c:pt idx="626">
                  <c:v>44484</c:v>
                </c:pt>
                <c:pt idx="627">
                  <c:v>44485</c:v>
                </c:pt>
                <c:pt idx="628">
                  <c:v>44486</c:v>
                </c:pt>
                <c:pt idx="629">
                  <c:v>44487</c:v>
                </c:pt>
                <c:pt idx="630">
                  <c:v>44488</c:v>
                </c:pt>
                <c:pt idx="631">
                  <c:v>44489</c:v>
                </c:pt>
                <c:pt idx="632">
                  <c:v>44490</c:v>
                </c:pt>
                <c:pt idx="633">
                  <c:v>44491</c:v>
                </c:pt>
                <c:pt idx="634">
                  <c:v>44492</c:v>
                </c:pt>
                <c:pt idx="635">
                  <c:v>44493</c:v>
                </c:pt>
                <c:pt idx="636">
                  <c:v>44494</c:v>
                </c:pt>
                <c:pt idx="637">
                  <c:v>44495</c:v>
                </c:pt>
                <c:pt idx="638">
                  <c:v>44496</c:v>
                </c:pt>
                <c:pt idx="639">
                  <c:v>44497</c:v>
                </c:pt>
                <c:pt idx="640">
                  <c:v>44498</c:v>
                </c:pt>
                <c:pt idx="641">
                  <c:v>44499</c:v>
                </c:pt>
                <c:pt idx="642">
                  <c:v>44500</c:v>
                </c:pt>
                <c:pt idx="643">
                  <c:v>44501</c:v>
                </c:pt>
                <c:pt idx="644">
                  <c:v>44502</c:v>
                </c:pt>
                <c:pt idx="645">
                  <c:v>44503</c:v>
                </c:pt>
                <c:pt idx="646">
                  <c:v>44504</c:v>
                </c:pt>
                <c:pt idx="647">
                  <c:v>44505</c:v>
                </c:pt>
                <c:pt idx="648">
                  <c:v>44506</c:v>
                </c:pt>
                <c:pt idx="649">
                  <c:v>44507</c:v>
                </c:pt>
                <c:pt idx="650">
                  <c:v>44508</c:v>
                </c:pt>
                <c:pt idx="651">
                  <c:v>44509</c:v>
                </c:pt>
                <c:pt idx="652">
                  <c:v>44510</c:v>
                </c:pt>
                <c:pt idx="653">
                  <c:v>44511</c:v>
                </c:pt>
                <c:pt idx="654">
                  <c:v>44512</c:v>
                </c:pt>
                <c:pt idx="655">
                  <c:v>44513</c:v>
                </c:pt>
                <c:pt idx="656">
                  <c:v>44514</c:v>
                </c:pt>
                <c:pt idx="657">
                  <c:v>44515</c:v>
                </c:pt>
                <c:pt idx="658">
                  <c:v>44516</c:v>
                </c:pt>
                <c:pt idx="659">
                  <c:v>44517</c:v>
                </c:pt>
                <c:pt idx="660">
                  <c:v>44518</c:v>
                </c:pt>
                <c:pt idx="661">
                  <c:v>44519</c:v>
                </c:pt>
                <c:pt idx="662">
                  <c:v>44520</c:v>
                </c:pt>
                <c:pt idx="663">
                  <c:v>44521</c:v>
                </c:pt>
                <c:pt idx="664">
                  <c:v>44522</c:v>
                </c:pt>
                <c:pt idx="665">
                  <c:v>44523</c:v>
                </c:pt>
                <c:pt idx="666">
                  <c:v>44524</c:v>
                </c:pt>
                <c:pt idx="667">
                  <c:v>44525</c:v>
                </c:pt>
                <c:pt idx="668">
                  <c:v>44526</c:v>
                </c:pt>
                <c:pt idx="669">
                  <c:v>44527</c:v>
                </c:pt>
                <c:pt idx="670">
                  <c:v>44528</c:v>
                </c:pt>
                <c:pt idx="671">
                  <c:v>44529</c:v>
                </c:pt>
                <c:pt idx="672">
                  <c:v>44530</c:v>
                </c:pt>
                <c:pt idx="673">
                  <c:v>44531</c:v>
                </c:pt>
                <c:pt idx="674">
                  <c:v>44532</c:v>
                </c:pt>
                <c:pt idx="675">
                  <c:v>44533</c:v>
                </c:pt>
                <c:pt idx="676">
                  <c:v>44534</c:v>
                </c:pt>
                <c:pt idx="677">
                  <c:v>44535</c:v>
                </c:pt>
                <c:pt idx="678">
                  <c:v>44536</c:v>
                </c:pt>
                <c:pt idx="679">
                  <c:v>44537</c:v>
                </c:pt>
                <c:pt idx="680">
                  <c:v>44538</c:v>
                </c:pt>
                <c:pt idx="681">
                  <c:v>44539</c:v>
                </c:pt>
                <c:pt idx="682">
                  <c:v>44540</c:v>
                </c:pt>
                <c:pt idx="683">
                  <c:v>44541</c:v>
                </c:pt>
                <c:pt idx="684">
                  <c:v>44542</c:v>
                </c:pt>
                <c:pt idx="685">
                  <c:v>44543</c:v>
                </c:pt>
                <c:pt idx="686">
                  <c:v>44544</c:v>
                </c:pt>
                <c:pt idx="687">
                  <c:v>44545</c:v>
                </c:pt>
                <c:pt idx="688">
                  <c:v>44546</c:v>
                </c:pt>
                <c:pt idx="689">
                  <c:v>44547</c:v>
                </c:pt>
                <c:pt idx="690">
                  <c:v>44548</c:v>
                </c:pt>
                <c:pt idx="691">
                  <c:v>44549</c:v>
                </c:pt>
                <c:pt idx="692">
                  <c:v>44550</c:v>
                </c:pt>
                <c:pt idx="693">
                  <c:v>44551</c:v>
                </c:pt>
                <c:pt idx="694">
                  <c:v>44552</c:v>
                </c:pt>
                <c:pt idx="695">
                  <c:v>44553</c:v>
                </c:pt>
                <c:pt idx="696">
                  <c:v>44554</c:v>
                </c:pt>
                <c:pt idx="697">
                  <c:v>44555</c:v>
                </c:pt>
                <c:pt idx="698">
                  <c:v>44556</c:v>
                </c:pt>
                <c:pt idx="699">
                  <c:v>44557</c:v>
                </c:pt>
                <c:pt idx="700">
                  <c:v>44558</c:v>
                </c:pt>
                <c:pt idx="701">
                  <c:v>44559</c:v>
                </c:pt>
                <c:pt idx="702">
                  <c:v>44560</c:v>
                </c:pt>
                <c:pt idx="703">
                  <c:v>44561</c:v>
                </c:pt>
                <c:pt idx="704">
                  <c:v>44562</c:v>
                </c:pt>
                <c:pt idx="705">
                  <c:v>44563</c:v>
                </c:pt>
                <c:pt idx="706">
                  <c:v>44564</c:v>
                </c:pt>
                <c:pt idx="707">
                  <c:v>44565</c:v>
                </c:pt>
                <c:pt idx="708">
                  <c:v>44566</c:v>
                </c:pt>
                <c:pt idx="709">
                  <c:v>44567</c:v>
                </c:pt>
                <c:pt idx="710">
                  <c:v>44568</c:v>
                </c:pt>
                <c:pt idx="711">
                  <c:v>44569</c:v>
                </c:pt>
                <c:pt idx="712">
                  <c:v>44570</c:v>
                </c:pt>
                <c:pt idx="713">
                  <c:v>44571</c:v>
                </c:pt>
                <c:pt idx="714">
                  <c:v>44572</c:v>
                </c:pt>
                <c:pt idx="715">
                  <c:v>44573</c:v>
                </c:pt>
                <c:pt idx="716">
                  <c:v>44574</c:v>
                </c:pt>
                <c:pt idx="717">
                  <c:v>44575</c:v>
                </c:pt>
                <c:pt idx="718">
                  <c:v>44576</c:v>
                </c:pt>
                <c:pt idx="719">
                  <c:v>44577</c:v>
                </c:pt>
                <c:pt idx="720">
                  <c:v>44578</c:v>
                </c:pt>
                <c:pt idx="721">
                  <c:v>44579</c:v>
                </c:pt>
                <c:pt idx="722">
                  <c:v>44580</c:v>
                </c:pt>
                <c:pt idx="723">
                  <c:v>44581</c:v>
                </c:pt>
                <c:pt idx="724">
                  <c:v>44582</c:v>
                </c:pt>
                <c:pt idx="725">
                  <c:v>44583</c:v>
                </c:pt>
                <c:pt idx="726">
                  <c:v>44584</c:v>
                </c:pt>
                <c:pt idx="727">
                  <c:v>44585</c:v>
                </c:pt>
                <c:pt idx="728">
                  <c:v>44586</c:v>
                </c:pt>
                <c:pt idx="729">
                  <c:v>44587</c:v>
                </c:pt>
                <c:pt idx="730">
                  <c:v>44588</c:v>
                </c:pt>
                <c:pt idx="731">
                  <c:v>44589</c:v>
                </c:pt>
                <c:pt idx="732">
                  <c:v>44590</c:v>
                </c:pt>
                <c:pt idx="733">
                  <c:v>44591</c:v>
                </c:pt>
                <c:pt idx="734">
                  <c:v>44592</c:v>
                </c:pt>
                <c:pt idx="735">
                  <c:v>44593</c:v>
                </c:pt>
                <c:pt idx="736">
                  <c:v>44594</c:v>
                </c:pt>
                <c:pt idx="737">
                  <c:v>44595</c:v>
                </c:pt>
                <c:pt idx="738">
                  <c:v>44596</c:v>
                </c:pt>
                <c:pt idx="739">
                  <c:v>44597</c:v>
                </c:pt>
                <c:pt idx="740">
                  <c:v>44598</c:v>
                </c:pt>
                <c:pt idx="741">
                  <c:v>44599</c:v>
                </c:pt>
                <c:pt idx="742">
                  <c:v>44600</c:v>
                </c:pt>
                <c:pt idx="743">
                  <c:v>44601</c:v>
                </c:pt>
                <c:pt idx="744">
                  <c:v>44602</c:v>
                </c:pt>
                <c:pt idx="745">
                  <c:v>44603</c:v>
                </c:pt>
                <c:pt idx="746">
                  <c:v>44604</c:v>
                </c:pt>
                <c:pt idx="747">
                  <c:v>44605</c:v>
                </c:pt>
                <c:pt idx="748">
                  <c:v>44606</c:v>
                </c:pt>
                <c:pt idx="749">
                  <c:v>44607</c:v>
                </c:pt>
                <c:pt idx="750">
                  <c:v>44608</c:v>
                </c:pt>
                <c:pt idx="751">
                  <c:v>44609</c:v>
                </c:pt>
                <c:pt idx="752">
                  <c:v>44610</c:v>
                </c:pt>
                <c:pt idx="753">
                  <c:v>44611</c:v>
                </c:pt>
                <c:pt idx="754">
                  <c:v>44612</c:v>
                </c:pt>
                <c:pt idx="755">
                  <c:v>44613</c:v>
                </c:pt>
                <c:pt idx="756">
                  <c:v>44614</c:v>
                </c:pt>
                <c:pt idx="757">
                  <c:v>44615</c:v>
                </c:pt>
                <c:pt idx="758">
                  <c:v>44616</c:v>
                </c:pt>
                <c:pt idx="759">
                  <c:v>44617</c:v>
                </c:pt>
                <c:pt idx="760">
                  <c:v>44618</c:v>
                </c:pt>
                <c:pt idx="761">
                  <c:v>44619</c:v>
                </c:pt>
                <c:pt idx="762">
                  <c:v>44620</c:v>
                </c:pt>
                <c:pt idx="763">
                  <c:v>44621</c:v>
                </c:pt>
                <c:pt idx="764">
                  <c:v>44622</c:v>
                </c:pt>
                <c:pt idx="765">
                  <c:v>44623</c:v>
                </c:pt>
                <c:pt idx="766">
                  <c:v>44624</c:v>
                </c:pt>
                <c:pt idx="767">
                  <c:v>44625</c:v>
                </c:pt>
                <c:pt idx="768">
                  <c:v>44626</c:v>
                </c:pt>
                <c:pt idx="769">
                  <c:v>44627</c:v>
                </c:pt>
                <c:pt idx="770">
                  <c:v>44628</c:v>
                </c:pt>
                <c:pt idx="771">
                  <c:v>44629</c:v>
                </c:pt>
                <c:pt idx="772">
                  <c:v>44630</c:v>
                </c:pt>
                <c:pt idx="773">
                  <c:v>44631</c:v>
                </c:pt>
                <c:pt idx="774">
                  <c:v>44632</c:v>
                </c:pt>
                <c:pt idx="775">
                  <c:v>44633</c:v>
                </c:pt>
                <c:pt idx="776">
                  <c:v>44634</c:v>
                </c:pt>
                <c:pt idx="777">
                  <c:v>44635</c:v>
                </c:pt>
                <c:pt idx="778">
                  <c:v>44636</c:v>
                </c:pt>
                <c:pt idx="779">
                  <c:v>44637</c:v>
                </c:pt>
                <c:pt idx="780">
                  <c:v>44638</c:v>
                </c:pt>
                <c:pt idx="781">
                  <c:v>44639</c:v>
                </c:pt>
                <c:pt idx="782">
                  <c:v>44640</c:v>
                </c:pt>
                <c:pt idx="783">
                  <c:v>44641</c:v>
                </c:pt>
                <c:pt idx="784">
                  <c:v>44642</c:v>
                </c:pt>
                <c:pt idx="785">
                  <c:v>44643</c:v>
                </c:pt>
                <c:pt idx="786">
                  <c:v>44644</c:v>
                </c:pt>
                <c:pt idx="787">
                  <c:v>44645</c:v>
                </c:pt>
                <c:pt idx="788">
                  <c:v>44646</c:v>
                </c:pt>
                <c:pt idx="789">
                  <c:v>44647</c:v>
                </c:pt>
                <c:pt idx="790">
                  <c:v>44648</c:v>
                </c:pt>
                <c:pt idx="791">
                  <c:v>44649</c:v>
                </c:pt>
                <c:pt idx="792">
                  <c:v>44650</c:v>
                </c:pt>
                <c:pt idx="793">
                  <c:v>44651</c:v>
                </c:pt>
                <c:pt idx="794">
                  <c:v>44652</c:v>
                </c:pt>
                <c:pt idx="795">
                  <c:v>44653</c:v>
                </c:pt>
                <c:pt idx="796">
                  <c:v>44654</c:v>
                </c:pt>
                <c:pt idx="797">
                  <c:v>44655</c:v>
                </c:pt>
                <c:pt idx="798">
                  <c:v>44656</c:v>
                </c:pt>
                <c:pt idx="799">
                  <c:v>44657</c:v>
                </c:pt>
                <c:pt idx="800">
                  <c:v>44658</c:v>
                </c:pt>
                <c:pt idx="801">
                  <c:v>44659</c:v>
                </c:pt>
                <c:pt idx="802">
                  <c:v>44660</c:v>
                </c:pt>
                <c:pt idx="803">
                  <c:v>44661</c:v>
                </c:pt>
                <c:pt idx="804">
                  <c:v>44662</c:v>
                </c:pt>
                <c:pt idx="805">
                  <c:v>44663</c:v>
                </c:pt>
                <c:pt idx="806">
                  <c:v>44664</c:v>
                </c:pt>
                <c:pt idx="807">
                  <c:v>44665</c:v>
                </c:pt>
                <c:pt idx="808">
                  <c:v>44666</c:v>
                </c:pt>
                <c:pt idx="809">
                  <c:v>44667</c:v>
                </c:pt>
                <c:pt idx="810">
                  <c:v>44668</c:v>
                </c:pt>
                <c:pt idx="811">
                  <c:v>44669</c:v>
                </c:pt>
                <c:pt idx="812">
                  <c:v>44670</c:v>
                </c:pt>
                <c:pt idx="813">
                  <c:v>44671</c:v>
                </c:pt>
                <c:pt idx="814">
                  <c:v>44672</c:v>
                </c:pt>
                <c:pt idx="815">
                  <c:v>44673</c:v>
                </c:pt>
                <c:pt idx="816">
                  <c:v>44674</c:v>
                </c:pt>
                <c:pt idx="817">
                  <c:v>44675</c:v>
                </c:pt>
                <c:pt idx="818">
                  <c:v>44676</c:v>
                </c:pt>
                <c:pt idx="819">
                  <c:v>44677</c:v>
                </c:pt>
                <c:pt idx="820">
                  <c:v>44678</c:v>
                </c:pt>
                <c:pt idx="821">
                  <c:v>44679</c:v>
                </c:pt>
                <c:pt idx="822">
                  <c:v>44680</c:v>
                </c:pt>
                <c:pt idx="823">
                  <c:v>44681</c:v>
                </c:pt>
                <c:pt idx="824">
                  <c:v>44682</c:v>
                </c:pt>
                <c:pt idx="825">
                  <c:v>44683</c:v>
                </c:pt>
                <c:pt idx="826">
                  <c:v>44684</c:v>
                </c:pt>
                <c:pt idx="827">
                  <c:v>44685</c:v>
                </c:pt>
                <c:pt idx="828">
                  <c:v>44686</c:v>
                </c:pt>
                <c:pt idx="829">
                  <c:v>44687</c:v>
                </c:pt>
                <c:pt idx="830">
                  <c:v>44688</c:v>
                </c:pt>
                <c:pt idx="831">
                  <c:v>44689</c:v>
                </c:pt>
                <c:pt idx="832">
                  <c:v>44690</c:v>
                </c:pt>
                <c:pt idx="833">
                  <c:v>44691</c:v>
                </c:pt>
                <c:pt idx="834">
                  <c:v>44692</c:v>
                </c:pt>
                <c:pt idx="835">
                  <c:v>44693</c:v>
                </c:pt>
                <c:pt idx="836">
                  <c:v>44694</c:v>
                </c:pt>
                <c:pt idx="837">
                  <c:v>44695</c:v>
                </c:pt>
                <c:pt idx="838">
                  <c:v>44696</c:v>
                </c:pt>
                <c:pt idx="839">
                  <c:v>44697</c:v>
                </c:pt>
                <c:pt idx="840">
                  <c:v>44698</c:v>
                </c:pt>
                <c:pt idx="841">
                  <c:v>44699</c:v>
                </c:pt>
                <c:pt idx="842">
                  <c:v>44700</c:v>
                </c:pt>
                <c:pt idx="843">
                  <c:v>44701</c:v>
                </c:pt>
                <c:pt idx="844">
                  <c:v>44702</c:v>
                </c:pt>
                <c:pt idx="845">
                  <c:v>44703</c:v>
                </c:pt>
                <c:pt idx="846">
                  <c:v>44704</c:v>
                </c:pt>
                <c:pt idx="847">
                  <c:v>44705</c:v>
                </c:pt>
                <c:pt idx="848">
                  <c:v>44706</c:v>
                </c:pt>
                <c:pt idx="849">
                  <c:v>44707</c:v>
                </c:pt>
                <c:pt idx="850">
                  <c:v>44708</c:v>
                </c:pt>
                <c:pt idx="851">
                  <c:v>44709</c:v>
                </c:pt>
                <c:pt idx="852">
                  <c:v>44710</c:v>
                </c:pt>
                <c:pt idx="853">
                  <c:v>44711</c:v>
                </c:pt>
                <c:pt idx="854">
                  <c:v>44712</c:v>
                </c:pt>
                <c:pt idx="855">
                  <c:v>44713</c:v>
                </c:pt>
                <c:pt idx="856">
                  <c:v>44714</c:v>
                </c:pt>
                <c:pt idx="857">
                  <c:v>44715</c:v>
                </c:pt>
                <c:pt idx="858">
                  <c:v>44716</c:v>
                </c:pt>
                <c:pt idx="859">
                  <c:v>44717</c:v>
                </c:pt>
                <c:pt idx="860">
                  <c:v>44718</c:v>
                </c:pt>
                <c:pt idx="861">
                  <c:v>44719</c:v>
                </c:pt>
                <c:pt idx="862">
                  <c:v>44720</c:v>
                </c:pt>
                <c:pt idx="863">
                  <c:v>44721</c:v>
                </c:pt>
                <c:pt idx="864">
                  <c:v>44722</c:v>
                </c:pt>
                <c:pt idx="865">
                  <c:v>44723</c:v>
                </c:pt>
                <c:pt idx="866">
                  <c:v>44724</c:v>
                </c:pt>
                <c:pt idx="867">
                  <c:v>44725</c:v>
                </c:pt>
                <c:pt idx="868">
                  <c:v>44726</c:v>
                </c:pt>
                <c:pt idx="869">
                  <c:v>44727</c:v>
                </c:pt>
                <c:pt idx="870">
                  <c:v>44728</c:v>
                </c:pt>
                <c:pt idx="871">
                  <c:v>44729</c:v>
                </c:pt>
                <c:pt idx="872">
                  <c:v>44730</c:v>
                </c:pt>
                <c:pt idx="873">
                  <c:v>44731</c:v>
                </c:pt>
                <c:pt idx="874">
                  <c:v>44732</c:v>
                </c:pt>
                <c:pt idx="875">
                  <c:v>44733</c:v>
                </c:pt>
                <c:pt idx="876">
                  <c:v>44734</c:v>
                </c:pt>
                <c:pt idx="877">
                  <c:v>44735</c:v>
                </c:pt>
                <c:pt idx="878">
                  <c:v>44736</c:v>
                </c:pt>
                <c:pt idx="879">
                  <c:v>44737</c:v>
                </c:pt>
                <c:pt idx="880">
                  <c:v>44738</c:v>
                </c:pt>
                <c:pt idx="881">
                  <c:v>44739</c:v>
                </c:pt>
                <c:pt idx="882">
                  <c:v>44740</c:v>
                </c:pt>
                <c:pt idx="883">
                  <c:v>44741</c:v>
                </c:pt>
                <c:pt idx="884">
                  <c:v>44742</c:v>
                </c:pt>
                <c:pt idx="885">
                  <c:v>44743</c:v>
                </c:pt>
                <c:pt idx="886">
                  <c:v>44744</c:v>
                </c:pt>
                <c:pt idx="887">
                  <c:v>44745</c:v>
                </c:pt>
                <c:pt idx="888">
                  <c:v>44746</c:v>
                </c:pt>
                <c:pt idx="889">
                  <c:v>44747</c:v>
                </c:pt>
                <c:pt idx="890">
                  <c:v>44748</c:v>
                </c:pt>
                <c:pt idx="891">
                  <c:v>44749</c:v>
                </c:pt>
                <c:pt idx="892">
                  <c:v>44750</c:v>
                </c:pt>
                <c:pt idx="893">
                  <c:v>44751</c:v>
                </c:pt>
                <c:pt idx="894">
                  <c:v>44752</c:v>
                </c:pt>
                <c:pt idx="895">
                  <c:v>44753</c:v>
                </c:pt>
                <c:pt idx="896">
                  <c:v>44754</c:v>
                </c:pt>
                <c:pt idx="897">
                  <c:v>44755</c:v>
                </c:pt>
                <c:pt idx="898">
                  <c:v>44756</c:v>
                </c:pt>
                <c:pt idx="899">
                  <c:v>44757</c:v>
                </c:pt>
                <c:pt idx="900">
                  <c:v>44758</c:v>
                </c:pt>
                <c:pt idx="901">
                  <c:v>44759</c:v>
                </c:pt>
                <c:pt idx="902">
                  <c:v>44760</c:v>
                </c:pt>
                <c:pt idx="903">
                  <c:v>44761</c:v>
                </c:pt>
                <c:pt idx="904">
                  <c:v>44762</c:v>
                </c:pt>
                <c:pt idx="905">
                  <c:v>44763</c:v>
                </c:pt>
                <c:pt idx="906">
                  <c:v>44764</c:v>
                </c:pt>
                <c:pt idx="907">
                  <c:v>44765</c:v>
                </c:pt>
                <c:pt idx="908">
                  <c:v>44766</c:v>
                </c:pt>
                <c:pt idx="909">
                  <c:v>44767</c:v>
                </c:pt>
                <c:pt idx="910">
                  <c:v>44768</c:v>
                </c:pt>
                <c:pt idx="911">
                  <c:v>44769</c:v>
                </c:pt>
                <c:pt idx="912">
                  <c:v>44770</c:v>
                </c:pt>
                <c:pt idx="913">
                  <c:v>44771</c:v>
                </c:pt>
                <c:pt idx="914">
                  <c:v>44772</c:v>
                </c:pt>
                <c:pt idx="915">
                  <c:v>44773</c:v>
                </c:pt>
                <c:pt idx="916">
                  <c:v>44774</c:v>
                </c:pt>
                <c:pt idx="917">
                  <c:v>44775</c:v>
                </c:pt>
                <c:pt idx="918">
                  <c:v>44776</c:v>
                </c:pt>
                <c:pt idx="919">
                  <c:v>44777</c:v>
                </c:pt>
                <c:pt idx="920">
                  <c:v>44778</c:v>
                </c:pt>
                <c:pt idx="921">
                  <c:v>44779</c:v>
                </c:pt>
                <c:pt idx="922">
                  <c:v>44780</c:v>
                </c:pt>
                <c:pt idx="923">
                  <c:v>44781</c:v>
                </c:pt>
                <c:pt idx="924">
                  <c:v>44782</c:v>
                </c:pt>
                <c:pt idx="925">
                  <c:v>44783</c:v>
                </c:pt>
                <c:pt idx="926">
                  <c:v>44784</c:v>
                </c:pt>
                <c:pt idx="927">
                  <c:v>44785</c:v>
                </c:pt>
                <c:pt idx="928">
                  <c:v>44786</c:v>
                </c:pt>
                <c:pt idx="929">
                  <c:v>44787</c:v>
                </c:pt>
                <c:pt idx="930">
                  <c:v>44788</c:v>
                </c:pt>
                <c:pt idx="931">
                  <c:v>44789</c:v>
                </c:pt>
                <c:pt idx="932">
                  <c:v>44790</c:v>
                </c:pt>
                <c:pt idx="933">
                  <c:v>44791</c:v>
                </c:pt>
                <c:pt idx="934">
                  <c:v>44792</c:v>
                </c:pt>
                <c:pt idx="935">
                  <c:v>44793</c:v>
                </c:pt>
                <c:pt idx="936">
                  <c:v>44794</c:v>
                </c:pt>
                <c:pt idx="937">
                  <c:v>44795</c:v>
                </c:pt>
                <c:pt idx="938">
                  <c:v>44796</c:v>
                </c:pt>
                <c:pt idx="939">
                  <c:v>44797</c:v>
                </c:pt>
                <c:pt idx="940">
                  <c:v>44798</c:v>
                </c:pt>
                <c:pt idx="941">
                  <c:v>44799</c:v>
                </c:pt>
                <c:pt idx="942">
                  <c:v>44800</c:v>
                </c:pt>
                <c:pt idx="943">
                  <c:v>44801</c:v>
                </c:pt>
                <c:pt idx="944">
                  <c:v>44802</c:v>
                </c:pt>
                <c:pt idx="945">
                  <c:v>44803</c:v>
                </c:pt>
                <c:pt idx="946">
                  <c:v>44804</c:v>
                </c:pt>
                <c:pt idx="947">
                  <c:v>44805</c:v>
                </c:pt>
                <c:pt idx="948">
                  <c:v>44806</c:v>
                </c:pt>
                <c:pt idx="949">
                  <c:v>44807</c:v>
                </c:pt>
                <c:pt idx="950">
                  <c:v>44808</c:v>
                </c:pt>
                <c:pt idx="951">
                  <c:v>44809</c:v>
                </c:pt>
                <c:pt idx="952">
                  <c:v>44810</c:v>
                </c:pt>
                <c:pt idx="953">
                  <c:v>44811</c:v>
                </c:pt>
                <c:pt idx="954">
                  <c:v>44812</c:v>
                </c:pt>
                <c:pt idx="955">
                  <c:v>44813</c:v>
                </c:pt>
                <c:pt idx="956">
                  <c:v>44814</c:v>
                </c:pt>
                <c:pt idx="957">
                  <c:v>44815</c:v>
                </c:pt>
                <c:pt idx="958">
                  <c:v>44816</c:v>
                </c:pt>
                <c:pt idx="959">
                  <c:v>44817</c:v>
                </c:pt>
                <c:pt idx="960">
                  <c:v>44818</c:v>
                </c:pt>
                <c:pt idx="961">
                  <c:v>44819</c:v>
                </c:pt>
                <c:pt idx="962">
                  <c:v>44820</c:v>
                </c:pt>
                <c:pt idx="963">
                  <c:v>44821</c:v>
                </c:pt>
                <c:pt idx="964">
                  <c:v>44822</c:v>
                </c:pt>
                <c:pt idx="965">
                  <c:v>44823</c:v>
                </c:pt>
                <c:pt idx="966">
                  <c:v>44824</c:v>
                </c:pt>
                <c:pt idx="967">
                  <c:v>44825</c:v>
                </c:pt>
                <c:pt idx="968">
                  <c:v>44826</c:v>
                </c:pt>
                <c:pt idx="969">
                  <c:v>44827</c:v>
                </c:pt>
                <c:pt idx="970">
                  <c:v>44828</c:v>
                </c:pt>
                <c:pt idx="971">
                  <c:v>44829</c:v>
                </c:pt>
                <c:pt idx="972">
                  <c:v>44830</c:v>
                </c:pt>
                <c:pt idx="973">
                  <c:v>44831</c:v>
                </c:pt>
                <c:pt idx="974">
                  <c:v>44832</c:v>
                </c:pt>
                <c:pt idx="975">
                  <c:v>44833</c:v>
                </c:pt>
                <c:pt idx="976">
                  <c:v>44834</c:v>
                </c:pt>
                <c:pt idx="977">
                  <c:v>44835</c:v>
                </c:pt>
                <c:pt idx="978">
                  <c:v>44836</c:v>
                </c:pt>
                <c:pt idx="979">
                  <c:v>44837</c:v>
                </c:pt>
                <c:pt idx="980">
                  <c:v>44838</c:v>
                </c:pt>
                <c:pt idx="981">
                  <c:v>44839</c:v>
                </c:pt>
                <c:pt idx="982">
                  <c:v>44840</c:v>
                </c:pt>
                <c:pt idx="983">
                  <c:v>44841</c:v>
                </c:pt>
                <c:pt idx="984">
                  <c:v>44842</c:v>
                </c:pt>
                <c:pt idx="985">
                  <c:v>44843</c:v>
                </c:pt>
                <c:pt idx="986">
                  <c:v>44844</c:v>
                </c:pt>
                <c:pt idx="987">
                  <c:v>44845</c:v>
                </c:pt>
                <c:pt idx="988">
                  <c:v>44846</c:v>
                </c:pt>
                <c:pt idx="989">
                  <c:v>44847</c:v>
                </c:pt>
                <c:pt idx="990">
                  <c:v>44848</c:v>
                </c:pt>
                <c:pt idx="991">
                  <c:v>44849</c:v>
                </c:pt>
                <c:pt idx="992">
                  <c:v>44850</c:v>
                </c:pt>
                <c:pt idx="993">
                  <c:v>44851</c:v>
                </c:pt>
                <c:pt idx="994">
                  <c:v>44852</c:v>
                </c:pt>
                <c:pt idx="995">
                  <c:v>44853</c:v>
                </c:pt>
                <c:pt idx="996">
                  <c:v>44854</c:v>
                </c:pt>
                <c:pt idx="997">
                  <c:v>44855</c:v>
                </c:pt>
                <c:pt idx="998">
                  <c:v>44856</c:v>
                </c:pt>
                <c:pt idx="999">
                  <c:v>44857</c:v>
                </c:pt>
                <c:pt idx="1000">
                  <c:v>44858</c:v>
                </c:pt>
                <c:pt idx="1001">
                  <c:v>44859</c:v>
                </c:pt>
                <c:pt idx="1002">
                  <c:v>44860</c:v>
                </c:pt>
                <c:pt idx="1003">
                  <c:v>44861</c:v>
                </c:pt>
                <c:pt idx="1004">
                  <c:v>44862</c:v>
                </c:pt>
                <c:pt idx="1005">
                  <c:v>44863</c:v>
                </c:pt>
                <c:pt idx="1006">
                  <c:v>44864</c:v>
                </c:pt>
                <c:pt idx="1007">
                  <c:v>44865</c:v>
                </c:pt>
                <c:pt idx="1008">
                  <c:v>44866</c:v>
                </c:pt>
                <c:pt idx="1009">
                  <c:v>44867</c:v>
                </c:pt>
                <c:pt idx="1010">
                  <c:v>44868</c:v>
                </c:pt>
                <c:pt idx="1011">
                  <c:v>44869</c:v>
                </c:pt>
                <c:pt idx="1012">
                  <c:v>44870</c:v>
                </c:pt>
                <c:pt idx="1013">
                  <c:v>44871</c:v>
                </c:pt>
                <c:pt idx="1014">
                  <c:v>44872</c:v>
                </c:pt>
                <c:pt idx="1015">
                  <c:v>44873</c:v>
                </c:pt>
                <c:pt idx="1016">
                  <c:v>44874</c:v>
                </c:pt>
                <c:pt idx="1017">
                  <c:v>44875</c:v>
                </c:pt>
                <c:pt idx="1018">
                  <c:v>44876</c:v>
                </c:pt>
                <c:pt idx="1019">
                  <c:v>44877</c:v>
                </c:pt>
                <c:pt idx="1020">
                  <c:v>44878</c:v>
                </c:pt>
                <c:pt idx="1021">
                  <c:v>44879</c:v>
                </c:pt>
                <c:pt idx="1022">
                  <c:v>44880</c:v>
                </c:pt>
                <c:pt idx="1023">
                  <c:v>44881</c:v>
                </c:pt>
                <c:pt idx="1024">
                  <c:v>44882</c:v>
                </c:pt>
                <c:pt idx="1025">
                  <c:v>44883</c:v>
                </c:pt>
                <c:pt idx="1026">
                  <c:v>44884</c:v>
                </c:pt>
                <c:pt idx="1027">
                  <c:v>44885</c:v>
                </c:pt>
                <c:pt idx="1028">
                  <c:v>44886</c:v>
                </c:pt>
                <c:pt idx="1029">
                  <c:v>44887</c:v>
                </c:pt>
                <c:pt idx="1030">
                  <c:v>44888</c:v>
                </c:pt>
                <c:pt idx="1031">
                  <c:v>44889</c:v>
                </c:pt>
                <c:pt idx="1032">
                  <c:v>44890</c:v>
                </c:pt>
                <c:pt idx="1033">
                  <c:v>44891</c:v>
                </c:pt>
                <c:pt idx="1034">
                  <c:v>44892</c:v>
                </c:pt>
                <c:pt idx="1035">
                  <c:v>44893</c:v>
                </c:pt>
                <c:pt idx="1036">
                  <c:v>44894</c:v>
                </c:pt>
                <c:pt idx="1037">
                  <c:v>44895</c:v>
                </c:pt>
                <c:pt idx="1038">
                  <c:v>44896</c:v>
                </c:pt>
                <c:pt idx="1039">
                  <c:v>44897</c:v>
                </c:pt>
                <c:pt idx="1040">
                  <c:v>44898</c:v>
                </c:pt>
                <c:pt idx="1041">
                  <c:v>44899</c:v>
                </c:pt>
                <c:pt idx="1042">
                  <c:v>44900</c:v>
                </c:pt>
                <c:pt idx="1043">
                  <c:v>44901</c:v>
                </c:pt>
                <c:pt idx="1044">
                  <c:v>44902</c:v>
                </c:pt>
                <c:pt idx="1045">
                  <c:v>44903</c:v>
                </c:pt>
                <c:pt idx="1046">
                  <c:v>44904</c:v>
                </c:pt>
                <c:pt idx="1047">
                  <c:v>44905</c:v>
                </c:pt>
                <c:pt idx="1048">
                  <c:v>44906</c:v>
                </c:pt>
                <c:pt idx="1049">
                  <c:v>44907</c:v>
                </c:pt>
                <c:pt idx="1050">
                  <c:v>44908</c:v>
                </c:pt>
                <c:pt idx="1051">
                  <c:v>44909</c:v>
                </c:pt>
                <c:pt idx="1052">
                  <c:v>44910</c:v>
                </c:pt>
                <c:pt idx="1053">
                  <c:v>44911</c:v>
                </c:pt>
                <c:pt idx="1054">
                  <c:v>44912</c:v>
                </c:pt>
                <c:pt idx="1055">
                  <c:v>44913</c:v>
                </c:pt>
                <c:pt idx="1056">
                  <c:v>44914</c:v>
                </c:pt>
                <c:pt idx="1057">
                  <c:v>44915</c:v>
                </c:pt>
                <c:pt idx="1058">
                  <c:v>44916</c:v>
                </c:pt>
                <c:pt idx="1059">
                  <c:v>44917</c:v>
                </c:pt>
                <c:pt idx="1060">
                  <c:v>44918</c:v>
                </c:pt>
                <c:pt idx="1061">
                  <c:v>44919</c:v>
                </c:pt>
                <c:pt idx="1062">
                  <c:v>44920</c:v>
                </c:pt>
                <c:pt idx="1063">
                  <c:v>44921</c:v>
                </c:pt>
                <c:pt idx="1064">
                  <c:v>44922</c:v>
                </c:pt>
                <c:pt idx="1065">
                  <c:v>44923</c:v>
                </c:pt>
                <c:pt idx="1066">
                  <c:v>44924</c:v>
                </c:pt>
                <c:pt idx="1067">
                  <c:v>44925</c:v>
                </c:pt>
                <c:pt idx="1068">
                  <c:v>44926</c:v>
                </c:pt>
                <c:pt idx="1069">
                  <c:v>44927</c:v>
                </c:pt>
                <c:pt idx="1070">
                  <c:v>44928</c:v>
                </c:pt>
                <c:pt idx="1071">
                  <c:v>44929</c:v>
                </c:pt>
                <c:pt idx="1072">
                  <c:v>44930</c:v>
                </c:pt>
                <c:pt idx="1073">
                  <c:v>44931</c:v>
                </c:pt>
                <c:pt idx="1074">
                  <c:v>44932</c:v>
                </c:pt>
                <c:pt idx="1075">
                  <c:v>44933</c:v>
                </c:pt>
                <c:pt idx="1076">
                  <c:v>44934</c:v>
                </c:pt>
                <c:pt idx="1077">
                  <c:v>44935</c:v>
                </c:pt>
                <c:pt idx="1078">
                  <c:v>44936</c:v>
                </c:pt>
                <c:pt idx="1079">
                  <c:v>44937</c:v>
                </c:pt>
                <c:pt idx="1080">
                  <c:v>44938</c:v>
                </c:pt>
                <c:pt idx="1081">
                  <c:v>44939</c:v>
                </c:pt>
                <c:pt idx="1082">
                  <c:v>44940</c:v>
                </c:pt>
                <c:pt idx="1083">
                  <c:v>44941</c:v>
                </c:pt>
                <c:pt idx="1084">
                  <c:v>44942</c:v>
                </c:pt>
                <c:pt idx="1085">
                  <c:v>44943</c:v>
                </c:pt>
                <c:pt idx="1086">
                  <c:v>44944</c:v>
                </c:pt>
                <c:pt idx="1087">
                  <c:v>44945</c:v>
                </c:pt>
                <c:pt idx="1088">
                  <c:v>44946</c:v>
                </c:pt>
                <c:pt idx="1089">
                  <c:v>44947</c:v>
                </c:pt>
                <c:pt idx="1090">
                  <c:v>44948</c:v>
                </c:pt>
                <c:pt idx="1091">
                  <c:v>44949</c:v>
                </c:pt>
                <c:pt idx="1092">
                  <c:v>44950</c:v>
                </c:pt>
                <c:pt idx="1093">
                  <c:v>44951</c:v>
                </c:pt>
                <c:pt idx="1094">
                  <c:v>44952</c:v>
                </c:pt>
                <c:pt idx="1095">
                  <c:v>44953</c:v>
                </c:pt>
                <c:pt idx="1096">
                  <c:v>44954</c:v>
                </c:pt>
                <c:pt idx="1097">
                  <c:v>44955</c:v>
                </c:pt>
                <c:pt idx="1098">
                  <c:v>44956</c:v>
                </c:pt>
                <c:pt idx="1099">
                  <c:v>44957</c:v>
                </c:pt>
                <c:pt idx="1100">
                  <c:v>44958</c:v>
                </c:pt>
                <c:pt idx="1101">
                  <c:v>44959</c:v>
                </c:pt>
                <c:pt idx="1102">
                  <c:v>44960</c:v>
                </c:pt>
                <c:pt idx="1103">
                  <c:v>44961</c:v>
                </c:pt>
                <c:pt idx="1104">
                  <c:v>44962</c:v>
                </c:pt>
                <c:pt idx="1105">
                  <c:v>44963</c:v>
                </c:pt>
                <c:pt idx="1106">
                  <c:v>44964</c:v>
                </c:pt>
                <c:pt idx="1107">
                  <c:v>44965</c:v>
                </c:pt>
                <c:pt idx="1108">
                  <c:v>44966</c:v>
                </c:pt>
                <c:pt idx="1109">
                  <c:v>44967</c:v>
                </c:pt>
                <c:pt idx="1110">
                  <c:v>44968</c:v>
                </c:pt>
                <c:pt idx="1111">
                  <c:v>44969</c:v>
                </c:pt>
                <c:pt idx="1112">
                  <c:v>44970</c:v>
                </c:pt>
                <c:pt idx="1113">
                  <c:v>44971</c:v>
                </c:pt>
                <c:pt idx="1114">
                  <c:v>44972</c:v>
                </c:pt>
                <c:pt idx="1115">
                  <c:v>44973</c:v>
                </c:pt>
                <c:pt idx="1116">
                  <c:v>44974</c:v>
                </c:pt>
                <c:pt idx="1117">
                  <c:v>44975</c:v>
                </c:pt>
                <c:pt idx="1118">
                  <c:v>44976</c:v>
                </c:pt>
                <c:pt idx="1119">
                  <c:v>44977</c:v>
                </c:pt>
                <c:pt idx="1120">
                  <c:v>44978</c:v>
                </c:pt>
                <c:pt idx="1121">
                  <c:v>44979</c:v>
                </c:pt>
                <c:pt idx="1122">
                  <c:v>44980</c:v>
                </c:pt>
                <c:pt idx="1123">
                  <c:v>44981</c:v>
                </c:pt>
                <c:pt idx="1124">
                  <c:v>44982</c:v>
                </c:pt>
                <c:pt idx="1125">
                  <c:v>44983</c:v>
                </c:pt>
                <c:pt idx="1126">
                  <c:v>44984</c:v>
                </c:pt>
                <c:pt idx="1127">
                  <c:v>44985</c:v>
                </c:pt>
                <c:pt idx="1128">
                  <c:v>44986</c:v>
                </c:pt>
                <c:pt idx="1129">
                  <c:v>44987</c:v>
                </c:pt>
                <c:pt idx="1130">
                  <c:v>44988</c:v>
                </c:pt>
                <c:pt idx="1131">
                  <c:v>44989</c:v>
                </c:pt>
                <c:pt idx="1132">
                  <c:v>44990</c:v>
                </c:pt>
                <c:pt idx="1133">
                  <c:v>44991</c:v>
                </c:pt>
                <c:pt idx="1134">
                  <c:v>44992</c:v>
                </c:pt>
                <c:pt idx="1135">
                  <c:v>44993</c:v>
                </c:pt>
                <c:pt idx="1136">
                  <c:v>44994</c:v>
                </c:pt>
                <c:pt idx="1137">
                  <c:v>44995</c:v>
                </c:pt>
                <c:pt idx="1138">
                  <c:v>44996</c:v>
                </c:pt>
                <c:pt idx="1139">
                  <c:v>44997</c:v>
                </c:pt>
                <c:pt idx="1140">
                  <c:v>44998</c:v>
                </c:pt>
                <c:pt idx="1141">
                  <c:v>44999</c:v>
                </c:pt>
                <c:pt idx="1142">
                  <c:v>45000</c:v>
                </c:pt>
                <c:pt idx="1143">
                  <c:v>45001</c:v>
                </c:pt>
                <c:pt idx="1144">
                  <c:v>45002</c:v>
                </c:pt>
                <c:pt idx="1145">
                  <c:v>45003</c:v>
                </c:pt>
                <c:pt idx="1146">
                  <c:v>45004</c:v>
                </c:pt>
                <c:pt idx="1147">
                  <c:v>45005</c:v>
                </c:pt>
                <c:pt idx="1148">
                  <c:v>45006</c:v>
                </c:pt>
                <c:pt idx="1149">
                  <c:v>45007</c:v>
                </c:pt>
                <c:pt idx="1150">
                  <c:v>45008</c:v>
                </c:pt>
                <c:pt idx="1151">
                  <c:v>45009</c:v>
                </c:pt>
                <c:pt idx="1152">
                  <c:v>45010</c:v>
                </c:pt>
                <c:pt idx="1153">
                  <c:v>45011</c:v>
                </c:pt>
                <c:pt idx="1154">
                  <c:v>45012</c:v>
                </c:pt>
                <c:pt idx="1155">
                  <c:v>45013</c:v>
                </c:pt>
                <c:pt idx="1156">
                  <c:v>45014</c:v>
                </c:pt>
                <c:pt idx="1157">
                  <c:v>45015</c:v>
                </c:pt>
                <c:pt idx="1158">
                  <c:v>45016</c:v>
                </c:pt>
                <c:pt idx="1159">
                  <c:v>45017</c:v>
                </c:pt>
                <c:pt idx="1160">
                  <c:v>45018</c:v>
                </c:pt>
                <c:pt idx="1161">
                  <c:v>45019</c:v>
                </c:pt>
                <c:pt idx="1162">
                  <c:v>45020</c:v>
                </c:pt>
                <c:pt idx="1163">
                  <c:v>45021</c:v>
                </c:pt>
                <c:pt idx="1164">
                  <c:v>45022</c:v>
                </c:pt>
                <c:pt idx="1165">
                  <c:v>45023</c:v>
                </c:pt>
                <c:pt idx="1166">
                  <c:v>45024</c:v>
                </c:pt>
                <c:pt idx="1167">
                  <c:v>45025</c:v>
                </c:pt>
                <c:pt idx="1168">
                  <c:v>45026</c:v>
                </c:pt>
                <c:pt idx="1169">
                  <c:v>45027</c:v>
                </c:pt>
                <c:pt idx="1170">
                  <c:v>45028</c:v>
                </c:pt>
                <c:pt idx="1171">
                  <c:v>45029</c:v>
                </c:pt>
                <c:pt idx="1172">
                  <c:v>45030</c:v>
                </c:pt>
                <c:pt idx="1173">
                  <c:v>45031</c:v>
                </c:pt>
                <c:pt idx="1174">
                  <c:v>45032</c:v>
                </c:pt>
                <c:pt idx="1175">
                  <c:v>45033</c:v>
                </c:pt>
                <c:pt idx="1176">
                  <c:v>45034</c:v>
                </c:pt>
                <c:pt idx="1177">
                  <c:v>45035</c:v>
                </c:pt>
                <c:pt idx="1178">
                  <c:v>45036</c:v>
                </c:pt>
                <c:pt idx="1179">
                  <c:v>45037</c:v>
                </c:pt>
                <c:pt idx="1180">
                  <c:v>45038</c:v>
                </c:pt>
                <c:pt idx="1181">
                  <c:v>45039</c:v>
                </c:pt>
                <c:pt idx="1182">
                  <c:v>45040</c:v>
                </c:pt>
                <c:pt idx="1183">
                  <c:v>45041</c:v>
                </c:pt>
                <c:pt idx="1184">
                  <c:v>45042</c:v>
                </c:pt>
                <c:pt idx="1185">
                  <c:v>45043</c:v>
                </c:pt>
                <c:pt idx="1186">
                  <c:v>45044</c:v>
                </c:pt>
                <c:pt idx="1187">
                  <c:v>45045</c:v>
                </c:pt>
                <c:pt idx="1188">
                  <c:v>45046</c:v>
                </c:pt>
                <c:pt idx="1189">
                  <c:v>45047</c:v>
                </c:pt>
                <c:pt idx="1190">
                  <c:v>45048</c:v>
                </c:pt>
                <c:pt idx="1191">
                  <c:v>45049</c:v>
                </c:pt>
                <c:pt idx="1192">
                  <c:v>45050</c:v>
                </c:pt>
                <c:pt idx="1193">
                  <c:v>45051</c:v>
                </c:pt>
                <c:pt idx="1194">
                  <c:v>45052</c:v>
                </c:pt>
                <c:pt idx="1195">
                  <c:v>45053</c:v>
                </c:pt>
                <c:pt idx="1196">
                  <c:v>45054</c:v>
                </c:pt>
                <c:pt idx="1197">
                  <c:v>45055</c:v>
                </c:pt>
                <c:pt idx="1198">
                  <c:v>45056</c:v>
                </c:pt>
                <c:pt idx="1199">
                  <c:v>45057</c:v>
                </c:pt>
                <c:pt idx="1200">
                  <c:v>45058</c:v>
                </c:pt>
                <c:pt idx="1201">
                  <c:v>45059</c:v>
                </c:pt>
                <c:pt idx="1202">
                  <c:v>45060</c:v>
                </c:pt>
                <c:pt idx="1203">
                  <c:v>45061</c:v>
                </c:pt>
                <c:pt idx="1204">
                  <c:v>45062</c:v>
                </c:pt>
                <c:pt idx="1205">
                  <c:v>45063</c:v>
                </c:pt>
                <c:pt idx="1206">
                  <c:v>45064</c:v>
                </c:pt>
                <c:pt idx="1207">
                  <c:v>45065</c:v>
                </c:pt>
                <c:pt idx="1208">
                  <c:v>45066</c:v>
                </c:pt>
                <c:pt idx="1209">
                  <c:v>45067</c:v>
                </c:pt>
                <c:pt idx="1210">
                  <c:v>45068</c:v>
                </c:pt>
                <c:pt idx="1211">
                  <c:v>45069</c:v>
                </c:pt>
                <c:pt idx="1212">
                  <c:v>45070</c:v>
                </c:pt>
                <c:pt idx="1213">
                  <c:v>45071</c:v>
                </c:pt>
                <c:pt idx="1214">
                  <c:v>45072</c:v>
                </c:pt>
                <c:pt idx="1215">
                  <c:v>45073</c:v>
                </c:pt>
                <c:pt idx="1216">
                  <c:v>45074</c:v>
                </c:pt>
                <c:pt idx="1217">
                  <c:v>45075</c:v>
                </c:pt>
                <c:pt idx="1218">
                  <c:v>45076</c:v>
                </c:pt>
                <c:pt idx="1219">
                  <c:v>45077</c:v>
                </c:pt>
                <c:pt idx="1220">
                  <c:v>45078</c:v>
                </c:pt>
                <c:pt idx="1221">
                  <c:v>45079</c:v>
                </c:pt>
                <c:pt idx="1222">
                  <c:v>45080</c:v>
                </c:pt>
                <c:pt idx="1223">
                  <c:v>45081</c:v>
                </c:pt>
                <c:pt idx="1224">
                  <c:v>45082</c:v>
                </c:pt>
                <c:pt idx="1225">
                  <c:v>45083</c:v>
                </c:pt>
                <c:pt idx="1226">
                  <c:v>45084</c:v>
                </c:pt>
                <c:pt idx="1227">
                  <c:v>45085</c:v>
                </c:pt>
                <c:pt idx="1228">
                  <c:v>45086</c:v>
                </c:pt>
                <c:pt idx="1229">
                  <c:v>45087</c:v>
                </c:pt>
                <c:pt idx="1230">
                  <c:v>45088</c:v>
                </c:pt>
                <c:pt idx="1231">
                  <c:v>45089</c:v>
                </c:pt>
                <c:pt idx="1232">
                  <c:v>45090</c:v>
                </c:pt>
                <c:pt idx="1233">
                  <c:v>45091</c:v>
                </c:pt>
                <c:pt idx="1234">
                  <c:v>45092</c:v>
                </c:pt>
                <c:pt idx="1235">
                  <c:v>45093</c:v>
                </c:pt>
                <c:pt idx="1236">
                  <c:v>45094</c:v>
                </c:pt>
                <c:pt idx="1237">
                  <c:v>45095</c:v>
                </c:pt>
                <c:pt idx="1238">
                  <c:v>45096</c:v>
                </c:pt>
                <c:pt idx="1239">
                  <c:v>45097</c:v>
                </c:pt>
                <c:pt idx="1240">
                  <c:v>45098</c:v>
                </c:pt>
                <c:pt idx="1241">
                  <c:v>45099</c:v>
                </c:pt>
                <c:pt idx="1242">
                  <c:v>45100</c:v>
                </c:pt>
                <c:pt idx="1243">
                  <c:v>45101</c:v>
                </c:pt>
                <c:pt idx="1244">
                  <c:v>45102</c:v>
                </c:pt>
                <c:pt idx="1245">
                  <c:v>45103</c:v>
                </c:pt>
                <c:pt idx="1246">
                  <c:v>45104</c:v>
                </c:pt>
                <c:pt idx="1247">
                  <c:v>45105</c:v>
                </c:pt>
                <c:pt idx="1248">
                  <c:v>45106</c:v>
                </c:pt>
                <c:pt idx="1249">
                  <c:v>45107</c:v>
                </c:pt>
                <c:pt idx="1250">
                  <c:v>45108</c:v>
                </c:pt>
                <c:pt idx="1251">
                  <c:v>45109</c:v>
                </c:pt>
                <c:pt idx="1252">
                  <c:v>45110</c:v>
                </c:pt>
                <c:pt idx="1253">
                  <c:v>45111</c:v>
                </c:pt>
                <c:pt idx="1254">
                  <c:v>45112</c:v>
                </c:pt>
                <c:pt idx="1255">
                  <c:v>45113</c:v>
                </c:pt>
                <c:pt idx="1256">
                  <c:v>45114</c:v>
                </c:pt>
                <c:pt idx="1257">
                  <c:v>45115</c:v>
                </c:pt>
                <c:pt idx="1258">
                  <c:v>45116</c:v>
                </c:pt>
                <c:pt idx="1259">
                  <c:v>45117</c:v>
                </c:pt>
                <c:pt idx="1260">
                  <c:v>45118</c:v>
                </c:pt>
                <c:pt idx="1261">
                  <c:v>45119</c:v>
                </c:pt>
                <c:pt idx="1262">
                  <c:v>45120</c:v>
                </c:pt>
                <c:pt idx="1263">
                  <c:v>45121</c:v>
                </c:pt>
                <c:pt idx="1264">
                  <c:v>45122</c:v>
                </c:pt>
                <c:pt idx="1265">
                  <c:v>45123</c:v>
                </c:pt>
                <c:pt idx="1266">
                  <c:v>45124</c:v>
                </c:pt>
                <c:pt idx="1267">
                  <c:v>45125</c:v>
                </c:pt>
                <c:pt idx="1268">
                  <c:v>45126</c:v>
                </c:pt>
                <c:pt idx="1269">
                  <c:v>45127</c:v>
                </c:pt>
                <c:pt idx="1270">
                  <c:v>45128</c:v>
                </c:pt>
                <c:pt idx="1271">
                  <c:v>45129</c:v>
                </c:pt>
                <c:pt idx="1272">
                  <c:v>45130</c:v>
                </c:pt>
                <c:pt idx="1273">
                  <c:v>45131</c:v>
                </c:pt>
                <c:pt idx="1274">
                  <c:v>45132</c:v>
                </c:pt>
                <c:pt idx="1275">
                  <c:v>45133</c:v>
                </c:pt>
                <c:pt idx="1276">
                  <c:v>45134</c:v>
                </c:pt>
                <c:pt idx="1277">
                  <c:v>45135</c:v>
                </c:pt>
                <c:pt idx="1278">
                  <c:v>45136</c:v>
                </c:pt>
                <c:pt idx="1279">
                  <c:v>45137</c:v>
                </c:pt>
                <c:pt idx="1280">
                  <c:v>45138</c:v>
                </c:pt>
                <c:pt idx="1281">
                  <c:v>45139</c:v>
                </c:pt>
                <c:pt idx="1282">
                  <c:v>45140</c:v>
                </c:pt>
                <c:pt idx="1283">
                  <c:v>45141</c:v>
                </c:pt>
                <c:pt idx="1284">
                  <c:v>45142</c:v>
                </c:pt>
                <c:pt idx="1285">
                  <c:v>45143</c:v>
                </c:pt>
                <c:pt idx="1286">
                  <c:v>45144</c:v>
                </c:pt>
                <c:pt idx="1287">
                  <c:v>45145</c:v>
                </c:pt>
                <c:pt idx="1288">
                  <c:v>45146</c:v>
                </c:pt>
                <c:pt idx="1289">
                  <c:v>45147</c:v>
                </c:pt>
                <c:pt idx="1290">
                  <c:v>45148</c:v>
                </c:pt>
                <c:pt idx="1291">
                  <c:v>45149</c:v>
                </c:pt>
                <c:pt idx="1292">
                  <c:v>45150</c:v>
                </c:pt>
                <c:pt idx="1293">
                  <c:v>45151</c:v>
                </c:pt>
                <c:pt idx="1294">
                  <c:v>45152</c:v>
                </c:pt>
                <c:pt idx="1295">
                  <c:v>45153</c:v>
                </c:pt>
                <c:pt idx="1296">
                  <c:v>45154</c:v>
                </c:pt>
                <c:pt idx="1297">
                  <c:v>45155</c:v>
                </c:pt>
                <c:pt idx="1298">
                  <c:v>45156</c:v>
                </c:pt>
                <c:pt idx="1299">
                  <c:v>45157</c:v>
                </c:pt>
                <c:pt idx="1300">
                  <c:v>45158</c:v>
                </c:pt>
                <c:pt idx="1301">
                  <c:v>45159</c:v>
                </c:pt>
                <c:pt idx="1302">
                  <c:v>45160</c:v>
                </c:pt>
                <c:pt idx="1303">
                  <c:v>45161</c:v>
                </c:pt>
                <c:pt idx="1304">
                  <c:v>45162</c:v>
                </c:pt>
                <c:pt idx="1305">
                  <c:v>45163</c:v>
                </c:pt>
                <c:pt idx="1306">
                  <c:v>45164</c:v>
                </c:pt>
                <c:pt idx="1307">
                  <c:v>45165</c:v>
                </c:pt>
                <c:pt idx="1308">
                  <c:v>45166</c:v>
                </c:pt>
                <c:pt idx="1309">
                  <c:v>45167</c:v>
                </c:pt>
                <c:pt idx="1310">
                  <c:v>45168</c:v>
                </c:pt>
                <c:pt idx="1311">
                  <c:v>45169</c:v>
                </c:pt>
                <c:pt idx="1312">
                  <c:v>45170</c:v>
                </c:pt>
                <c:pt idx="1313">
                  <c:v>45171</c:v>
                </c:pt>
                <c:pt idx="1314">
                  <c:v>45172</c:v>
                </c:pt>
                <c:pt idx="1315">
                  <c:v>45173</c:v>
                </c:pt>
                <c:pt idx="1316">
                  <c:v>45174</c:v>
                </c:pt>
                <c:pt idx="1317">
                  <c:v>45175</c:v>
                </c:pt>
                <c:pt idx="1318">
                  <c:v>45176</c:v>
                </c:pt>
                <c:pt idx="1319">
                  <c:v>45177</c:v>
                </c:pt>
                <c:pt idx="1320">
                  <c:v>45178</c:v>
                </c:pt>
                <c:pt idx="1321">
                  <c:v>45179</c:v>
                </c:pt>
                <c:pt idx="1322">
                  <c:v>45180</c:v>
                </c:pt>
                <c:pt idx="1323">
                  <c:v>45181</c:v>
                </c:pt>
                <c:pt idx="1324">
                  <c:v>45182</c:v>
                </c:pt>
                <c:pt idx="1325">
                  <c:v>45183</c:v>
                </c:pt>
                <c:pt idx="1326">
                  <c:v>45184</c:v>
                </c:pt>
                <c:pt idx="1327">
                  <c:v>45185</c:v>
                </c:pt>
                <c:pt idx="1328">
                  <c:v>45186</c:v>
                </c:pt>
                <c:pt idx="1329">
                  <c:v>45187</c:v>
                </c:pt>
                <c:pt idx="1330">
                  <c:v>45188</c:v>
                </c:pt>
                <c:pt idx="1331">
                  <c:v>45189</c:v>
                </c:pt>
                <c:pt idx="1332">
                  <c:v>45190</c:v>
                </c:pt>
                <c:pt idx="1333">
                  <c:v>45191</c:v>
                </c:pt>
                <c:pt idx="1334">
                  <c:v>45192</c:v>
                </c:pt>
                <c:pt idx="1335">
                  <c:v>45193</c:v>
                </c:pt>
                <c:pt idx="1336">
                  <c:v>45194</c:v>
                </c:pt>
                <c:pt idx="1337">
                  <c:v>45195</c:v>
                </c:pt>
                <c:pt idx="1338">
                  <c:v>45196</c:v>
                </c:pt>
                <c:pt idx="1339">
                  <c:v>45197</c:v>
                </c:pt>
                <c:pt idx="1340">
                  <c:v>45198</c:v>
                </c:pt>
                <c:pt idx="1341">
                  <c:v>45199</c:v>
                </c:pt>
                <c:pt idx="1342">
                  <c:v>45200</c:v>
                </c:pt>
                <c:pt idx="1343">
                  <c:v>45201</c:v>
                </c:pt>
                <c:pt idx="1344">
                  <c:v>45202</c:v>
                </c:pt>
                <c:pt idx="1345">
                  <c:v>45203</c:v>
                </c:pt>
                <c:pt idx="1346">
                  <c:v>45204</c:v>
                </c:pt>
                <c:pt idx="1347">
                  <c:v>45205</c:v>
                </c:pt>
                <c:pt idx="1348">
                  <c:v>45206</c:v>
                </c:pt>
                <c:pt idx="1349">
                  <c:v>45207</c:v>
                </c:pt>
                <c:pt idx="1350">
                  <c:v>45208</c:v>
                </c:pt>
                <c:pt idx="1351">
                  <c:v>45209</c:v>
                </c:pt>
                <c:pt idx="1352">
                  <c:v>45210</c:v>
                </c:pt>
                <c:pt idx="1353">
                  <c:v>45211</c:v>
                </c:pt>
                <c:pt idx="1354">
                  <c:v>45212</c:v>
                </c:pt>
                <c:pt idx="1355">
                  <c:v>45213</c:v>
                </c:pt>
                <c:pt idx="1356">
                  <c:v>45214</c:v>
                </c:pt>
                <c:pt idx="1357">
                  <c:v>45215</c:v>
                </c:pt>
                <c:pt idx="1358">
                  <c:v>45216</c:v>
                </c:pt>
                <c:pt idx="1359">
                  <c:v>45217</c:v>
                </c:pt>
                <c:pt idx="1360">
                  <c:v>45218</c:v>
                </c:pt>
                <c:pt idx="1361">
                  <c:v>45219</c:v>
                </c:pt>
                <c:pt idx="1362">
                  <c:v>45220</c:v>
                </c:pt>
                <c:pt idx="1363">
                  <c:v>45221</c:v>
                </c:pt>
                <c:pt idx="1364">
                  <c:v>45222</c:v>
                </c:pt>
                <c:pt idx="1365">
                  <c:v>45223</c:v>
                </c:pt>
                <c:pt idx="1366">
                  <c:v>45224</c:v>
                </c:pt>
                <c:pt idx="1367">
                  <c:v>45225</c:v>
                </c:pt>
                <c:pt idx="1368">
                  <c:v>45226</c:v>
                </c:pt>
                <c:pt idx="1369">
                  <c:v>45227</c:v>
                </c:pt>
                <c:pt idx="1370">
                  <c:v>45228</c:v>
                </c:pt>
                <c:pt idx="1371">
                  <c:v>45229</c:v>
                </c:pt>
                <c:pt idx="1372">
                  <c:v>45230</c:v>
                </c:pt>
                <c:pt idx="1373">
                  <c:v>45231</c:v>
                </c:pt>
                <c:pt idx="1374">
                  <c:v>45232</c:v>
                </c:pt>
                <c:pt idx="1375">
                  <c:v>45233</c:v>
                </c:pt>
                <c:pt idx="1376">
                  <c:v>45234</c:v>
                </c:pt>
                <c:pt idx="1377">
                  <c:v>45235</c:v>
                </c:pt>
                <c:pt idx="1378">
                  <c:v>45236</c:v>
                </c:pt>
                <c:pt idx="1379">
                  <c:v>45237</c:v>
                </c:pt>
                <c:pt idx="1380">
                  <c:v>45238</c:v>
                </c:pt>
                <c:pt idx="1381">
                  <c:v>45239</c:v>
                </c:pt>
                <c:pt idx="1382">
                  <c:v>45240</c:v>
                </c:pt>
                <c:pt idx="1383">
                  <c:v>45241</c:v>
                </c:pt>
                <c:pt idx="1384">
                  <c:v>45242</c:v>
                </c:pt>
                <c:pt idx="1385">
                  <c:v>45243</c:v>
                </c:pt>
                <c:pt idx="1386">
                  <c:v>45244</c:v>
                </c:pt>
                <c:pt idx="1387">
                  <c:v>45245</c:v>
                </c:pt>
                <c:pt idx="1388">
                  <c:v>45246</c:v>
                </c:pt>
                <c:pt idx="1389">
                  <c:v>45247</c:v>
                </c:pt>
                <c:pt idx="1390">
                  <c:v>45248</c:v>
                </c:pt>
                <c:pt idx="1391">
                  <c:v>45249</c:v>
                </c:pt>
                <c:pt idx="1392">
                  <c:v>45250</c:v>
                </c:pt>
                <c:pt idx="1393">
                  <c:v>45251</c:v>
                </c:pt>
                <c:pt idx="1394">
                  <c:v>45252</c:v>
                </c:pt>
                <c:pt idx="1395">
                  <c:v>45253</c:v>
                </c:pt>
                <c:pt idx="1396">
                  <c:v>45254</c:v>
                </c:pt>
                <c:pt idx="1397">
                  <c:v>45255</c:v>
                </c:pt>
                <c:pt idx="1398">
                  <c:v>45256</c:v>
                </c:pt>
                <c:pt idx="1399">
                  <c:v>45257</c:v>
                </c:pt>
                <c:pt idx="1400">
                  <c:v>45258</c:v>
                </c:pt>
                <c:pt idx="1401">
                  <c:v>45259</c:v>
                </c:pt>
                <c:pt idx="1402">
                  <c:v>45260</c:v>
                </c:pt>
                <c:pt idx="1403">
                  <c:v>45261</c:v>
                </c:pt>
                <c:pt idx="1404">
                  <c:v>45262</c:v>
                </c:pt>
                <c:pt idx="1405">
                  <c:v>45263</c:v>
                </c:pt>
                <c:pt idx="1406">
                  <c:v>45264</c:v>
                </c:pt>
                <c:pt idx="1407">
                  <c:v>45265</c:v>
                </c:pt>
                <c:pt idx="1408">
                  <c:v>45266</c:v>
                </c:pt>
                <c:pt idx="1409">
                  <c:v>45267</c:v>
                </c:pt>
                <c:pt idx="1410">
                  <c:v>45268</c:v>
                </c:pt>
                <c:pt idx="1411">
                  <c:v>45269</c:v>
                </c:pt>
                <c:pt idx="1412">
                  <c:v>45270</c:v>
                </c:pt>
                <c:pt idx="1413">
                  <c:v>45271</c:v>
                </c:pt>
                <c:pt idx="1414">
                  <c:v>45272</c:v>
                </c:pt>
                <c:pt idx="1415">
                  <c:v>45273</c:v>
                </c:pt>
                <c:pt idx="1416">
                  <c:v>45274</c:v>
                </c:pt>
                <c:pt idx="1417">
                  <c:v>45275</c:v>
                </c:pt>
                <c:pt idx="1418">
                  <c:v>45276</c:v>
                </c:pt>
                <c:pt idx="1419">
                  <c:v>45277</c:v>
                </c:pt>
                <c:pt idx="1420">
                  <c:v>45278</c:v>
                </c:pt>
                <c:pt idx="1421">
                  <c:v>45279</c:v>
                </c:pt>
                <c:pt idx="1422">
                  <c:v>45280</c:v>
                </c:pt>
                <c:pt idx="1423">
                  <c:v>45281</c:v>
                </c:pt>
                <c:pt idx="1424">
                  <c:v>45282</c:v>
                </c:pt>
                <c:pt idx="1425">
                  <c:v>45283</c:v>
                </c:pt>
                <c:pt idx="1426">
                  <c:v>45284</c:v>
                </c:pt>
                <c:pt idx="1427">
                  <c:v>45285</c:v>
                </c:pt>
                <c:pt idx="1428">
                  <c:v>45286</c:v>
                </c:pt>
                <c:pt idx="1429">
                  <c:v>45287</c:v>
                </c:pt>
                <c:pt idx="1430">
                  <c:v>45288</c:v>
                </c:pt>
                <c:pt idx="1431">
                  <c:v>45289</c:v>
                </c:pt>
                <c:pt idx="1432">
                  <c:v>45290</c:v>
                </c:pt>
                <c:pt idx="1433">
                  <c:v>45291</c:v>
                </c:pt>
                <c:pt idx="1434">
                  <c:v>45292</c:v>
                </c:pt>
                <c:pt idx="1435">
                  <c:v>45293</c:v>
                </c:pt>
                <c:pt idx="1436">
                  <c:v>45294</c:v>
                </c:pt>
                <c:pt idx="1437">
                  <c:v>45295</c:v>
                </c:pt>
                <c:pt idx="1438">
                  <c:v>45296</c:v>
                </c:pt>
                <c:pt idx="1439">
                  <c:v>45297</c:v>
                </c:pt>
                <c:pt idx="1440">
                  <c:v>45298</c:v>
                </c:pt>
                <c:pt idx="1441">
                  <c:v>45299</c:v>
                </c:pt>
                <c:pt idx="1442">
                  <c:v>45300</c:v>
                </c:pt>
                <c:pt idx="1443">
                  <c:v>45301</c:v>
                </c:pt>
                <c:pt idx="1444">
                  <c:v>45302</c:v>
                </c:pt>
                <c:pt idx="1445">
                  <c:v>45303</c:v>
                </c:pt>
                <c:pt idx="1446">
                  <c:v>45304</c:v>
                </c:pt>
                <c:pt idx="1447">
                  <c:v>45305</c:v>
                </c:pt>
                <c:pt idx="1448">
                  <c:v>45306</c:v>
                </c:pt>
                <c:pt idx="1449">
                  <c:v>45307</c:v>
                </c:pt>
                <c:pt idx="1450">
                  <c:v>45308</c:v>
                </c:pt>
                <c:pt idx="1451">
                  <c:v>45309</c:v>
                </c:pt>
                <c:pt idx="1452">
                  <c:v>45310</c:v>
                </c:pt>
                <c:pt idx="1453">
                  <c:v>45311</c:v>
                </c:pt>
                <c:pt idx="1454">
                  <c:v>45312</c:v>
                </c:pt>
                <c:pt idx="1455">
                  <c:v>45313</c:v>
                </c:pt>
                <c:pt idx="1456">
                  <c:v>45314</c:v>
                </c:pt>
                <c:pt idx="1457">
                  <c:v>45315</c:v>
                </c:pt>
                <c:pt idx="1458">
                  <c:v>45316</c:v>
                </c:pt>
                <c:pt idx="1459">
                  <c:v>45317</c:v>
                </c:pt>
                <c:pt idx="1460">
                  <c:v>45318</c:v>
                </c:pt>
                <c:pt idx="1461">
                  <c:v>45319</c:v>
                </c:pt>
                <c:pt idx="1462">
                  <c:v>45320</c:v>
                </c:pt>
                <c:pt idx="1463">
                  <c:v>45321</c:v>
                </c:pt>
                <c:pt idx="1464">
                  <c:v>45322</c:v>
                </c:pt>
                <c:pt idx="1465">
                  <c:v>45323</c:v>
                </c:pt>
                <c:pt idx="1466">
                  <c:v>45324</c:v>
                </c:pt>
                <c:pt idx="1467">
                  <c:v>45325</c:v>
                </c:pt>
                <c:pt idx="1468">
                  <c:v>45326</c:v>
                </c:pt>
                <c:pt idx="1469">
                  <c:v>45327</c:v>
                </c:pt>
                <c:pt idx="1470">
                  <c:v>45328</c:v>
                </c:pt>
                <c:pt idx="1471">
                  <c:v>45329</c:v>
                </c:pt>
                <c:pt idx="1472">
                  <c:v>45330</c:v>
                </c:pt>
                <c:pt idx="1473">
                  <c:v>45331</c:v>
                </c:pt>
                <c:pt idx="1474">
                  <c:v>45332</c:v>
                </c:pt>
                <c:pt idx="1475">
                  <c:v>45333</c:v>
                </c:pt>
                <c:pt idx="1476">
                  <c:v>45334</c:v>
                </c:pt>
                <c:pt idx="1477">
                  <c:v>45335</c:v>
                </c:pt>
                <c:pt idx="1478">
                  <c:v>45336</c:v>
                </c:pt>
                <c:pt idx="1479">
                  <c:v>45337</c:v>
                </c:pt>
                <c:pt idx="1480">
                  <c:v>45338</c:v>
                </c:pt>
                <c:pt idx="1481">
                  <c:v>45339</c:v>
                </c:pt>
                <c:pt idx="1482">
                  <c:v>45340</c:v>
                </c:pt>
                <c:pt idx="1483">
                  <c:v>45341</c:v>
                </c:pt>
                <c:pt idx="1484">
                  <c:v>45342</c:v>
                </c:pt>
                <c:pt idx="1485">
                  <c:v>45343</c:v>
                </c:pt>
                <c:pt idx="1486">
                  <c:v>45344</c:v>
                </c:pt>
                <c:pt idx="1487">
                  <c:v>45345</c:v>
                </c:pt>
                <c:pt idx="1488">
                  <c:v>45346</c:v>
                </c:pt>
                <c:pt idx="1489">
                  <c:v>45347</c:v>
                </c:pt>
                <c:pt idx="1490">
                  <c:v>45348</c:v>
                </c:pt>
                <c:pt idx="1491">
                  <c:v>45349</c:v>
                </c:pt>
                <c:pt idx="1492">
                  <c:v>45350</c:v>
                </c:pt>
                <c:pt idx="1493">
                  <c:v>45351</c:v>
                </c:pt>
                <c:pt idx="1494">
                  <c:v>45352</c:v>
                </c:pt>
                <c:pt idx="1495">
                  <c:v>45353</c:v>
                </c:pt>
                <c:pt idx="1496">
                  <c:v>45354</c:v>
                </c:pt>
                <c:pt idx="1497">
                  <c:v>45355</c:v>
                </c:pt>
                <c:pt idx="1498">
                  <c:v>45356</c:v>
                </c:pt>
                <c:pt idx="1499">
                  <c:v>45357</c:v>
                </c:pt>
                <c:pt idx="1500">
                  <c:v>45358</c:v>
                </c:pt>
                <c:pt idx="1501">
                  <c:v>45359</c:v>
                </c:pt>
                <c:pt idx="1502">
                  <c:v>45360</c:v>
                </c:pt>
                <c:pt idx="1503">
                  <c:v>45361</c:v>
                </c:pt>
                <c:pt idx="1504">
                  <c:v>45362</c:v>
                </c:pt>
                <c:pt idx="1505">
                  <c:v>45363</c:v>
                </c:pt>
                <c:pt idx="1506">
                  <c:v>45364</c:v>
                </c:pt>
                <c:pt idx="1507">
                  <c:v>45365</c:v>
                </c:pt>
                <c:pt idx="1508">
                  <c:v>45366</c:v>
                </c:pt>
                <c:pt idx="1509">
                  <c:v>45367</c:v>
                </c:pt>
                <c:pt idx="1510">
                  <c:v>45368</c:v>
                </c:pt>
                <c:pt idx="1511">
                  <c:v>45369</c:v>
                </c:pt>
                <c:pt idx="1512">
                  <c:v>45370</c:v>
                </c:pt>
                <c:pt idx="1513">
                  <c:v>45371</c:v>
                </c:pt>
                <c:pt idx="1514">
                  <c:v>45372</c:v>
                </c:pt>
                <c:pt idx="1515">
                  <c:v>45373</c:v>
                </c:pt>
                <c:pt idx="1516">
                  <c:v>45374</c:v>
                </c:pt>
                <c:pt idx="1517">
                  <c:v>45375</c:v>
                </c:pt>
                <c:pt idx="1518">
                  <c:v>45376</c:v>
                </c:pt>
                <c:pt idx="1519">
                  <c:v>45377</c:v>
                </c:pt>
                <c:pt idx="1520">
                  <c:v>45378</c:v>
                </c:pt>
                <c:pt idx="1521">
                  <c:v>45379</c:v>
                </c:pt>
                <c:pt idx="1522">
                  <c:v>45380</c:v>
                </c:pt>
                <c:pt idx="1523">
                  <c:v>45381</c:v>
                </c:pt>
                <c:pt idx="1524">
                  <c:v>45382</c:v>
                </c:pt>
                <c:pt idx="1525">
                  <c:v>45383</c:v>
                </c:pt>
                <c:pt idx="1526">
                  <c:v>45384</c:v>
                </c:pt>
                <c:pt idx="1527">
                  <c:v>45385</c:v>
                </c:pt>
                <c:pt idx="1528">
                  <c:v>45386</c:v>
                </c:pt>
                <c:pt idx="1529">
                  <c:v>45387</c:v>
                </c:pt>
                <c:pt idx="1530">
                  <c:v>45388</c:v>
                </c:pt>
                <c:pt idx="1531">
                  <c:v>45389</c:v>
                </c:pt>
                <c:pt idx="1532">
                  <c:v>45390</c:v>
                </c:pt>
                <c:pt idx="1533">
                  <c:v>45391</c:v>
                </c:pt>
                <c:pt idx="1534">
                  <c:v>45392</c:v>
                </c:pt>
                <c:pt idx="1535">
                  <c:v>45393</c:v>
                </c:pt>
                <c:pt idx="1536">
                  <c:v>45394</c:v>
                </c:pt>
                <c:pt idx="1537">
                  <c:v>45395</c:v>
                </c:pt>
                <c:pt idx="1538">
                  <c:v>45396</c:v>
                </c:pt>
                <c:pt idx="1539">
                  <c:v>45397</c:v>
                </c:pt>
                <c:pt idx="1540">
                  <c:v>45398</c:v>
                </c:pt>
                <c:pt idx="1541">
                  <c:v>45399</c:v>
                </c:pt>
                <c:pt idx="1542">
                  <c:v>45400</c:v>
                </c:pt>
                <c:pt idx="1543">
                  <c:v>45401</c:v>
                </c:pt>
                <c:pt idx="1544">
                  <c:v>45402</c:v>
                </c:pt>
                <c:pt idx="1545">
                  <c:v>45403</c:v>
                </c:pt>
                <c:pt idx="1546">
                  <c:v>45404</c:v>
                </c:pt>
                <c:pt idx="1547">
                  <c:v>45405</c:v>
                </c:pt>
                <c:pt idx="1548">
                  <c:v>45406</c:v>
                </c:pt>
                <c:pt idx="1549">
                  <c:v>45407</c:v>
                </c:pt>
                <c:pt idx="1550">
                  <c:v>45408</c:v>
                </c:pt>
                <c:pt idx="1551">
                  <c:v>45409</c:v>
                </c:pt>
                <c:pt idx="1552">
                  <c:v>45410</c:v>
                </c:pt>
                <c:pt idx="1553">
                  <c:v>45411</c:v>
                </c:pt>
                <c:pt idx="1554">
                  <c:v>45412</c:v>
                </c:pt>
                <c:pt idx="1555">
                  <c:v>45413</c:v>
                </c:pt>
                <c:pt idx="1556">
                  <c:v>45414</c:v>
                </c:pt>
                <c:pt idx="1557">
                  <c:v>45415</c:v>
                </c:pt>
                <c:pt idx="1558">
                  <c:v>45416</c:v>
                </c:pt>
                <c:pt idx="1559">
                  <c:v>45417</c:v>
                </c:pt>
                <c:pt idx="1560">
                  <c:v>45418</c:v>
                </c:pt>
                <c:pt idx="1561">
                  <c:v>45419</c:v>
                </c:pt>
                <c:pt idx="1562">
                  <c:v>45420</c:v>
                </c:pt>
                <c:pt idx="1563">
                  <c:v>45421</c:v>
                </c:pt>
                <c:pt idx="1564">
                  <c:v>45422</c:v>
                </c:pt>
                <c:pt idx="1565">
                  <c:v>45423</c:v>
                </c:pt>
                <c:pt idx="1566">
                  <c:v>45424</c:v>
                </c:pt>
                <c:pt idx="1567">
                  <c:v>45425</c:v>
                </c:pt>
                <c:pt idx="1568">
                  <c:v>45426</c:v>
                </c:pt>
                <c:pt idx="1569">
                  <c:v>45427</c:v>
                </c:pt>
                <c:pt idx="1570">
                  <c:v>45428</c:v>
                </c:pt>
                <c:pt idx="1571">
                  <c:v>45429</c:v>
                </c:pt>
                <c:pt idx="1572">
                  <c:v>45430</c:v>
                </c:pt>
                <c:pt idx="1573">
                  <c:v>45431</c:v>
                </c:pt>
                <c:pt idx="1574">
                  <c:v>45432</c:v>
                </c:pt>
                <c:pt idx="1575">
                  <c:v>45433</c:v>
                </c:pt>
                <c:pt idx="1576">
                  <c:v>45434</c:v>
                </c:pt>
                <c:pt idx="1577">
                  <c:v>45435</c:v>
                </c:pt>
                <c:pt idx="1578">
                  <c:v>45436</c:v>
                </c:pt>
                <c:pt idx="1579">
                  <c:v>45437</c:v>
                </c:pt>
                <c:pt idx="1580">
                  <c:v>45438</c:v>
                </c:pt>
                <c:pt idx="1581">
                  <c:v>45439</c:v>
                </c:pt>
                <c:pt idx="1582">
                  <c:v>45440</c:v>
                </c:pt>
                <c:pt idx="1583">
                  <c:v>45441</c:v>
                </c:pt>
                <c:pt idx="1584">
                  <c:v>45442</c:v>
                </c:pt>
                <c:pt idx="1585">
                  <c:v>45443</c:v>
                </c:pt>
                <c:pt idx="1586">
                  <c:v>45444</c:v>
                </c:pt>
                <c:pt idx="1587">
                  <c:v>45445</c:v>
                </c:pt>
                <c:pt idx="1588">
                  <c:v>45446</c:v>
                </c:pt>
                <c:pt idx="1589">
                  <c:v>45447</c:v>
                </c:pt>
                <c:pt idx="1590">
                  <c:v>45448</c:v>
                </c:pt>
                <c:pt idx="1591">
                  <c:v>45449</c:v>
                </c:pt>
                <c:pt idx="1592">
                  <c:v>45450</c:v>
                </c:pt>
                <c:pt idx="1593">
                  <c:v>45451</c:v>
                </c:pt>
                <c:pt idx="1594">
                  <c:v>45452</c:v>
                </c:pt>
                <c:pt idx="1595">
                  <c:v>45453</c:v>
                </c:pt>
                <c:pt idx="1596">
                  <c:v>45454</c:v>
                </c:pt>
                <c:pt idx="1597">
                  <c:v>45455</c:v>
                </c:pt>
                <c:pt idx="1598">
                  <c:v>45456</c:v>
                </c:pt>
                <c:pt idx="1599">
                  <c:v>45457</c:v>
                </c:pt>
                <c:pt idx="1600">
                  <c:v>45458</c:v>
                </c:pt>
                <c:pt idx="1601">
                  <c:v>45459</c:v>
                </c:pt>
                <c:pt idx="1602">
                  <c:v>45460</c:v>
                </c:pt>
                <c:pt idx="1603">
                  <c:v>45461</c:v>
                </c:pt>
                <c:pt idx="1604">
                  <c:v>45462</c:v>
                </c:pt>
                <c:pt idx="1605">
                  <c:v>45463</c:v>
                </c:pt>
                <c:pt idx="1606">
                  <c:v>45464</c:v>
                </c:pt>
                <c:pt idx="1607">
                  <c:v>45465</c:v>
                </c:pt>
                <c:pt idx="1608">
                  <c:v>45466</c:v>
                </c:pt>
                <c:pt idx="1609">
                  <c:v>45467</c:v>
                </c:pt>
                <c:pt idx="1610">
                  <c:v>45468</c:v>
                </c:pt>
                <c:pt idx="1611">
                  <c:v>45469</c:v>
                </c:pt>
                <c:pt idx="1612">
                  <c:v>45470</c:v>
                </c:pt>
                <c:pt idx="1613">
                  <c:v>45471</c:v>
                </c:pt>
                <c:pt idx="1614">
                  <c:v>45472</c:v>
                </c:pt>
                <c:pt idx="1615">
                  <c:v>45473</c:v>
                </c:pt>
                <c:pt idx="1616">
                  <c:v>45474</c:v>
                </c:pt>
                <c:pt idx="1617">
                  <c:v>45475</c:v>
                </c:pt>
                <c:pt idx="1618">
                  <c:v>45476</c:v>
                </c:pt>
                <c:pt idx="1619">
                  <c:v>45477</c:v>
                </c:pt>
                <c:pt idx="1620">
                  <c:v>45478</c:v>
                </c:pt>
                <c:pt idx="1621">
                  <c:v>45479</c:v>
                </c:pt>
                <c:pt idx="1622">
                  <c:v>45480</c:v>
                </c:pt>
                <c:pt idx="1623">
                  <c:v>45481</c:v>
                </c:pt>
                <c:pt idx="1624">
                  <c:v>45482</c:v>
                </c:pt>
                <c:pt idx="1625">
                  <c:v>45483</c:v>
                </c:pt>
                <c:pt idx="1626">
                  <c:v>45484</c:v>
                </c:pt>
                <c:pt idx="1627">
                  <c:v>45485</c:v>
                </c:pt>
                <c:pt idx="1628">
                  <c:v>45486</c:v>
                </c:pt>
                <c:pt idx="1629">
                  <c:v>45487</c:v>
                </c:pt>
              </c:numCache>
            </c:numRef>
          </c:cat>
          <c:val>
            <c:numRef>
              <c:f>'コロナ・ショック後のS&amp;P500体験テンプレート'!$U$17:$U$1646</c:f>
              <c:numCache>
                <c:formatCode>General</c:formatCode>
                <c:ptCount val="1630"/>
                <c:pt idx="54" formatCode="#,##0.00_);[Red]\(#,##0.00\)">
                  <c:v>2304.92</c:v>
                </c:pt>
                <c:pt idx="55" formatCode="0.00">
                  <c:v>2380.5652719088903</c:v>
                </c:pt>
                <c:pt idx="56" formatCode="0.00">
                  <c:v>2413.0338209439442</c:v>
                </c:pt>
                <c:pt idx="57" formatCode="0.00">
                  <c:v>2438.4134307928766</c:v>
                </c:pt>
                <c:pt idx="58" formatCode="0.00">
                  <c:v>2460.1294455150573</c:v>
                </c:pt>
                <c:pt idx="59" formatCode="0.00">
                  <c:v>2479.5079766161393</c:v>
                </c:pt>
                <c:pt idx="60" formatCode="0.00">
                  <c:v>2497.2288084935731</c:v>
                </c:pt>
                <c:pt idx="61" formatCode="0.00">
                  <c:v>2513.6955742248269</c:v>
                </c:pt>
                <c:pt idx="62" formatCode="0.00">
                  <c:v>2529.1711406711693</c:v>
                </c:pt>
                <c:pt idx="63" formatCode="0.00">
                  <c:v>2543.8380114039487</c:v>
                </c:pt>
                <c:pt idx="64" formatCode="0.00">
                  <c:v>2557.829005095326</c:v>
                </c:pt>
                <c:pt idx="65" formatCode="0.00">
                  <c:v>2571.2443432415562</c:v>
                </c:pt>
                <c:pt idx="66" formatCode="0.00">
                  <c:v>2584.1618524927012</c:v>
                </c:pt>
                <c:pt idx="67" formatCode="0.00">
                  <c:v>2596.6433961927701</c:v>
                </c:pt>
                <c:pt idx="68" formatCode="0.00">
                  <c:v>2608.739110201373</c:v>
                </c:pt>
                <c:pt idx="69" formatCode="0.00">
                  <c:v>2620.4902950132719</c:v>
                </c:pt>
                <c:pt idx="70" formatCode="0.00">
                  <c:v>2631.9314510445652</c:v>
                </c:pt>
                <c:pt idx="71" formatCode="0.00">
                  <c:v>2643.0917482775749</c:v>
                </c:pt>
                <c:pt idx="72" formatCode="0.00">
                  <c:v>2653.9961112711612</c:v>
                </c:pt>
                <c:pt idx="73" formatCode="0.00">
                  <c:v>2664.6660358341742</c:v>
                </c:pt>
                <c:pt idx="74" formatCode="0.00">
                  <c:v>2675.1202142585471</c:v>
                </c:pt>
                <c:pt idx="75" formatCode="0.00">
                  <c:v>2685.3750212506175</c:v>
                </c:pt>
                <c:pt idx="76" formatCode="0.00">
                  <c:v>2695.4448967066546</c:v>
                </c:pt>
                <c:pt idx="77" formatCode="0.00">
                  <c:v>2705.3426508920716</c:v>
                </c:pt>
                <c:pt idx="78" formatCode="0.00">
                  <c:v>2715.0797104211797</c:v>
                </c:pt>
                <c:pt idx="79" formatCode="0.00">
                  <c:v>2724.6663184923723</c:v>
                </c:pt>
                <c:pt idx="80" formatCode="0.00">
                  <c:v>2734.1116993627766</c:v>
                </c:pt>
                <c:pt idx="81" formatCode="0.00">
                  <c:v>2743.4241945693702</c:v>
                </c:pt>
                <c:pt idx="82" formatCode="0.00">
                  <c:v>2752.6113766095723</c:v>
                </c:pt>
                <c:pt idx="83" formatCode="0.00">
                  <c:v>2761.6801444775183</c:v>
                </c:pt>
                <c:pt idx="84" formatCode="0.00">
                  <c:v>2770.6368044736232</c:v>
                </c:pt>
                <c:pt idx="85" formatCode="0.00">
                  <c:v>2779.4871389695231</c:v>
                </c:pt>
                <c:pt idx="86" formatCode="0.00">
                  <c:v>2788.2364652517049</c:v>
                </c:pt>
                <c:pt idx="87" formatCode="0.00">
                  <c:v>2796.8896861385506</c:v>
                </c:pt>
                <c:pt idx="88" formatCode="0.00">
                  <c:v>2805.4513337337498</c:v>
                </c:pt>
                <c:pt idx="89" formatCode="0.00">
                  <c:v>2813.9256074199716</c:v>
                </c:pt>
                <c:pt idx="90" formatCode="0.00">
                  <c:v>2822.3164069928816</c:v>
                </c:pt>
                <c:pt idx="91" formatCode="0.00">
                  <c:v>2830.6273616739491</c:v>
                </c:pt>
                <c:pt idx="92" formatCode="0.00">
                  <c:v>2838.8618556114757</c:v>
                </c:pt>
                <c:pt idx="93" formatCode="0.00">
                  <c:v>2847.0230503755733</c:v>
                </c:pt>
                <c:pt idx="94" formatCode="0.00">
                  <c:v>2855.1139048689574</c:v>
                </c:pt>
                <c:pt idx="95" formatCode="0.00">
                  <c:v>2863.137193007205</c:v>
                </c:pt>
                <c:pt idx="96" formatCode="0.00">
                  <c:v>2871.0955194663338</c:v>
                </c:pt>
                <c:pt idx="97" formatCode="0.00">
                  <c:v>2878.9913337496732</c:v>
                </c:pt>
                <c:pt idx="98" formatCode="0.00">
                  <c:v>2886.8269427880878</c:v>
                </c:pt>
                <c:pt idx="99" formatCode="0.00">
                  <c:v>2894.6045222561179</c:v>
                </c:pt>
                <c:pt idx="100" formatCode="0.00">
                  <c:v>2902.3261267603621</c:v>
                </c:pt>
                <c:pt idx="101" formatCode="0.00">
                  <c:v>2909.9936990344131</c:v>
                </c:pt>
                <c:pt idx="102" formatCode="0.00">
                  <c:v>2917.6090782561705</c:v>
                </c:pt>
                <c:pt idx="103" formatCode="0.00">
                  <c:v>2925.174007587721</c:v>
                </c:pt>
                <c:pt idx="104" formatCode="0.00">
                  <c:v>2932.6901410247506</c:v>
                </c:pt>
                <c:pt idx="105" formatCode="0.00">
                  <c:v>2940.1590496311774</c:v>
                </c:pt>
                <c:pt idx="106" formatCode="0.00">
                  <c:v>2947.5822272250812</c:v>
                </c:pt>
                <c:pt idx="107" formatCode="0.00">
                  <c:v>2954.961095573798</c:v>
                </c:pt>
                <c:pt idx="108" formatCode="0.00">
                  <c:v>2962.2970091489415</c:v>
                </c:pt>
                <c:pt idx="109" formatCode="0.00">
                  <c:v>2969.5912594860488</c:v>
                </c:pt>
                <c:pt idx="110" formatCode="0.00">
                  <c:v>2976.8450791882779</c:v>
                </c:pt>
                <c:pt idx="111" formatCode="0.00">
                  <c:v>2984.0596456090107</c:v>
                </c:pt>
                <c:pt idx="112" formatCode="0.00">
                  <c:v>2991.2360842442681</c:v>
                </c:pt>
                <c:pt idx="113" formatCode="0.00">
                  <c:v>2998.3754718623809</c:v>
                </c:pt>
                <c:pt idx="114" formatCode="0.00">
                  <c:v>3005.4788393953513</c:v>
                </c:pt>
                <c:pt idx="115" formatCode="0.00">
                  <c:v>3012.547174613695</c:v>
                </c:pt>
                <c:pt idx="116" formatCode="0.00">
                  <c:v>3019.5814246042405</c:v>
                </c:pt>
                <c:pt idx="117" formatCode="0.00">
                  <c:v>3026.582498068331</c:v>
                </c:pt>
                <c:pt idx="118" formatCode="0.00">
                  <c:v>3033.5512674560682</c:v>
                </c:pt>
                <c:pt idx="119" formatCode="0.00">
                  <c:v>3040.4885709506652</c:v>
                </c:pt>
                <c:pt idx="120" formatCode="0.00">
                  <c:v>3047.3952143155607</c:v>
                </c:pt>
                <c:pt idx="121" formatCode="0.00">
                  <c:v>3054.2719726157115</c:v>
                </c:pt>
                <c:pt idx="122" formatCode="0.00">
                  <c:v>3061.1195918233775</c:v>
                </c:pt>
                <c:pt idx="123" formatCode="0.00">
                  <c:v>3067.9387903177208</c:v>
                </c:pt>
                <c:pt idx="124" formatCode="0.00">
                  <c:v>3074.7302602866635</c:v>
                </c:pt>
                <c:pt idx="125" formatCode="0.00">
                  <c:v>3081.4946690386878</c:v>
                </c:pt>
                <c:pt idx="126" formatCode="0.00">
                  <c:v>3088.2326602315252</c:v>
                </c:pt>
                <c:pt idx="127" formatCode="0.00">
                  <c:v>3094.9448550240891</c:v>
                </c:pt>
                <c:pt idx="128" formatCode="0.00">
                  <c:v>3101.6318531574152</c:v>
                </c:pt>
                <c:pt idx="129" formatCode="0.00">
                  <c:v>3108.2942339698911</c:v>
                </c:pt>
                <c:pt idx="130" formatCode="0.00">
                  <c:v>3114.9325573515689</c:v>
                </c:pt>
                <c:pt idx="131" formatCode="0.00">
                  <c:v>3121.5473646419905</c:v>
                </c:pt>
                <c:pt idx="132" formatCode="0.00">
                  <c:v>3128.1391794755273</c:v>
                </c:pt>
                <c:pt idx="133" formatCode="0.00">
                  <c:v>3134.7085085779568</c:v>
                </c:pt>
                <c:pt idx="134" formatCode="0.00">
                  <c:v>3141.2558425176489</c:v>
                </c:pt>
                <c:pt idx="135" formatCode="0.00">
                  <c:v>3147.7816564144896</c:v>
                </c:pt>
                <c:pt idx="136" formatCode="0.00">
                  <c:v>3154.2864106094062</c:v>
                </c:pt>
                <c:pt idx="137" formatCode="0.00">
                  <c:v>3160.7705512971347</c:v>
                </c:pt>
                <c:pt idx="138" formatCode="0.00">
                  <c:v>3167.234511124665</c:v>
                </c:pt>
                <c:pt idx="139" formatCode="0.00">
                  <c:v>3173.6787097576071</c:v>
                </c:pt>
                <c:pt idx="140" formatCode="0.00">
                  <c:v>3180.1035544165529</c:v>
                </c:pt>
                <c:pt idx="141" formatCode="0.00">
                  <c:v>3186.5094403853545</c:v>
                </c:pt>
                <c:pt idx="142" formatCode="0.00">
                  <c:v>3192.8967514930887</c:v>
                </c:pt>
                <c:pt idx="143" formatCode="0.00">
                  <c:v>3199.2658605713586</c:v>
                </c:pt>
                <c:pt idx="144" formatCode="0.00">
                  <c:v>3205.6171298884478</c:v>
                </c:pt>
                <c:pt idx="145" formatCode="0.00">
                  <c:v>3211.9509115617448</c:v>
                </c:pt>
                <c:pt idx="146" formatCode="0.00">
                  <c:v>3218.2675479497525</c:v>
                </c:pt>
                <c:pt idx="147" formatCode="0.00">
                  <c:v>3224.5673720249033</c:v>
                </c:pt>
                <c:pt idx="148" formatCode="0.00">
                  <c:v>3230.850707728307</c:v>
                </c:pt>
                <c:pt idx="149" formatCode="0.00">
                  <c:v>3237.1178703075002</c:v>
                </c:pt>
                <c:pt idx="150" formatCode="0.00">
                  <c:v>3243.369166638171</c:v>
                </c:pt>
                <c:pt idx="151" formatCode="0.00">
                  <c:v>3249.6048955307842</c:v>
                </c:pt>
                <c:pt idx="152" formatCode="0.00">
                  <c:v>3255.8253480229582</c:v>
                </c:pt>
                <c:pt idx="153" formatCode="0.00">
                  <c:v>3262.0308076583983</c:v>
                </c:pt>
                <c:pt idx="154" formatCode="0.00">
                  <c:v>3268.2215507531278</c:v>
                </c:pt>
                <c:pt idx="155" formatCode="0.00">
                  <c:v>3274.3978466497192</c:v>
                </c:pt>
                <c:pt idx="156" formatCode="0.00">
                  <c:v>3280.5599579601794</c:v>
                </c:pt>
                <c:pt idx="157" formatCode="0.00">
                  <c:v>3286.7081407981009</c:v>
                </c:pt>
                <c:pt idx="158" formatCode="0.00">
                  <c:v>3292.8426450006459</c:v>
                </c:pt>
                <c:pt idx="159" formatCode="0.00">
                  <c:v>3298.9637143409145</c:v>
                </c:pt>
                <c:pt idx="160" formatCode="0.00">
                  <c:v>3305.071586731186</c:v>
                </c:pt>
                <c:pt idx="161" formatCode="0.00">
                  <c:v>3311.1664944175195</c:v>
                </c:pt>
                <c:pt idx="162" formatCode="0.00">
                  <c:v>3317.248664166148</c:v>
                </c:pt>
                <c:pt idx="163" formatCode="0.00">
                  <c:v>3323.3183174420938</c:v>
                </c:pt>
                <c:pt idx="164" formatCode="0.00">
                  <c:v>3329.3756705803903</c:v>
                </c:pt>
                <c:pt idx="165" formatCode="0.00">
                  <c:v>3335.4209349502826</c:v>
                </c:pt>
                <c:pt idx="166" formatCode="0.00">
                  <c:v>3341.4543171127575</c:v>
                </c:pt>
                <c:pt idx="167" formatCode="0.00">
                  <c:v>3347.4760189717276</c:v>
                </c:pt>
                <c:pt idx="168" formatCode="0.00">
                  <c:v>3353.4862379191782</c:v>
                </c:pt>
                <c:pt idx="169" formatCode="0.00">
                  <c:v>3359.4851669745731</c:v>
                </c:pt>
                <c:pt idx="170" formatCode="0.00">
                  <c:v>3365.4729949187908</c:v>
                </c:pt>
                <c:pt idx="171" formatCode="0.00">
                  <c:v>3371.4499064228462</c:v>
                </c:pt>
                <c:pt idx="172" formatCode="0.00">
                  <c:v>3377.4160821716523</c:v>
                </c:pt>
                <c:pt idx="173" formatCode="0.00">
                  <c:v>3383.3716989830518</c:v>
                </c:pt>
                <c:pt idx="174" formatCode="0.00">
                  <c:v>3389.3169299223259</c:v>
                </c:pt>
                <c:pt idx="175" formatCode="0.00">
                  <c:v>3395.2519444124014</c:v>
                </c:pt>
                <c:pt idx="176" formatCode="0.00">
                  <c:v>3401.1769083399518</c:v>
                </c:pt>
                <c:pt idx="177" formatCode="0.00">
                  <c:v>3407.0919841575628</c:v>
                </c:pt>
                <c:pt idx="178" formatCode="0.00">
                  <c:v>3412.9973309821576</c:v>
                </c:pt>
                <c:pt idx="179" formatCode="0.00">
                  <c:v>3418.8931046898324</c:v>
                </c:pt>
                <c:pt idx="180" formatCode="0.00">
                  <c:v>3424.7794580072709</c:v>
                </c:pt>
                <c:pt idx="181" formatCode="0.00">
                  <c:v>3430.6565405998817</c:v>
                </c:pt>
                <c:pt idx="182" formatCode="0.00">
                  <c:v>3436.5244991568052</c:v>
                </c:pt>
                <c:pt idx="183" formatCode="0.00">
                  <c:v>3442.3834774729135</c:v>
                </c:pt>
                <c:pt idx="184" formatCode="0.00">
                  <c:v>3448.2336165279535</c:v>
                </c:pt>
                <c:pt idx="185" formatCode="0.00">
                  <c:v>3454.075054562928</c:v>
                </c:pt>
                <c:pt idx="186" formatCode="0.00">
                  <c:v>3459.9079271538503</c:v>
                </c:pt>
                <c:pt idx="187" formatCode="0.00">
                  <c:v>3465.7323672829743</c:v>
                </c:pt>
                <c:pt idx="188" formatCode="0.00">
                  <c:v>3471.5485054076071</c:v>
                </c:pt>
                <c:pt idx="189" formatCode="0.00">
                  <c:v>3477.3564695265986</c:v>
                </c:pt>
                <c:pt idx="190" formatCode="0.00">
                  <c:v>3483.1563852446088</c:v>
                </c:pt>
                <c:pt idx="191" formatCode="0.00">
                  <c:v>3488.9483758342408</c:v>
                </c:pt>
                <c:pt idx="192" formatCode="0.00">
                  <c:v>3494.7325622961243</c:v>
                </c:pt>
                <c:pt idx="193" formatCode="0.00">
                  <c:v>3500.5090634170324</c:v>
                </c:pt>
                <c:pt idx="194" formatCode="0.00">
                  <c:v>3506.2779958261076</c:v>
                </c:pt>
                <c:pt idx="195" formatCode="0.00">
                  <c:v>3512.0394740492779</c:v>
                </c:pt>
                <c:pt idx="196" formatCode="0.00">
                  <c:v>3517.7936105619247</c:v>
                </c:pt>
                <c:pt idx="197" formatCode="0.00">
                  <c:v>3523.5405158398744</c:v>
                </c:pt>
                <c:pt idx="198" formatCode="0.00">
                  <c:v>3529.2802984087825</c:v>
                </c:pt>
                <c:pt idx="199" formatCode="0.00">
                  <c:v>3535.0130648919667</c:v>
                </c:pt>
                <c:pt idx="200" formatCode="0.00">
                  <c:v>3540.7389200567459</c:v>
                </c:pt>
                <c:pt idx="201" formatCode="0.00">
                  <c:v>3546.4579668593478</c:v>
                </c:pt>
                <c:pt idx="202" formatCode="0.00">
                  <c:v>3552.1703064884364</c:v>
                </c:pt>
                <c:pt idx="203" formatCode="0.00">
                  <c:v>3557.8760384073066</c:v>
                </c:pt>
                <c:pt idx="204" formatCode="0.00">
                  <c:v>3563.5752603948031</c:v>
                </c:pt>
                <c:pt idx="205" formatCode="0.00">
                  <c:v>3569.2680685850009</c:v>
                </c:pt>
                <c:pt idx="206" formatCode="0.00">
                  <c:v>3574.9545575057041</c:v>
                </c:pt>
                <c:pt idx="207" formatCode="0.00">
                  <c:v>3580.6348201157948</c:v>
                </c:pt>
                <c:pt idx="208" formatCode="0.00">
                  <c:v>3586.3089478414804</c:v>
                </c:pt>
                <c:pt idx="209" formatCode="0.00">
                  <c:v>3591.9770306114733</c:v>
                </c:pt>
                <c:pt idx="210" formatCode="0.00">
                  <c:v>3597.6391568911508</c:v>
                </c:pt>
                <c:pt idx="211" formatCode="0.00">
                  <c:v>3603.2954137157217</c:v>
                </c:pt>
                <c:pt idx="212" formatCode="0.00">
                  <c:v>3608.9458867224325</c:v>
                </c:pt>
                <c:pt idx="213" formatCode="0.00">
                  <c:v>3614.5906601818606</c:v>
                </c:pt>
                <c:pt idx="214" formatCode="0.00">
                  <c:v>3620.2298170283107</c:v>
                </c:pt>
                <c:pt idx="215" formatCode="0.00">
                  <c:v>3625.8634388893565</c:v>
                </c:pt>
                <c:pt idx="216" formatCode="0.00">
                  <c:v>3631.4916061145491</c:v>
                </c:pt>
                <c:pt idx="217" formatCode="0.00">
                  <c:v>3637.1143978033238</c:v>
                </c:pt>
                <c:pt idx="218" formatCode="0.00">
                  <c:v>3642.7318918321366</c:v>
                </c:pt>
                <c:pt idx="219" formatCode="0.00">
                  <c:v>3648.3441648808489</c:v>
                </c:pt>
                <c:pt idx="220" formatCode="0.00">
                  <c:v>3653.9512924583851</c:v>
                </c:pt>
                <c:pt idx="221" formatCode="0.00">
                  <c:v>3659.5533489277013</c:v>
                </c:pt>
                <c:pt idx="222" formatCode="0.00">
                  <c:v>3665.1504075300668</c:v>
                </c:pt>
                <c:pt idx="223" formatCode="0.00">
                  <c:v>3670.7425404086985</c:v>
                </c:pt>
                <c:pt idx="224" formatCode="0.00">
                  <c:v>3676.3298186317579</c:v>
                </c:pt>
                <c:pt idx="225" formatCode="0.00">
                  <c:v>3681.9123122147403</c:v>
                </c:pt>
                <c:pt idx="226" formatCode="0.00">
                  <c:v>3687.4900901422679</c:v>
                </c:pt>
                <c:pt idx="227" formatCode="0.00">
                  <c:v>3693.0632203893142</c:v>
                </c:pt>
                <c:pt idx="228" formatCode="0.00">
                  <c:v>3698.6317699418646</c:v>
                </c:pt>
                <c:pt idx="229" formatCode="0.00">
                  <c:v>3704.1958048170491</c:v>
                </c:pt>
                <c:pt idx="230" formatCode="0.00">
                  <c:v>3709.7553900827502</c:v>
                </c:pt>
                <c:pt idx="231" formatCode="0.00">
                  <c:v>3715.3105898767039</c:v>
                </c:pt>
                <c:pt idx="232" formatCode="0.00">
                  <c:v>3720.8614674251171</c:v>
                </c:pt>
                <c:pt idx="233" formatCode="0.00">
                  <c:v>3726.4080850608079</c:v>
                </c:pt>
                <c:pt idx="234" formatCode="0.00">
                  <c:v>3731.9505042408896</c:v>
                </c:pt>
                <c:pt idx="235" formatCode="0.00">
                  <c:v>3737.4887855640068</c:v>
                </c:pt>
                <c:pt idx="236" formatCode="0.00">
                  <c:v>3743.0229887871469</c:v>
                </c:pt>
                <c:pt idx="237" formatCode="0.00">
                  <c:v>3748.5531728420224</c:v>
                </c:pt>
                <c:pt idx="238" formatCode="0.00">
                  <c:v>3754.0793958510603</c:v>
                </c:pt>
                <c:pt idx="239" formatCode="0.00">
                  <c:v>3759.6017151429874</c:v>
                </c:pt>
                <c:pt idx="240" formatCode="0.00">
                  <c:v>3765.1201872680413</c:v>
                </c:pt>
                <c:pt idx="241" formatCode="0.00">
                  <c:v>3770.634868012809</c:v>
                </c:pt>
                <c:pt idx="242" formatCode="0.00">
                  <c:v>3776.1458124147034</c:v>
                </c:pt>
                <c:pt idx="243" formatCode="0.00">
                  <c:v>3781.6530747760953</c:v>
                </c:pt>
                <c:pt idx="244" formatCode="0.00">
                  <c:v>3787.1567086781033</c:v>
                </c:pt>
                <c:pt idx="245" formatCode="0.00">
                  <c:v>3792.6567669940569</c:v>
                </c:pt>
                <c:pt idx="246" formatCode="0.00">
                  <c:v>3798.153301902641</c:v>
                </c:pt>
                <c:pt idx="247" formatCode="0.00">
                  <c:v>3803.6463649007273</c:v>
                </c:pt>
                <c:pt idx="248" formatCode="0.00">
                  <c:v>3809.1360068159083</c:v>
                </c:pt>
                <c:pt idx="249" formatCode="0.00">
                  <c:v>3814.622277818733</c:v>
                </c:pt>
                <c:pt idx="250" formatCode="0.00">
                  <c:v>3820.1052274346671</c:v>
                </c:pt>
                <c:pt idx="251" formatCode="0.00">
                  <c:v>3825.5849045557684</c:v>
                </c:pt>
                <c:pt idx="252" formatCode="0.00">
                  <c:v>3831.0613574520971</c:v>
                </c:pt>
                <c:pt idx="253" formatCode="0.00">
                  <c:v>3836.5346337828664</c:v>
                </c:pt>
                <c:pt idx="254" formatCode="0.00">
                  <c:v>3842.0047806073335</c:v>
                </c:pt>
                <c:pt idx="255" formatCode="0.00">
                  <c:v>3847.4718443954562</c:v>
                </c:pt>
                <c:pt idx="256" formatCode="0.00">
                  <c:v>3852.9358710382908</c:v>
                </c:pt>
                <c:pt idx="257" formatCode="0.00">
                  <c:v>3858.3969058581738</c:v>
                </c:pt>
                <c:pt idx="258" formatCode="0.00">
                  <c:v>3863.8549936186678</c:v>
                </c:pt>
                <c:pt idx="259" formatCode="0.00">
                  <c:v>3869.3101785342874</c:v>
                </c:pt>
                <c:pt idx="260" formatCode="0.00">
                  <c:v>3874.76250428001</c:v>
                </c:pt>
                <c:pt idx="261" formatCode="0.00">
                  <c:v>3880.2120140005804</c:v>
                </c:pt>
                <c:pt idx="262" formatCode="0.00">
                  <c:v>3885.658750319606</c:v>
                </c:pt>
                <c:pt idx="263" formatCode="0.00">
                  <c:v>3891.1027553484614</c:v>
                </c:pt>
                <c:pt idx="264" formatCode="0.00">
                  <c:v>3896.5440706949917</c:v>
                </c:pt>
                <c:pt idx="265" formatCode="0.00">
                  <c:v>3901.9827374720326</c:v>
                </c:pt>
                <c:pt idx="266" formatCode="0.00">
                  <c:v>3907.4187963057475</c:v>
                </c:pt>
                <c:pt idx="267" formatCode="0.00">
                  <c:v>3912.8522873437842</c:v>
                </c:pt>
                <c:pt idx="268" formatCode="0.00">
                  <c:v>3918.2832502632618</c:v>
                </c:pt>
                <c:pt idx="269" formatCode="0.00">
                  <c:v>3923.7117242785816</c:v>
                </c:pt>
                <c:pt idx="270" formatCode="0.00">
                  <c:v>3929.137748149079</c:v>
                </c:pt>
                <c:pt idx="271" formatCode="0.00">
                  <c:v>3934.5613601865175</c:v>
                </c:pt>
                <c:pt idx="272" formatCode="0.00">
                  <c:v>3939.9825982624125</c:v>
                </c:pt>
                <c:pt idx="273" formatCode="0.00">
                  <c:v>3945.4014998152206</c:v>
                </c:pt>
                <c:pt idx="274" formatCode="0.00">
                  <c:v>3950.8181018573669</c:v>
                </c:pt>
                <c:pt idx="275" formatCode="0.00">
                  <c:v>3956.2324409821344</c:v>
                </c:pt>
                <c:pt idx="276" formatCode="0.00">
                  <c:v>3961.6445533704054</c:v>
                </c:pt>
                <c:pt idx="277" formatCode="0.00">
                  <c:v>3967.0544747972745</c:v>
                </c:pt>
                <c:pt idx="278" formatCode="0.00">
                  <c:v>3972.4622406385174</c:v>
                </c:pt>
                <c:pt idx="279" formatCode="0.00">
                  <c:v>3977.8678858769367</c:v>
                </c:pt>
                <c:pt idx="280" formatCode="0.00">
                  <c:v>3983.271445108574</c:v>
                </c:pt>
                <c:pt idx="281" formatCode="0.00">
                  <c:v>3988.672952548799</c:v>
                </c:pt>
                <c:pt idx="282" formatCode="0.00">
                  <c:v>3994.072442038279</c:v>
                </c:pt>
                <c:pt idx="283" formatCode="0.00">
                  <c:v>3999.469947048829</c:v>
                </c:pt>
                <c:pt idx="284" formatCode="0.00">
                  <c:v>4004.8655006891395</c:v>
                </c:pt>
                <c:pt idx="285" formatCode="0.00">
                  <c:v>4010.2591357104047</c:v>
                </c:pt>
                <c:pt idx="286" formatCode="0.00">
                  <c:v>4015.6508845118265</c:v>
                </c:pt>
                <c:pt idx="287" formatCode="0.00">
                  <c:v>4021.0407791460157</c:v>
                </c:pt>
                <c:pt idx="288" formatCode="0.00">
                  <c:v>4026.4288513242959</c:v>
                </c:pt>
                <c:pt idx="289" formatCode="0.00">
                  <c:v>4031.8151324218866</c:v>
                </c:pt>
                <c:pt idx="290" formatCode="0.00">
                  <c:v>4037.1996534830073</c:v>
                </c:pt>
                <c:pt idx="291" formatCode="0.00">
                  <c:v>4042.5824452258676</c:v>
                </c:pt>
                <c:pt idx="292" formatCode="0.00">
                  <c:v>4047.9635380475684</c:v>
                </c:pt>
                <c:pt idx="293" formatCode="0.00">
                  <c:v>4053.3429620289089</c:v>
                </c:pt>
                <c:pt idx="294" formatCode="0.00">
                  <c:v>4058.720746939101</c:v>
                </c:pt>
                <c:pt idx="295" formatCode="0.00">
                  <c:v>4064.0969222403965</c:v>
                </c:pt>
                <c:pt idx="296" formatCode="0.00">
                  <c:v>4069.4715170926261</c:v>
                </c:pt>
                <c:pt idx="297" formatCode="0.00">
                  <c:v>4074.844560357652</c:v>
                </c:pt>
                <c:pt idx="298" formatCode="0.00">
                  <c:v>4080.2160806037405</c:v>
                </c:pt>
                <c:pt idx="299" formatCode="0.00">
                  <c:v>4085.5861061098499</c:v>
                </c:pt>
                <c:pt idx="300" formatCode="0.00">
                  <c:v>4090.9546648698406</c:v>
                </c:pt>
                <c:pt idx="301" formatCode="0.00">
                  <c:v>4096.3217845966064</c:v>
                </c:pt>
                <c:pt idx="302" formatCode="0.00">
                  <c:v>4101.6874927261324</c:v>
                </c:pt>
                <c:pt idx="303" formatCode="0.00">
                  <c:v>4107.0518164214773</c:v>
                </c:pt>
                <c:pt idx="304" formatCode="0.00">
                  <c:v>4112.4147825766777</c:v>
                </c:pt>
                <c:pt idx="305" formatCode="0.00">
                  <c:v>4117.7764178205953</c:v>
                </c:pt>
                <c:pt idx="306" formatCode="0.00">
                  <c:v>4123.1367485206756</c:v>
                </c:pt>
                <c:pt idx="307" formatCode="0.00">
                  <c:v>4128.4958007866553</c:v>
                </c:pt>
                <c:pt idx="308" formatCode="0.00">
                  <c:v>4133.8536004741973</c:v>
                </c:pt>
                <c:pt idx="309" formatCode="0.00">
                  <c:v>4139.2101731884532</c:v>
                </c:pt>
                <c:pt idx="310" formatCode="0.00">
                  <c:v>4144.5655442875795</c:v>
                </c:pt>
                <c:pt idx="311" formatCode="0.00">
                  <c:v>4149.9197388861721</c:v>
                </c:pt>
                <c:pt idx="312" formatCode="0.00">
                  <c:v>4155.2727818586536</c:v>
                </c:pt>
                <c:pt idx="313" formatCode="0.00">
                  <c:v>4160.6246978425952</c:v>
                </c:pt>
                <c:pt idx="314" formatCode="0.00">
                  <c:v>4165.9755112419825</c:v>
                </c:pt>
                <c:pt idx="315" formatCode="0.00">
                  <c:v>4171.3252462304226</c:v>
                </c:pt>
                <c:pt idx="316" formatCode="0.00">
                  <c:v>4176.673926754298</c:v>
                </c:pt>
                <c:pt idx="317" formatCode="0.00">
                  <c:v>4182.0215765358598</c:v>
                </c:pt>
                <c:pt idx="318" formatCode="0.00">
                  <c:v>4187.3682190762756</c:v>
                </c:pt>
                <c:pt idx="319" formatCode="0.00">
                  <c:v>4192.7138776586207</c:v>
                </c:pt>
                <c:pt idx="320" formatCode="0.00">
                  <c:v>4198.0585753508149</c:v>
                </c:pt>
                <c:pt idx="321" formatCode="0.00">
                  <c:v>4203.4023350085181</c:v>
                </c:pt>
                <c:pt idx="322" formatCode="0.00">
                  <c:v>4208.7451792779639</c:v>
                </c:pt>
                <c:pt idx="323" formatCode="0.00">
                  <c:v>4214.0871305987575</c:v>
                </c:pt>
                <c:pt idx="324" formatCode="0.00">
                  <c:v>4219.4282112066203</c:v>
                </c:pt>
                <c:pt idx="325" formatCode="0.00">
                  <c:v>4224.7684431360885</c:v>
                </c:pt>
                <c:pt idx="326" formatCode="0.00">
                  <c:v>4230.107848223166</c:v>
                </c:pt>
                <c:pt idx="327" formatCode="0.00">
                  <c:v>4235.4464481079358</c:v>
                </c:pt>
                <c:pt idx="328" formatCode="0.00">
                  <c:v>4240.7842642371234</c:v>
                </c:pt>
                <c:pt idx="329" formatCode="0.00">
                  <c:v>4246.1213178666248</c:v>
                </c:pt>
                <c:pt idx="330" formatCode="0.00">
                  <c:v>4251.4576300639837</c:v>
                </c:pt>
                <c:pt idx="331" formatCode="0.00">
                  <c:v>4256.7932217108355</c:v>
                </c:pt>
                <c:pt idx="332" formatCode="0.00">
                  <c:v>4262.1281135053068</c:v>
                </c:pt>
                <c:pt idx="333" formatCode="0.00">
                  <c:v>4267.4623259643777</c:v>
                </c:pt>
                <c:pt idx="334" formatCode="0.00">
                  <c:v>4272.795879426204</c:v>
                </c:pt>
                <c:pt idx="335" formatCode="0.00">
                  <c:v>4278.1287940524026</c:v>
                </c:pt>
                <c:pt idx="336" formatCode="0.00">
                  <c:v>4283.4610898303035</c:v>
                </c:pt>
                <c:pt idx="337" formatCode="0.00">
                  <c:v>4288.7927865751553</c:v>
                </c:pt>
                <c:pt idx="338" formatCode="0.00">
                  <c:v>4294.1239039323082</c:v>
                </c:pt>
                <c:pt idx="339" formatCode="0.00">
                  <c:v>4299.4544613793523</c:v>
                </c:pt>
                <c:pt idx="340" formatCode="0.00">
                  <c:v>4304.7844782282245</c:v>
                </c:pt>
                <c:pt idx="341" formatCode="0.00">
                  <c:v>4310.1139736272862</c:v>
                </c:pt>
                <c:pt idx="342" formatCode="0.00">
                  <c:v>4315.4429665633643</c:v>
                </c:pt>
                <c:pt idx="343" formatCode="0.00">
                  <c:v>4320.7714758637521</c:v>
                </c:pt>
                <c:pt idx="344" formatCode="0.00">
                  <c:v>4326.0995201981987</c:v>
                </c:pt>
                <c:pt idx="345" formatCode="0.00">
                  <c:v>4331.4271180808455</c:v>
                </c:pt>
                <c:pt idx="346" formatCode="0.00">
                  <c:v>4336.7542878721506</c:v>
                </c:pt>
                <c:pt idx="347" formatCode="0.00">
                  <c:v>4342.0810477807654</c:v>
                </c:pt>
                <c:pt idx="348" formatCode="0.00">
                  <c:v>4347.4074158654003</c:v>
                </c:pt>
                <c:pt idx="349" formatCode="0.00">
                  <c:v>4352.7334100366461</c:v>
                </c:pt>
                <c:pt idx="350" formatCode="0.00">
                  <c:v>4358.0590480587789</c:v>
                </c:pt>
                <c:pt idx="351" formatCode="0.00">
                  <c:v>4363.3843475515278</c:v>
                </c:pt>
                <c:pt idx="352" formatCode="0.00">
                  <c:v>4368.7093259918247</c:v>
                </c:pt>
                <c:pt idx="353" formatCode="0.00">
                  <c:v>4374.0340007155164</c:v>
                </c:pt>
                <c:pt idx="354" formatCode="0.00">
                  <c:v>4379.3583889190659</c:v>
                </c:pt>
                <c:pt idx="355" formatCode="0.00">
                  <c:v>4384.6825076612067</c:v>
                </c:pt>
                <c:pt idx="356" formatCode="0.00">
                  <c:v>4390.0063738645995</c:v>
                </c:pt>
                <c:pt idx="357" formatCode="0.00">
                  <c:v>4395.3300043174331</c:v>
                </c:pt>
                <c:pt idx="358" formatCode="0.00">
                  <c:v>4400.6534156750286</c:v>
                </c:pt>
                <c:pt idx="359" formatCode="0.00">
                  <c:v>4405.9766244614002</c:v>
                </c:pt>
                <c:pt idx="360" formatCode="0.00">
                  <c:v>4411.2996470708085</c:v>
                </c:pt>
                <c:pt idx="361" formatCode="0.00">
                  <c:v>4416.6224997692725</c:v>
                </c:pt>
                <c:pt idx="362" formatCode="0.00">
                  <c:v>4421.9451986960785</c:v>
                </c:pt>
                <c:pt idx="363" formatCode="0.00">
                  <c:v>4427.2677598652508</c:v>
                </c:pt>
                <c:pt idx="364" formatCode="0.00">
                  <c:v>4432.5901991670116</c:v>
                </c:pt>
                <c:pt idx="365" formatCode="0.00">
                  <c:v>4437.9125323692124</c:v>
                </c:pt>
                <c:pt idx="366" formatCode="0.00">
                  <c:v>4443.2347751187508</c:v>
                </c:pt>
                <c:pt idx="367" formatCode="0.00">
                  <c:v>4448.556942942957</c:v>
                </c:pt>
                <c:pt idx="368" formatCode="0.00">
                  <c:v>4453.8790512509759</c:v>
                </c:pt>
                <c:pt idx="369" formatCode="0.00">
                  <c:v>4459.2011153351077</c:v>
                </c:pt>
                <c:pt idx="370" formatCode="0.00">
                  <c:v>4464.5231503721516</c:v>
                </c:pt>
                <c:pt idx="371" formatCode="0.00">
                  <c:v>4469.8451714247121</c:v>
                </c:pt>
                <c:pt idx="372" formatCode="0.00">
                  <c:v>4475.1671934424985</c:v>
                </c:pt>
                <c:pt idx="373" formatCode="0.00">
                  <c:v>4480.4892312635993</c:v>
                </c:pt>
                <c:pt idx="374" formatCode="0.00">
                  <c:v>4485.8112996157388</c:v>
                </c:pt>
                <c:pt idx="375" formatCode="0.00">
                  <c:v>4491.1334131175199</c:v>
                </c:pt>
                <c:pt idx="376" formatCode="0.00">
                  <c:v>4496.4555862796478</c:v>
                </c:pt>
                <c:pt idx="377" formatCode="0.00">
                  <c:v>4501.7778335061294</c:v>
                </c:pt>
                <c:pt idx="378" formatCode="0.00">
                  <c:v>4507.100169095469</c:v>
                </c:pt>
                <c:pt idx="379" formatCode="0.00">
                  <c:v>4512.4226072418332</c:v>
                </c:pt>
                <c:pt idx="380" formatCode="0.00">
                  <c:v>4517.7451620362144</c:v>
                </c:pt>
                <c:pt idx="381" formatCode="0.00">
                  <c:v>4523.0678474675587</c:v>
                </c:pt>
                <c:pt idx="382" formatCode="0.00">
                  <c:v>4528.3906774239003</c:v>
                </c:pt>
                <c:pt idx="383" formatCode="0.00">
                  <c:v>4533.7136656934608</c:v>
                </c:pt>
                <c:pt idx="384" formatCode="0.00">
                  <c:v>4539.0368259657444</c:v>
                </c:pt>
                <c:pt idx="385" formatCode="0.00">
                  <c:v>4544.360171832619</c:v>
                </c:pt>
                <c:pt idx="386" formatCode="0.00">
                  <c:v>4549.6837167893727</c:v>
                </c:pt>
                <c:pt idx="387" formatCode="0.00">
                  <c:v>4555.007474235761</c:v>
                </c:pt>
                <c:pt idx="388" formatCode="0.00">
                  <c:v>4560.3314574770484</c:v>
                </c:pt>
                <c:pt idx="389" formatCode="0.00">
                  <c:v>4565.6556797250178</c:v>
                </c:pt>
                <c:pt idx="390" formatCode="0.00">
                  <c:v>4570.9801540989829</c:v>
                </c:pt>
                <c:pt idx="391" formatCode="0.00">
                  <c:v>4576.3048936267796</c:v>
                </c:pt>
                <c:pt idx="392" formatCode="0.00">
                  <c:v>4581.6299112457364</c:v>
                </c:pt>
                <c:pt idx="393" formatCode="0.00">
                  <c:v>4586.9552198036508</c:v>
                </c:pt>
                <c:pt idx="394" formatCode="0.00">
                  <c:v>4592.2808320597369</c:v>
                </c:pt>
                <c:pt idx="395" formatCode="0.00">
                  <c:v>4597.6067606855604</c:v>
                </c:pt>
                <c:pt idx="396" formatCode="0.00">
                  <c:v>4602.9330182659742</c:v>
                </c:pt>
                <c:pt idx="397" formatCode="0.00">
                  <c:v>4608.2596173000247</c:v>
                </c:pt>
                <c:pt idx="398" formatCode="0.00">
                  <c:v>4613.58657020186</c:v>
                </c:pt>
                <c:pt idx="399" formatCode="0.00">
                  <c:v>4618.9138893016188</c:v>
                </c:pt>
                <c:pt idx="400" formatCode="0.00">
                  <c:v>4624.2415868463086</c:v>
                </c:pt>
                <c:pt idx="401" formatCode="0.00">
                  <c:v>4629.56967500067</c:v>
                </c:pt>
                <c:pt idx="402" formatCode="0.00">
                  <c:v>4634.8981658480398</c:v>
                </c:pt>
                <c:pt idx="403" formatCode="0.00">
                  <c:v>4640.2270713911894</c:v>
                </c:pt>
                <c:pt idx="404" formatCode="0.00">
                  <c:v>4645.5564035531588</c:v>
                </c:pt>
                <c:pt idx="405" formatCode="0.00">
                  <c:v>4650.8861741780802</c:v>
                </c:pt>
                <c:pt idx="406" formatCode="0.00">
                  <c:v>4656.2163950319955</c:v>
                </c:pt>
                <c:pt idx="407" formatCode="0.00">
                  <c:v>4661.5470778036452</c:v>
                </c:pt>
                <c:pt idx="408" formatCode="0.00">
                  <c:v>4666.8782341052711</c:v>
                </c:pt>
                <c:pt idx="409" formatCode="0.00">
                  <c:v>4672.2098754733934</c:v>
                </c:pt>
                <c:pt idx="410" formatCode="0.00">
                  <c:v>4677.5420133695779</c:v>
                </c:pt>
                <c:pt idx="411" formatCode="0.00">
                  <c:v>4682.8746591812042</c:v>
                </c:pt>
                <c:pt idx="412" formatCode="0.00">
                  <c:v>4688.2078242222087</c:v>
                </c:pt>
                <c:pt idx="413" formatCode="0.00">
                  <c:v>4693.5415197338352</c:v>
                </c:pt>
                <c:pt idx="414" formatCode="0.00">
                  <c:v>4698.8757568853598</c:v>
                </c:pt>
                <c:pt idx="415" formatCode="0.00">
                  <c:v>4704.2105467748152</c:v>
                </c:pt>
                <c:pt idx="416" formatCode="0.00">
                  <c:v>4709.5459004297118</c:v>
                </c:pt>
                <c:pt idx="417" formatCode="0.00">
                  <c:v>4714.88182880773</c:v>
                </c:pt>
                <c:pt idx="418" formatCode="0.00">
                  <c:v>4720.2183427974296</c:v>
                </c:pt>
                <c:pt idx="419" formatCode="0.00">
                  <c:v>4725.5554532189253</c:v>
                </c:pt>
                <c:pt idx="420" formatCode="0.00">
                  <c:v>4730.8931708245755</c:v>
                </c:pt>
                <c:pt idx="421" formatCode="0.00">
                  <c:v>4736.2315062996413</c:v>
                </c:pt>
                <c:pt idx="422" formatCode="0.00">
                  <c:v>4741.5704702629637</c:v>
                </c:pt>
                <c:pt idx="423" formatCode="0.00">
                  <c:v>4746.9100732676025</c:v>
                </c:pt>
                <c:pt idx="424" formatCode="0.00">
                  <c:v>4752.2503258014895</c:v>
                </c:pt>
                <c:pt idx="425" formatCode="0.00">
                  <c:v>4757.5912382880642</c:v>
                </c:pt>
                <c:pt idx="426" formatCode="0.00">
                  <c:v>4762.9328210869071</c:v>
                </c:pt>
                <c:pt idx="427" formatCode="0.00">
                  <c:v>4768.2750844943557</c:v>
                </c:pt>
                <c:pt idx="428" formatCode="0.00">
                  <c:v>4773.6180387441227</c:v>
                </c:pt>
                <c:pt idx="429" formatCode="0.00">
                  <c:v>4778.9616940079031</c:v>
                </c:pt>
                <c:pt idx="430" formatCode="0.00">
                  <c:v>4784.3060603959757</c:v>
                </c:pt>
                <c:pt idx="431" formatCode="0.00">
                  <c:v>4789.6511479577875</c:v>
                </c:pt>
                <c:pt idx="432" formatCode="0.00">
                  <c:v>4794.9969666825509</c:v>
                </c:pt>
                <c:pt idx="433" formatCode="0.00">
                  <c:v>4800.3435264998097</c:v>
                </c:pt>
                <c:pt idx="434" formatCode="0.00">
                  <c:v>4805.690837280019</c:v>
                </c:pt>
                <c:pt idx="435" formatCode="0.00">
                  <c:v>4811.0389088351067</c:v>
                </c:pt>
                <c:pt idx="436" formatCode="0.00">
                  <c:v>4816.3877509190279</c:v>
                </c:pt>
                <c:pt idx="437" formatCode="0.00">
                  <c:v>4821.7373732283213</c:v>
                </c:pt>
                <c:pt idx="438" formatCode="0.00">
                  <c:v>4827.0877854026494</c:v>
                </c:pt>
                <c:pt idx="439" formatCode="0.00">
                  <c:v>4832.4389970253415</c:v>
                </c:pt>
                <c:pt idx="440" formatCode="0.00">
                  <c:v>4837.7910176239129</c:v>
                </c:pt>
                <c:pt idx="441" formatCode="0.00">
                  <c:v>4843.1438566706083</c:v>
                </c:pt>
                <c:pt idx="442" formatCode="0.00">
                  <c:v>4848.4975235829061</c:v>
                </c:pt>
                <c:pt idx="443" formatCode="0.00">
                  <c:v>4853.852027724035</c:v>
                </c:pt>
                <c:pt idx="444" formatCode="0.00">
                  <c:v>4859.2073784034856</c:v>
                </c:pt>
                <c:pt idx="445" formatCode="0.00">
                  <c:v>4864.5635848775073</c:v>
                </c:pt>
                <c:pt idx="446" formatCode="0.00">
                  <c:v>4869.9206563496018</c:v>
                </c:pt>
                <c:pt idx="447" formatCode="0.00">
                  <c:v>4875.2786019710165</c:v>
                </c:pt>
                <c:pt idx="448" formatCode="0.00">
                  <c:v>4880.6374308412251</c:v>
                </c:pt>
                <c:pt idx="449" formatCode="0.00">
                  <c:v>4885.99715200841</c:v>
                </c:pt>
                <c:pt idx="450" formatCode="0.00">
                  <c:v>4891.3577744699251</c:v>
                </c:pt>
                <c:pt idx="451" formatCode="0.00">
                  <c:v>4896.7193071727752</c:v>
                </c:pt>
                <c:pt idx="452" formatCode="0.00">
                  <c:v>4902.0817590140687</c:v>
                </c:pt>
                <c:pt idx="453" formatCode="0.00">
                  <c:v>4907.44513884148</c:v>
                </c:pt>
                <c:pt idx="454" formatCode="0.00">
                  <c:v>4912.8094554536947</c:v>
                </c:pt>
                <c:pt idx="455" formatCode="0.00">
                  <c:v>4918.1747176008621</c:v>
                </c:pt>
                <c:pt idx="456" formatCode="0.00">
                  <c:v>4923.5409339850266</c:v>
                </c:pt>
                <c:pt idx="457" formatCode="0.00">
                  <c:v>4928.9081132605761</c:v>
                </c:pt>
                <c:pt idx="458" formatCode="0.00">
                  <c:v>4934.2762640346646</c:v>
                </c:pt>
                <c:pt idx="459" formatCode="0.00">
                  <c:v>4939.6453948676399</c:v>
                </c:pt>
                <c:pt idx="460" formatCode="0.00">
                  <c:v>4945.0155142734629</c:v>
                </c:pt>
                <c:pt idx="461" formatCode="0.00">
                  <c:v>4950.3866307201324</c:v>
                </c:pt>
                <c:pt idx="462" formatCode="0.00">
                  <c:v>4955.7587526300867</c:v>
                </c:pt>
                <c:pt idx="463" formatCode="0.00">
                  <c:v>4961.131888380618</c:v>
                </c:pt>
                <c:pt idx="464" formatCode="0.00">
                  <c:v>4966.5060463042691</c:v>
                </c:pt>
                <c:pt idx="465" formatCode="0.00">
                  <c:v>4971.8812346892382</c:v>
                </c:pt>
                <c:pt idx="466" formatCode="0.00">
                  <c:v>4977.2574617797691</c:v>
                </c:pt>
                <c:pt idx="467" formatCode="0.00">
                  <c:v>4982.6347357765408</c:v>
                </c:pt>
                <c:pt idx="468" formatCode="0.00">
                  <c:v>4988.0130648370523</c:v>
                </c:pt>
                <c:pt idx="469" formatCode="0.00">
                  <c:v>4993.3924570760055</c:v>
                </c:pt>
                <c:pt idx="470" formatCode="0.00">
                  <c:v>4998.7729205656797</c:v>
                </c:pt>
                <c:pt idx="471" formatCode="0.00">
                  <c:v>5004.1544633363055</c:v>
                </c:pt>
                <c:pt idx="472" formatCode="0.00">
                  <c:v>5009.5370933764343</c:v>
                </c:pt>
                <c:pt idx="473" formatCode="0.00">
                  <c:v>5014.920818633298</c:v>
                </c:pt>
                <c:pt idx="474" formatCode="0.00">
                  <c:v>5020.305647013176</c:v>
                </c:pt>
                <c:pt idx="475" formatCode="0.00">
                  <c:v>5025.6915863817467</c:v>
                </c:pt>
                <c:pt idx="476" formatCode="0.00">
                  <c:v>5031.0786445644426</c:v>
                </c:pt>
                <c:pt idx="477" formatCode="0.00">
                  <c:v>5036.4668293467985</c:v>
                </c:pt>
                <c:pt idx="478" formatCode="0.00">
                  <c:v>5041.8561484747997</c:v>
                </c:pt>
                <c:pt idx="479" formatCode="0.00">
                  <c:v>5047.2466096552153</c:v>
                </c:pt>
                <c:pt idx="480" formatCode="0.00">
                  <c:v>5052.6382205559439</c:v>
                </c:pt>
                <c:pt idx="481" formatCode="0.00">
                  <c:v>5058.0309888063466</c:v>
                </c:pt>
                <c:pt idx="482" formatCode="0.00">
                  <c:v>5063.4249219975718</c:v>
                </c:pt>
                <c:pt idx="483" formatCode="0.00">
                  <c:v>5068.8200276828893</c:v>
                </c:pt>
                <c:pt idx="484" formatCode="0.00">
                  <c:v>5074.2163133780086</c:v>
                </c:pt>
                <c:pt idx="485" formatCode="0.00">
                  <c:v>5079.6137865614046</c:v>
                </c:pt>
                <c:pt idx="486" formatCode="0.00">
                  <c:v>5085.0124546746265</c:v>
                </c:pt>
                <c:pt idx="487" formatCode="0.00">
                  <c:v>5090.4123251226165</c:v>
                </c:pt>
                <c:pt idx="488" formatCode="0.00">
                  <c:v>5095.8134052740206</c:v>
                </c:pt>
                <c:pt idx="489" formatCode="0.00">
                  <c:v>5101.2157024614899</c:v>
                </c:pt>
                <c:pt idx="490" formatCode="0.00">
                  <c:v>5106.6192239819939</c:v>
                </c:pt>
                <c:pt idx="491" formatCode="0.00">
                  <c:v>5112.0239770971066</c:v>
                </c:pt>
                <c:pt idx="492" formatCode="0.00">
                  <c:v>5117.4299690333182</c:v>
                </c:pt>
                <c:pt idx="493" formatCode="0.00">
                  <c:v>5122.8372069823199</c:v>
                </c:pt>
                <c:pt idx="494" formatCode="0.00">
                  <c:v>5128.2456981012956</c:v>
                </c:pt>
                <c:pt idx="495" formatCode="0.00">
                  <c:v>5133.6554495132177</c:v>
                </c:pt>
                <c:pt idx="496" formatCode="0.00">
                  <c:v>5139.0664683071218</c:v>
                </c:pt>
                <c:pt idx="497" formatCode="0.00">
                  <c:v>5144.4787615383948</c:v>
                </c:pt>
                <c:pt idx="498" formatCode="0.00">
                  <c:v>5149.8923362290534</c:v>
                </c:pt>
                <c:pt idx="499" formatCode="0.00">
                  <c:v>5155.3071993680187</c:v>
                </c:pt>
                <c:pt idx="500" formatCode="0.00">
                  <c:v>5160.7233579113918</c:v>
                </c:pt>
                <c:pt idx="501" formatCode="0.00">
                  <c:v>5166.1408187827228</c:v>
                </c:pt>
                <c:pt idx="502" formatCode="0.00">
                  <c:v>5171.5595888732778</c:v>
                </c:pt>
                <c:pt idx="503" formatCode="0.00">
                  <c:v>5176.9796750423084</c:v>
                </c:pt>
                <c:pt idx="504" formatCode="0.00">
                  <c:v>5182.4010841173094</c:v>
                </c:pt>
                <c:pt idx="505" formatCode="0.00">
                  <c:v>5187.8238228942801</c:v>
                </c:pt>
                <c:pt idx="506" formatCode="0.00">
                  <c:v>5193.2478981379827</c:v>
                </c:pt>
                <c:pt idx="507" formatCode="0.00">
                  <c:v>5198.6733165821952</c:v>
                </c:pt>
                <c:pt idx="508" formatCode="0.00">
                  <c:v>5204.1000849299644</c:v>
                </c:pt>
                <c:pt idx="509" formatCode="0.00">
                  <c:v>5209.5282098538564</c:v>
                </c:pt>
                <c:pt idx="510" formatCode="0.00">
                  <c:v>5214.9576979961985</c:v>
                </c:pt>
                <c:pt idx="511" formatCode="0.00">
                  <c:v>5220.3885559693317</c:v>
                </c:pt>
                <c:pt idx="512" formatCode="0.00">
                  <c:v>5225.8207903558441</c:v>
                </c:pt>
                <c:pt idx="513" formatCode="0.00">
                  <c:v>5231.2544077088196</c:v>
                </c:pt>
                <c:pt idx="514" formatCode="0.00">
                  <c:v>5236.6894145520664</c:v>
                </c:pt>
                <c:pt idx="515" formatCode="0.00">
                  <c:v>5242.1258173803562</c:v>
                </c:pt>
                <c:pt idx="516" formatCode="0.00">
                  <c:v>5247.5636226596571</c:v>
                </c:pt>
                <c:pt idx="517" formatCode="0.00">
                  <c:v>5253.0028368273606</c:v>
                </c:pt>
                <c:pt idx="518" formatCode="0.00">
                  <c:v>5258.4434662925187</c:v>
                </c:pt>
                <c:pt idx="519" formatCode="0.00">
                  <c:v>5263.8855174360515</c:v>
                </c:pt>
                <c:pt idx="520" formatCode="0.00">
                  <c:v>5269.3289966109942</c:v>
                </c:pt>
                <c:pt idx="521" formatCode="0.00">
                  <c:v>5274.773910142696</c:v>
                </c:pt>
                <c:pt idx="522" formatCode="0.00">
                  <c:v>5280.2202643290548</c:v>
                </c:pt>
                <c:pt idx="523" formatCode="0.00">
                  <c:v>5285.6680654407255</c:v>
                </c:pt>
                <c:pt idx="524" formatCode="0.00">
                  <c:v>5291.1173197213429</c:v>
                </c:pt>
                <c:pt idx="525" formatCode="0.00">
                  <c:v>5296.5680333877253</c:v>
                </c:pt>
                <c:pt idx="526" formatCode="0.00">
                  <c:v>5302.0202126300892</c:v>
                </c:pt>
                <c:pt idx="527" formatCode="0.00">
                  <c:v>5307.473863612262</c:v>
                </c:pt>
                <c:pt idx="528" formatCode="0.00">
                  <c:v>5312.9289924718787</c:v>
                </c:pt>
                <c:pt idx="529" formatCode="0.00">
                  <c:v>5318.3856053206009</c:v>
                </c:pt>
                <c:pt idx="530" formatCode="0.00">
                  <c:v>5323.8437082443043</c:v>
                </c:pt>
                <c:pt idx="531" formatCode="0.00">
                  <c:v>5329.3033073032902</c:v>
                </c:pt>
                <c:pt idx="532" formatCode="0.00">
                  <c:v>5334.7644085324782</c:v>
                </c:pt>
                <c:pt idx="533" formatCode="0.00">
                  <c:v>5340.2270179416055</c:v>
                </c:pt>
                <c:pt idx="534" formatCode="0.00">
                  <c:v>5345.6911415154254</c:v>
                </c:pt>
                <c:pt idx="535" formatCode="0.00">
                  <c:v>5351.1567852138924</c:v>
                </c:pt>
                <c:pt idx="536" formatCode="0.00">
                  <c:v>5356.6239549723605</c:v>
                </c:pt>
                <c:pt idx="537" formatCode="0.00">
                  <c:v>5362.0926567017686</c:v>
                </c:pt>
                <c:pt idx="538" formatCode="0.00">
                  <c:v>5367.5628962888295</c:v>
                </c:pt>
                <c:pt idx="539" formatCode="0.00">
                  <c:v>5373.0346795962214</c:v>
                </c:pt>
                <c:pt idx="540" formatCode="0.00">
                  <c:v>5378.5080124627575</c:v>
                </c:pt>
                <c:pt idx="541" formatCode="0.00">
                  <c:v>5383.9829007035851</c:v>
                </c:pt>
                <c:pt idx="542" formatCode="0.00">
                  <c:v>5389.4593501103582</c:v>
                </c:pt>
                <c:pt idx="543" formatCode="0.00">
                  <c:v>5394.9373664514114</c:v>
                </c:pt>
                <c:pt idx="544" formatCode="0.00">
                  <c:v>5400.4169554719501</c:v>
                </c:pt>
                <c:pt idx="545" formatCode="0.00">
                  <c:v>5405.8981228942157</c:v>
                </c:pt>
                <c:pt idx="546" formatCode="0.00">
                  <c:v>5411.380874417664</c:v>
                </c:pt>
                <c:pt idx="547" formatCode="0.00">
                  <c:v>5416.8652157191364</c:v>
                </c:pt>
                <c:pt idx="548" formatCode="0.00">
                  <c:v>5422.3511524530322</c:v>
                </c:pt>
                <c:pt idx="549" formatCode="0.00">
                  <c:v>5427.838690251474</c:v>
                </c:pt>
                <c:pt idx="550" formatCode="0.00">
                  <c:v>5433.3278347244823</c:v>
                </c:pt>
                <c:pt idx="551" formatCode="0.00">
                  <c:v>5438.8185914601363</c:v>
                </c:pt>
                <c:pt idx="552" formatCode="0.00">
                  <c:v>5444.3109660247346</c:v>
                </c:pt>
                <c:pt idx="553" formatCode="0.00">
                  <c:v>5449.8049639629735</c:v>
                </c:pt>
                <c:pt idx="554" formatCode="0.00">
                  <c:v>5455.3005907980869</c:v>
                </c:pt>
                <c:pt idx="555" formatCode="0.00">
                  <c:v>5460.7978520320303</c:v>
                </c:pt>
                <c:pt idx="556" formatCode="0.00">
                  <c:v>5466.2967531456152</c:v>
                </c:pt>
                <c:pt idx="557" formatCode="0.00">
                  <c:v>5471.7972995986884</c:v>
                </c:pt>
                <c:pt idx="558" formatCode="0.00">
                  <c:v>5477.299496830271</c:v>
                </c:pt>
                <c:pt idx="559" formatCode="0.00">
                  <c:v>5482.8033502587232</c:v>
                </c:pt>
                <c:pt idx="560" formatCode="0.00">
                  <c:v>5488.3088652818924</c:v>
                </c:pt>
                <c:pt idx="561" formatCode="0.00">
                  <c:v>5493.8160472772652</c:v>
                </c:pt>
                <c:pt idx="562" formatCode="0.00">
                  <c:v>5499.3249016021209</c:v>
                </c:pt>
                <c:pt idx="563" formatCode="0.00">
                  <c:v>5504.8354335936738</c:v>
                </c:pt>
                <c:pt idx="564" formatCode="0.00">
                  <c:v>5510.347648569229</c:v>
                </c:pt>
                <c:pt idx="565" formatCode="0.00">
                  <c:v>5515.8615518263214</c:v>
                </c:pt>
                <c:pt idx="566" formatCode="0.00">
                  <c:v>5521.3771486428668</c:v>
                </c:pt>
                <c:pt idx="567" formatCode="0.00">
                  <c:v>5526.8944442772963</c:v>
                </c:pt>
                <c:pt idx="568" formatCode="0.00">
                  <c:v>5532.4134439687114</c:v>
                </c:pt>
                <c:pt idx="569" formatCode="0.00">
                  <c:v>5537.9341529370158</c:v>
                </c:pt>
                <c:pt idx="570" formatCode="0.00">
                  <c:v>5543.4565763830542</c:v>
                </c:pt>
                <c:pt idx="571" formatCode="0.00">
                  <c:v>5548.980719488759</c:v>
                </c:pt>
                <c:pt idx="572" formatCode="0.00">
                  <c:v>5554.5065874172815</c:v>
                </c:pt>
                <c:pt idx="573" formatCode="0.00">
                  <c:v>5560.0341853131267</c:v>
                </c:pt>
                <c:pt idx="574" formatCode="0.00">
                  <c:v>5565.563518302296</c:v>
                </c:pt>
                <c:pt idx="575" formatCode="0.00">
                  <c:v>5571.0945914924114</c:v>
                </c:pt>
                <c:pt idx="576" formatCode="0.00">
                  <c:v>5576.6274099728535</c:v>
                </c:pt>
                <c:pt idx="577" formatCode="0.00">
                  <c:v>5582.1619788148937</c:v>
                </c:pt>
                <c:pt idx="578" formatCode="0.00">
                  <c:v>5587.6983030718202</c:v>
                </c:pt>
                <c:pt idx="579" formatCode="0.00">
                  <c:v>5593.2363877790713</c:v>
                </c:pt>
                <c:pt idx="580" formatCode="0.00">
                  <c:v>5598.776237954361</c:v>
                </c:pt>
                <c:pt idx="581" formatCode="0.00">
                  <c:v>5604.3178585978048</c:v>
                </c:pt>
                <c:pt idx="582" formatCode="0.00">
                  <c:v>5609.8612546920485</c:v>
                </c:pt>
                <c:pt idx="583" formatCode="0.00">
                  <c:v>5615.4064312023938</c:v>
                </c:pt>
                <c:pt idx="584" formatCode="0.00">
                  <c:v>5620.9533930769139</c:v>
                </c:pt>
                <c:pt idx="585" formatCode="0.00">
                  <c:v>5626.502145246588</c:v>
                </c:pt>
                <c:pt idx="586" formatCode="0.00">
                  <c:v>5632.0526926254097</c:v>
                </c:pt>
                <c:pt idx="587" formatCode="0.00">
                  <c:v>5637.6050401105194</c:v>
                </c:pt>
                <c:pt idx="588" formatCode="0.00">
                  <c:v>5643.1591925823168</c:v>
                </c:pt>
                <c:pt idx="589" formatCode="0.00">
                  <c:v>5648.7151549045784</c:v>
                </c:pt>
                <c:pt idx="590" formatCode="0.00">
                  <c:v>5654.2729319245818</c:v>
                </c:pt>
                <c:pt idx="591" formatCode="0.00">
                  <c:v>5659.8325284732127</c:v>
                </c:pt>
                <c:pt idx="592" formatCode="0.00">
                  <c:v>5665.3939493650887</c:v>
                </c:pt>
                <c:pt idx="593" formatCode="0.00">
                  <c:v>5670.9571993986701</c:v>
                </c:pt>
                <c:pt idx="594" formatCode="0.00">
                  <c:v>5676.5222833563676</c:v>
                </c:pt>
                <c:pt idx="595" formatCode="0.00">
                  <c:v>5682.0892060046672</c:v>
                </c:pt>
                <c:pt idx="596" formatCode="0.00">
                  <c:v>5687.6579720942309</c:v>
                </c:pt>
                <c:pt idx="597" formatCode="0.00">
                  <c:v>5693.2285863600127</c:v>
                </c:pt>
                <c:pt idx="598" formatCode="0.00">
                  <c:v>5698.8010535213662</c:v>
                </c:pt>
                <c:pt idx="599" formatCode="0.00">
                  <c:v>5704.3753782821523</c:v>
                </c:pt>
                <c:pt idx="600" formatCode="0.00">
                  <c:v>5709.9515653308508</c:v>
                </c:pt>
                <c:pt idx="601" formatCode="0.00">
                  <c:v>5715.5296193406648</c:v>
                </c:pt>
                <c:pt idx="602" formatCode="0.00">
                  <c:v>5721.1095449696231</c:v>
                </c:pt>
                <c:pt idx="603" formatCode="0.00">
                  <c:v>5726.6913468606908</c:v>
                </c:pt>
                <c:pt idx="604" formatCode="0.00">
                  <c:v>5732.2750296418753</c:v>
                </c:pt>
                <c:pt idx="605" formatCode="0.00">
                  <c:v>5737.8605979263202</c:v>
                </c:pt>
                <c:pt idx="606" formatCode="0.00">
                  <c:v>5743.4480563124171</c:v>
                </c:pt>
                <c:pt idx="607" formatCode="0.00">
                  <c:v>5749.0374093839018</c:v>
                </c:pt>
                <c:pt idx="608" formatCode="0.00">
                  <c:v>5754.6286617099595</c:v>
                </c:pt>
                <c:pt idx="609" formatCode="0.00">
                  <c:v>5760.2218178453177</c:v>
                </c:pt>
                <c:pt idx="610" formatCode="0.00">
                  <c:v>5765.8168823303522</c:v>
                </c:pt>
                <c:pt idx="611" formatCode="0.00">
                  <c:v>5771.4138596911853</c:v>
                </c:pt>
                <c:pt idx="612" formatCode="0.00">
                  <c:v>5777.0127544397783</c:v>
                </c:pt>
                <c:pt idx="613" formatCode="0.00">
                  <c:v>5782.61357107403</c:v>
                </c:pt>
                <c:pt idx="614" formatCode="0.00">
                  <c:v>5788.2163140778766</c:v>
                </c:pt>
                <c:pt idx="615" formatCode="0.00">
                  <c:v>5793.8209879213819</c:v>
                </c:pt>
                <c:pt idx="616" formatCode="0.00">
                  <c:v>5799.4275970608323</c:v>
                </c:pt>
                <c:pt idx="617" formatCode="0.00">
                  <c:v>5805.036145938835</c:v>
                </c:pt>
                <c:pt idx="618" formatCode="0.00">
                  <c:v>5810.6466389844036</c:v>
                </c:pt>
                <c:pt idx="619" formatCode="0.00">
                  <c:v>5816.2590806130556</c:v>
                </c:pt>
                <c:pt idx="620" formatCode="0.00">
                  <c:v>5821.873475226902</c:v>
                </c:pt>
                <c:pt idx="621" formatCode="0.00">
                  <c:v>5827.4898272147402</c:v>
                </c:pt>
                <c:pt idx="622" formatCode="0.00">
                  <c:v>5833.1081409521357</c:v>
                </c:pt>
                <c:pt idx="623" formatCode="0.00">
                  <c:v>5838.7284208015244</c:v>
                </c:pt>
                <c:pt idx="624" formatCode="0.00">
                  <c:v>5844.3506711122882</c:v>
                </c:pt>
                <c:pt idx="625" formatCode="0.00">
                  <c:v>5849.9748962208496</c:v>
                </c:pt>
                <c:pt idx="626" formatCode="0.00">
                  <c:v>5855.6011004507591</c:v>
                </c:pt>
                <c:pt idx="627" formatCode="0.00">
                  <c:v>5861.2292881127751</c:v>
                </c:pt>
                <c:pt idx="628" formatCode="0.00">
                  <c:v>5866.8594635049612</c:v>
                </c:pt>
                <c:pt idx="629" formatCode="0.00">
                  <c:v>5872.4916309127584</c:v>
                </c:pt>
                <c:pt idx="630" formatCode="0.00">
                  <c:v>5878.1257946090764</c:v>
                </c:pt>
                <c:pt idx="631" formatCode="0.00">
                  <c:v>5883.7619588543766</c:v>
                </c:pt>
                <c:pt idx="632" formatCode="0.00">
                  <c:v>5889.4001278967517</c:v>
                </c:pt>
                <c:pt idx="633" formatCode="0.00">
                  <c:v>5895.0403059720129</c:v>
                </c:pt>
                <c:pt idx="634" formatCode="0.00">
                  <c:v>5900.6824973037701</c:v>
                </c:pt>
                <c:pt idx="635" formatCode="0.00">
                  <c:v>5906.3267061035058</c:v>
                </c:pt>
                <c:pt idx="636" formatCode="0.00">
                  <c:v>5911.972936570668</c:v>
                </c:pt>
                <c:pt idx="637" formatCode="0.00">
                  <c:v>5917.6211928927405</c:v>
                </c:pt>
                <c:pt idx="638" formatCode="0.00">
                  <c:v>5923.2714792453235</c:v>
                </c:pt>
                <c:pt idx="639" formatCode="0.00">
                  <c:v>5928.9237997922137</c:v>
                </c:pt>
                <c:pt idx="640" formatCode="0.00">
                  <c:v>5934.5781586854864</c:v>
                </c:pt>
                <c:pt idx="641" formatCode="0.00">
                  <c:v>5940.2345600655581</c:v>
                </c:pt>
                <c:pt idx="642" formatCode="0.00">
                  <c:v>5945.8930080612827</c:v>
                </c:pt>
                <c:pt idx="643" formatCode="0.00">
                  <c:v>5951.5535067900137</c:v>
                </c:pt>
                <c:pt idx="644" formatCode="0.00">
                  <c:v>5957.2160603576813</c:v>
                </c:pt>
                <c:pt idx="645" formatCode="0.00">
                  <c:v>5962.8806728588752</c:v>
                </c:pt>
                <c:pt idx="646" formatCode="0.00">
                  <c:v>5968.5473483769074</c:v>
                </c:pt>
                <c:pt idx="647" formatCode="0.00">
                  <c:v>5974.2160909838994</c:v>
                </c:pt>
                <c:pt idx="648" formatCode="0.00">
                  <c:v>5979.886904740838</c:v>
                </c:pt>
                <c:pt idx="649" formatCode="0.00">
                  <c:v>5985.5597936976637</c:v>
                </c:pt>
                <c:pt idx="650" formatCode="0.00">
                  <c:v>5991.2347618933372</c:v>
                </c:pt>
                <c:pt idx="651" formatCode="0.00">
                  <c:v>5996.9118133559068</c:v>
                </c:pt>
                <c:pt idx="652" formatCode="0.00">
                  <c:v>6002.5909521025869</c:v>
                </c:pt>
                <c:pt idx="653" formatCode="0.00">
                  <c:v>6008.2721821398191</c:v>
                </c:pt>
                <c:pt idx="654" formatCode="0.00">
                  <c:v>6013.9555074633499</c:v>
                </c:pt>
                <c:pt idx="655" formatCode="0.00">
                  <c:v>6019.6409320582979</c:v>
                </c:pt>
                <c:pt idx="656" formatCode="0.00">
                  <c:v>6025.3284598992204</c:v>
                </c:pt>
                <c:pt idx="657" formatCode="0.00">
                  <c:v>6031.0180949501819</c:v>
                </c:pt>
                <c:pt idx="658" formatCode="0.00">
                  <c:v>6036.7098411648258</c:v>
                </c:pt>
                <c:pt idx="659" formatCode="0.00">
                  <c:v>6042.4037024864347</c:v>
                </c:pt>
                <c:pt idx="660" formatCode="0.00">
                  <c:v>6048.0996828480065</c:v>
                </c:pt>
                <c:pt idx="661" formatCode="0.00">
                  <c:v>6053.797786172312</c:v>
                </c:pt>
                <c:pt idx="662" formatCode="0.00">
                  <c:v>6059.4980163719601</c:v>
                </c:pt>
                <c:pt idx="663" formatCode="0.00">
                  <c:v>6065.2003773494753</c:v>
                </c:pt>
                <c:pt idx="664" formatCode="0.00">
                  <c:v>6070.9048729973465</c:v>
                </c:pt>
                <c:pt idx="665" formatCode="0.00">
                  <c:v>6076.6115071981012</c:v>
                </c:pt>
                <c:pt idx="666" formatCode="0.00">
                  <c:v>6082.3202838243651</c:v>
                </c:pt>
                <c:pt idx="667" formatCode="0.00">
                  <c:v>6088.0312067389314</c:v>
                </c:pt>
                <c:pt idx="668" formatCode="0.00">
                  <c:v>6093.7442797948079</c:v>
                </c:pt>
                <c:pt idx="669" formatCode="0.00">
                  <c:v>6099.4595068353055</c:v>
                </c:pt>
                <c:pt idx="670" formatCode="0.00">
                  <c:v>6105.1768916940719</c:v>
                </c:pt>
                <c:pt idx="671" formatCode="0.00">
                  <c:v>6110.8964381951728</c:v>
                </c:pt>
                <c:pt idx="672" formatCode="0.00">
                  <c:v>6116.6181501531446</c:v>
                </c:pt>
                <c:pt idx="673" formatCode="0.00">
                  <c:v>6122.3420313730549</c:v>
                </c:pt>
                <c:pt idx="674" formatCode="0.00">
                  <c:v>6128.0680856505651</c:v>
                </c:pt>
                <c:pt idx="675" formatCode="0.00">
                  <c:v>6133.7963167719872</c:v>
                </c:pt>
                <c:pt idx="676" formatCode="0.00">
                  <c:v>6139.5267285143473</c:v>
                </c:pt>
                <c:pt idx="677" formatCode="0.00">
                  <c:v>6145.2593246454398</c:v>
                </c:pt>
                <c:pt idx="678" formatCode="0.00">
                  <c:v>6150.9941089238864</c:v>
                </c:pt>
                <c:pt idx="679" formatCode="0.00">
                  <c:v>6156.731085099198</c:v>
                </c:pt>
                <c:pt idx="680" formatCode="0.00">
                  <c:v>6162.4702569118253</c:v>
                </c:pt>
                <c:pt idx="681" formatCode="0.00">
                  <c:v>6168.2116280932232</c:v>
                </c:pt>
                <c:pt idx="682" formatCode="0.00">
                  <c:v>6173.9552023658998</c:v>
                </c:pt>
                <c:pt idx="683" formatCode="0.00">
                  <c:v>6179.700983443483</c:v>
                </c:pt>
                <c:pt idx="684" formatCode="0.00">
                  <c:v>6185.4489750307594</c:v>
                </c:pt>
                <c:pt idx="685" formatCode="0.00">
                  <c:v>6191.1991808237526</c:v>
                </c:pt>
                <c:pt idx="686" formatCode="0.00">
                  <c:v>6196.9516045097562</c:v>
                </c:pt>
                <c:pt idx="687" formatCode="0.00">
                  <c:v>6202.7062497674005</c:v>
                </c:pt>
                <c:pt idx="688" formatCode="0.00">
                  <c:v>6208.4631202667069</c:v>
                </c:pt>
                <c:pt idx="689" formatCode="0.00">
                  <c:v>6214.2222196691355</c:v>
                </c:pt>
                <c:pt idx="690" formatCode="0.00">
                  <c:v>6219.9835516276426</c:v>
                </c:pt>
                <c:pt idx="691" formatCode="0.00">
                  <c:v>6225.7471197867326</c:v>
                </c:pt>
                <c:pt idx="692" formatCode="0.00">
                  <c:v>6231.5129277825108</c:v>
                </c:pt>
                <c:pt idx="693" formatCode="0.00">
                  <c:v>6237.2809792427379</c:v>
                </c:pt>
                <c:pt idx="694" formatCode="0.00">
                  <c:v>6243.0512777868771</c:v>
                </c:pt>
                <c:pt idx="695" formatCode="0.00">
                  <c:v>6248.82382702615</c:v>
                </c:pt>
                <c:pt idx="696" formatCode="0.00">
                  <c:v>6254.5986305635834</c:v>
                </c:pt>
                <c:pt idx="697" formatCode="0.00">
                  <c:v>6260.3756919940652</c:v>
                </c:pt>
                <c:pt idx="698" formatCode="0.00">
                  <c:v>6266.1550149043924</c:v>
                </c:pt>
                <c:pt idx="699" formatCode="0.00">
                  <c:v>6271.9366028733184</c:v>
                </c:pt>
                <c:pt idx="700" formatCode="0.00">
                  <c:v>6277.7204594716077</c:v>
                </c:pt>
                <c:pt idx="701" formatCode="0.00">
                  <c:v>6283.506588262082</c:v>
                </c:pt>
                <c:pt idx="702" formatCode="0.00">
                  <c:v>6289.2949927996679</c:v>
                </c:pt>
                <c:pt idx="703" formatCode="0.00">
                  <c:v>6295.0856766314528</c:v>
                </c:pt>
                <c:pt idx="704" formatCode="0.00">
                  <c:v>6300.8786432967236</c:v>
                </c:pt>
                <c:pt idx="705" formatCode="0.00">
                  <c:v>6306.6738963270191</c:v>
                </c:pt>
                <c:pt idx="706" formatCode="0.00">
                  <c:v>6312.471439246181</c:v>
                </c:pt>
                <c:pt idx="707" formatCode="0.00">
                  <c:v>6318.2712755703942</c:v>
                </c:pt>
                <c:pt idx="708" formatCode="0.00">
                  <c:v>6324.0734088082399</c:v>
                </c:pt>
                <c:pt idx="709" formatCode="0.00">
                  <c:v>6329.877842460739</c:v>
                </c:pt>
                <c:pt idx="710" formatCode="0.00">
                  <c:v>6335.6845800213987</c:v>
                </c:pt>
                <c:pt idx="711" formatCode="0.00">
                  <c:v>6341.4936249762586</c:v>
                </c:pt>
                <c:pt idx="712" formatCode="0.00">
                  <c:v>6347.3049808039359</c:v>
                </c:pt>
                <c:pt idx="713" formatCode="0.00">
                  <c:v>6353.1186509756744</c:v>
                </c:pt>
                <c:pt idx="714" formatCode="0.00">
                  <c:v>6358.9346389553866</c:v>
                </c:pt>
                <c:pt idx="715" formatCode="0.00">
                  <c:v>6364.7529481996926</c:v>
                </c:pt>
                <c:pt idx="716" formatCode="0.00">
                  <c:v>6370.5735821579783</c:v>
                </c:pt>
                <c:pt idx="717" formatCode="0.00">
                  <c:v>6376.3965442724275</c:v>
                </c:pt>
                <c:pt idx="718" formatCode="0.00">
                  <c:v>6382.221837978067</c:v>
                </c:pt>
                <c:pt idx="719" formatCode="0.00">
                  <c:v>6388.0494667028197</c:v>
                </c:pt>
                <c:pt idx="720" formatCode="0.00">
                  <c:v>6393.8794338675334</c:v>
                </c:pt>
                <c:pt idx="721" formatCode="0.00">
                  <c:v>6399.7117428860365</c:v>
                </c:pt>
                <c:pt idx="722" formatCode="0.00">
                  <c:v>6405.546397165177</c:v>
                </c:pt>
                <c:pt idx="723" formatCode="0.00">
                  <c:v>6411.3834001048535</c:v>
                </c:pt>
                <c:pt idx="724" formatCode="0.00">
                  <c:v>6417.2227550980788</c:v>
                </c:pt>
                <c:pt idx="725" formatCode="0.00">
                  <c:v>6423.0644655310016</c:v>
                </c:pt>
                <c:pt idx="726" formatCode="0.00">
                  <c:v>6428.9085347829587</c:v>
                </c:pt>
                <c:pt idx="727" formatCode="0.00">
                  <c:v>6434.7549662265119</c:v>
                </c:pt>
                <c:pt idx="728" formatCode="0.00">
                  <c:v>6440.6037632274947</c:v>
                </c:pt>
                <c:pt idx="729" formatCode="0.00">
                  <c:v>6446.4549291450458</c:v>
                </c:pt>
                <c:pt idx="730" formatCode="0.00">
                  <c:v>6452.3084673316507</c:v>
                </c:pt>
                <c:pt idx="731" formatCode="0.00">
                  <c:v>6458.1643811331842</c:v>
                </c:pt>
                <c:pt idx="732" formatCode="0.00">
                  <c:v>6464.0226738889532</c:v>
                </c:pt>
                <c:pt idx="733" formatCode="0.00">
                  <c:v>6469.8833489317285</c:v>
                </c:pt>
                <c:pt idx="734" formatCode="0.00">
                  <c:v>6475.7464095877876</c:v>
                </c:pt>
                <c:pt idx="735" formatCode="0.00">
                  <c:v>6481.6118591769564</c:v>
                </c:pt>
                <c:pt idx="736" formatCode="0.00">
                  <c:v>6487.4797010126449</c:v>
                </c:pt>
                <c:pt idx="737" formatCode="0.00">
                  <c:v>6493.3499384018851</c:v>
                </c:pt>
                <c:pt idx="738" formatCode="0.00">
                  <c:v>6499.2225746453723</c:v>
                </c:pt>
                <c:pt idx="739" formatCode="0.00">
                  <c:v>6505.0976130374975</c:v>
                </c:pt>
                <c:pt idx="740" formatCode="0.00">
                  <c:v>6510.9750568663958</c:v>
                </c:pt>
                <c:pt idx="741" formatCode="0.00">
                  <c:v>6516.8549094139698</c:v>
                </c:pt>
                <c:pt idx="742" formatCode="0.00">
                  <c:v>6522.7371739559367</c:v>
                </c:pt>
                <c:pt idx="743" formatCode="0.00">
                  <c:v>6528.6218537618624</c:v>
                </c:pt>
                <c:pt idx="744" formatCode="0.00">
                  <c:v>6534.5089520951997</c:v>
                </c:pt>
                <c:pt idx="745" formatCode="0.00">
                  <c:v>6540.3984722133173</c:v>
                </c:pt>
                <c:pt idx="746" formatCode="0.00">
                  <c:v>6546.2904173675524</c:v>
                </c:pt>
                <c:pt idx="747" formatCode="0.00">
                  <c:v>6552.1847908032269</c:v>
                </c:pt>
                <c:pt idx="748" formatCode="0.00">
                  <c:v>6558.0815957596942</c:v>
                </c:pt>
                <c:pt idx="749" formatCode="0.00">
                  <c:v>6563.9808354703791</c:v>
                </c:pt>
                <c:pt idx="750" formatCode="0.00">
                  <c:v>6569.8825131628</c:v>
                </c:pt>
                <c:pt idx="751" formatCode="0.00">
                  <c:v>6575.7866320586118</c:v>
                </c:pt>
                <c:pt idx="752" formatCode="0.00">
                  <c:v>6581.6931953736466</c:v>
                </c:pt>
                <c:pt idx="753" formatCode="0.00">
                  <c:v>6587.6022063179335</c:v>
                </c:pt>
                <c:pt idx="754" formatCode="0.00">
                  <c:v>6593.5136680957439</c:v>
                </c:pt>
                <c:pt idx="755" formatCode="0.00">
                  <c:v>6599.4275839056227</c:v>
                </c:pt>
                <c:pt idx="756" formatCode="0.00">
                  <c:v>6605.3439569404236</c:v>
                </c:pt>
                <c:pt idx="757" formatCode="0.00">
                  <c:v>6611.2627903873417</c:v>
                </c:pt>
                <c:pt idx="758" formatCode="0.00">
                  <c:v>6617.1840874279424</c:v>
                </c:pt>
                <c:pt idx="759" formatCode="0.00">
                  <c:v>6623.1078512382046</c:v>
                </c:pt>
                <c:pt idx="760" formatCode="0.00">
                  <c:v>6629.0340849885451</c:v>
                </c:pt>
                <c:pt idx="761" formatCode="0.00">
                  <c:v>6634.9627918438555</c:v>
                </c:pt>
                <c:pt idx="762" formatCode="0.00">
                  <c:v>6640.893974963531</c:v>
                </c:pt>
                <c:pt idx="763" formatCode="0.00">
                  <c:v>6646.8276375015103</c:v>
                </c:pt>
                <c:pt idx="764" formatCode="0.00">
                  <c:v>6652.7637826062983</c:v>
                </c:pt>
                <c:pt idx="765" formatCode="0.00">
                  <c:v>6658.7024134210078</c:v>
                </c:pt>
                <c:pt idx="766" formatCode="0.00">
                  <c:v>6664.6435330833801</c:v>
                </c:pt>
                <c:pt idx="767" formatCode="0.00">
                  <c:v>6670.5871447258314</c:v>
                </c:pt>
                <c:pt idx="768" formatCode="0.00">
                  <c:v>6676.5332514754655</c:v>
                </c:pt>
                <c:pt idx="769" formatCode="0.00">
                  <c:v>6682.4818564541238</c:v>
                </c:pt>
                <c:pt idx="770" formatCode="0.00">
                  <c:v>6688.4329627784018</c:v>
                </c:pt>
                <c:pt idx="771" formatCode="0.00">
                  <c:v>6694.3865735596901</c:v>
                </c:pt>
                <c:pt idx="772" formatCode="0.00">
                  <c:v>6700.3426919041958</c:v>
                </c:pt>
                <c:pt idx="773" formatCode="0.00">
                  <c:v>6706.3013209129795</c:v>
                </c:pt>
                <c:pt idx="774" formatCode="0.00">
                  <c:v>6712.2624636819874</c:v>
                </c:pt>
                <c:pt idx="775" formatCode="0.00">
                  <c:v>6718.2261233020699</c:v>
                </c:pt>
                <c:pt idx="776" formatCode="0.00">
                  <c:v>6724.1923028590272</c:v>
                </c:pt>
                <c:pt idx="777" formatCode="0.00">
                  <c:v>6730.1610054336224</c:v>
                </c:pt>
                <c:pt idx="778" formatCode="0.00">
                  <c:v>6736.1322341016285</c:v>
                </c:pt>
                <c:pt idx="779" formatCode="0.00">
                  <c:v>6742.1059919338395</c:v>
                </c:pt>
                <c:pt idx="780" formatCode="0.00">
                  <c:v>6748.082281996114</c:v>
                </c:pt>
                <c:pt idx="781" formatCode="0.00">
                  <c:v>6754.0611073493974</c:v>
                </c:pt>
                <c:pt idx="782" formatCode="0.00">
                  <c:v>6760.04247104975</c:v>
                </c:pt>
                <c:pt idx="783" formatCode="0.00">
                  <c:v>6766.0263761483775</c:v>
                </c:pt>
                <c:pt idx="784" formatCode="0.00">
                  <c:v>6772.0128256916623</c:v>
                </c:pt>
                <c:pt idx="785" formatCode="0.00">
                  <c:v>6778.0018227211831</c:v>
                </c:pt>
                <c:pt idx="786" formatCode="0.00">
                  <c:v>6783.9933702737535</c:v>
                </c:pt>
                <c:pt idx="787" formatCode="0.00">
                  <c:v>6789.9874713814397</c:v>
                </c:pt>
                <c:pt idx="788" formatCode="0.00">
                  <c:v>6795.984129071594</c:v>
                </c:pt>
                <c:pt idx="789" formatCode="0.00">
                  <c:v>6801.9833463668865</c:v>
                </c:pt>
                <c:pt idx="790" formatCode="0.00">
                  <c:v>6807.9851262853217</c:v>
                </c:pt>
                <c:pt idx="791" formatCode="0.00">
                  <c:v>6813.9894718402684</c:v>
                </c:pt>
                <c:pt idx="792" formatCode="0.00">
                  <c:v>6819.9963860404987</c:v>
                </c:pt>
                <c:pt idx="793" formatCode="0.00">
                  <c:v>6826.0058718901973</c:v>
                </c:pt>
                <c:pt idx="794" formatCode="0.00">
                  <c:v>6832.017932388997</c:v>
                </c:pt>
                <c:pt idx="795" formatCode="0.00">
                  <c:v>6838.0325705320083</c:v>
                </c:pt>
                <c:pt idx="796" formatCode="0.00">
                  <c:v>6844.04978930984</c:v>
                </c:pt>
                <c:pt idx="797" formatCode="0.00">
                  <c:v>6850.069591708625</c:v>
                </c:pt>
                <c:pt idx="798" formatCode="0.00">
                  <c:v>6856.0919807100508</c:v>
                </c:pt>
                <c:pt idx="799" formatCode="0.00">
                  <c:v>6862.1169592913839</c:v>
                </c:pt>
                <c:pt idx="800" formatCode="0.00">
                  <c:v>6868.1445304254912</c:v>
                </c:pt>
                <c:pt idx="801" formatCode="0.00">
                  <c:v>6874.1746970808726</c:v>
                </c:pt>
                <c:pt idx="802" formatCode="0.00">
                  <c:v>6880.207462221676</c:v>
                </c:pt>
                <c:pt idx="803" formatCode="0.00">
                  <c:v>6886.2428288077363</c:v>
                </c:pt>
                <c:pt idx="804" formatCode="0.00">
                  <c:v>6892.2807997945902</c:v>
                </c:pt>
                <c:pt idx="805" formatCode="0.00">
                  <c:v>6898.3213781335044</c:v>
                </c:pt>
                <c:pt idx="806" formatCode="0.00">
                  <c:v>6904.3645667714991</c:v>
                </c:pt>
                <c:pt idx="807" formatCode="0.00">
                  <c:v>6910.4103686513763</c:v>
                </c:pt>
                <c:pt idx="808" formatCode="0.00">
                  <c:v>6916.4587867117343</c:v>
                </c:pt>
                <c:pt idx="809" formatCode="0.00">
                  <c:v>6922.5098238870096</c:v>
                </c:pt>
                <c:pt idx="810" formatCode="0.00">
                  <c:v>6928.5634831074822</c:v>
                </c:pt>
                <c:pt idx="811" formatCode="0.00">
                  <c:v>6934.6197672993112</c:v>
                </c:pt>
                <c:pt idx="812" formatCode="0.00">
                  <c:v>6940.6786793845567</c:v>
                </c:pt>
                <c:pt idx="813" formatCode="0.00">
                  <c:v>6946.7402222811961</c:v>
                </c:pt>
                <c:pt idx="814" formatCode="0.00">
                  <c:v>6952.8043989031648</c:v>
                </c:pt>
                <c:pt idx="815" formatCode="0.00">
                  <c:v>6958.8712121603576</c:v>
                </c:pt>
                <c:pt idx="816" formatCode="0.00">
                  <c:v>6964.9406649586672</c:v>
                </c:pt>
                <c:pt idx="817" formatCode="0.00">
                  <c:v>6971.0127602000075</c:v>
                </c:pt>
                <c:pt idx="818" formatCode="0.00">
                  <c:v>6977.0875007823252</c:v>
                </c:pt>
                <c:pt idx="819" formatCode="0.00">
                  <c:v>6983.1648895996332</c:v>
                </c:pt>
                <c:pt idx="820" formatCode="0.00">
                  <c:v>6989.2449295420292</c:v>
                </c:pt>
                <c:pt idx="821" formatCode="0.00">
                  <c:v>6995.3276234957193</c:v>
                </c:pt>
                <c:pt idx="822" formatCode="0.00">
                  <c:v>7001.4129743430394</c:v>
                </c:pt>
                <c:pt idx="823" formatCode="0.00">
                  <c:v>7007.5009849624821</c:v>
                </c:pt>
                <c:pt idx="824" formatCode="0.00">
                  <c:v>7013.5916582287082</c:v>
                </c:pt>
                <c:pt idx="825" formatCode="0.00">
                  <c:v>7019.6849970125832</c:v>
                </c:pt>
                <c:pt idx="826" formatCode="0.00">
                  <c:v>7025.7810041811836</c:v>
                </c:pt>
                <c:pt idx="827" formatCode="0.00">
                  <c:v>7031.8796825978325</c:v>
                </c:pt>
                <c:pt idx="828" formatCode="0.00">
                  <c:v>7037.9810351221158</c:v>
                </c:pt>
                <c:pt idx="829" formatCode="0.00">
                  <c:v>7044.0850646099007</c:v>
                </c:pt>
                <c:pt idx="830" formatCode="0.00">
                  <c:v>7050.1917739133614</c:v>
                </c:pt>
                <c:pt idx="831" formatCode="0.00">
                  <c:v>7056.3011658809974</c:v>
                </c:pt>
                <c:pt idx="832" formatCode="0.00">
                  <c:v>7062.4132433576606</c:v>
                </c:pt>
                <c:pt idx="833" formatCode="0.00">
                  <c:v>7068.5280091845643</c:v>
                </c:pt>
                <c:pt idx="834" formatCode="0.00">
                  <c:v>7074.6454661993184</c:v>
                </c:pt>
                <c:pt idx="835" formatCode="0.00">
                  <c:v>7080.7656172359439</c:v>
                </c:pt>
                <c:pt idx="836" formatCode="0.00">
                  <c:v>7086.8884651248873</c:v>
                </c:pt>
                <c:pt idx="837" formatCode="0.00">
                  <c:v>7093.014012693051</c:v>
                </c:pt>
                <c:pt idx="838" formatCode="0.00">
                  <c:v>7099.1422627638121</c:v>
                </c:pt>
                <c:pt idx="839" formatCode="0.00">
                  <c:v>7105.2732181570364</c:v>
                </c:pt>
                <c:pt idx="840" formatCode="0.00">
                  <c:v>7111.4068816891067</c:v>
                </c:pt>
                <c:pt idx="841" formatCode="0.00">
                  <c:v>7117.5432561729331</c:v>
                </c:pt>
                <c:pt idx="842" formatCode="0.00">
                  <c:v>7123.6823444179854</c:v>
                </c:pt>
                <c:pt idx="843" formatCode="0.00">
                  <c:v>7129.8241492303023</c:v>
                </c:pt>
                <c:pt idx="844" formatCode="0.00">
                  <c:v>7135.9686734125171</c:v>
                </c:pt>
                <c:pt idx="845" formatCode="0.00">
                  <c:v>7142.1159197638735</c:v>
                </c:pt>
                <c:pt idx="846" formatCode="0.00">
                  <c:v>7148.2658910802493</c:v>
                </c:pt>
                <c:pt idx="847" formatCode="0.00">
                  <c:v>7154.4185901541696</c:v>
                </c:pt>
                <c:pt idx="848" formatCode="0.00">
                  <c:v>7160.5740197748373</c:v>
                </c:pt>
                <c:pt idx="849" formatCode="0.00">
                  <c:v>7166.7321827281376</c:v>
                </c:pt>
                <c:pt idx="850" formatCode="0.00">
                  <c:v>7172.8930817966702</c:v>
                </c:pt>
                <c:pt idx="851" formatCode="0.00">
                  <c:v>7179.0567197597566</c:v>
                </c:pt>
                <c:pt idx="852" formatCode="0.00">
                  <c:v>7185.2230993934745</c:v>
                </c:pt>
                <c:pt idx="853" formatCode="0.00">
                  <c:v>7191.3922234706524</c:v>
                </c:pt>
                <c:pt idx="854" formatCode="0.00">
                  <c:v>7197.5640947609163</c:v>
                </c:pt>
                <c:pt idx="855" formatCode="0.00">
                  <c:v>7203.7387160306916</c:v>
                </c:pt>
                <c:pt idx="856" formatCode="0.00">
                  <c:v>7209.9160900432198</c:v>
                </c:pt>
                <c:pt idx="857" formatCode="0.00">
                  <c:v>7216.0962195585853</c:v>
                </c:pt>
                <c:pt idx="858" formatCode="0.00">
                  <c:v>7222.2791073337294</c:v>
                </c:pt>
                <c:pt idx="859" formatCode="0.00">
                  <c:v>7228.464756122471</c:v>
                </c:pt>
                <c:pt idx="860" formatCode="0.00">
                  <c:v>7234.6531686755206</c:v>
                </c:pt>
                <c:pt idx="861" formatCode="0.00">
                  <c:v>7240.8443477405026</c:v>
                </c:pt>
                <c:pt idx="862" formatCode="0.00">
                  <c:v>7247.0382960619645</c:v>
                </c:pt>
                <c:pt idx="863" formatCode="0.00">
                  <c:v>7253.235016381409</c:v>
                </c:pt>
                <c:pt idx="864" formatCode="0.00">
                  <c:v>7259.4345114373</c:v>
                </c:pt>
                <c:pt idx="865" formatCode="0.00">
                  <c:v>7265.6367839650829</c:v>
                </c:pt>
                <c:pt idx="866" formatCode="0.00">
                  <c:v>7271.8418366972028</c:v>
                </c:pt>
                <c:pt idx="867" formatCode="0.00">
                  <c:v>7278.049672363125</c:v>
                </c:pt>
                <c:pt idx="868" formatCode="0.00">
                  <c:v>7284.2602936893463</c:v>
                </c:pt>
                <c:pt idx="869" formatCode="0.00">
                  <c:v>7290.4737033994179</c:v>
                </c:pt>
                <c:pt idx="870" formatCode="0.00">
                  <c:v>7296.6899042139521</c:v>
                </c:pt>
                <c:pt idx="871" formatCode="0.00">
                  <c:v>7302.9088988506546</c:v>
                </c:pt>
                <c:pt idx="872" formatCode="0.00">
                  <c:v>7309.1306900243289</c:v>
                </c:pt>
                <c:pt idx="873" formatCode="0.00">
                  <c:v>7315.3552804469</c:v>
                </c:pt>
                <c:pt idx="874" formatCode="0.00">
                  <c:v>7321.5826728274296</c:v>
                </c:pt>
                <c:pt idx="875" formatCode="0.00">
                  <c:v>7327.8128698721239</c:v>
                </c:pt>
                <c:pt idx="876" formatCode="0.00">
                  <c:v>7334.0458742843693</c:v>
                </c:pt>
                <c:pt idx="877" formatCode="0.00">
                  <c:v>7340.2816887647268</c:v>
                </c:pt>
                <c:pt idx="878" formatCode="0.00">
                  <c:v>7346.520316010965</c:v>
                </c:pt>
                <c:pt idx="879" formatCode="0.00">
                  <c:v>7352.7617587180703</c:v>
                </c:pt>
                <c:pt idx="880" formatCode="0.00">
                  <c:v>7359.0060195782562</c:v>
                </c:pt>
                <c:pt idx="881" formatCode="0.00">
                  <c:v>7365.253101280995</c:v>
                </c:pt>
                <c:pt idx="882" formatCode="0.00">
                  <c:v>7371.5030065130195</c:v>
                </c:pt>
                <c:pt idx="883" formatCode="0.00">
                  <c:v>7377.7557379583404</c:v>
                </c:pt>
                <c:pt idx="884" formatCode="0.00">
                  <c:v>7384.0112982982782</c:v>
                </c:pt>
                <c:pt idx="885" formatCode="0.00">
                  <c:v>7390.2696902114494</c:v>
                </c:pt>
                <c:pt idx="886" formatCode="0.00">
                  <c:v>7396.5309163738129</c:v>
                </c:pt>
                <c:pt idx="887" formatCode="0.00">
                  <c:v>7402.7949794586675</c:v>
                </c:pt>
                <c:pt idx="888" formatCode="0.00">
                  <c:v>7409.0618821366679</c:v>
                </c:pt>
                <c:pt idx="889" formatCode="0.00">
                  <c:v>7415.331627075846</c:v>
                </c:pt>
                <c:pt idx="890" formatCode="0.00">
                  <c:v>7421.6042169416269</c:v>
                </c:pt>
                <c:pt idx="891" formatCode="0.00">
                  <c:v>7427.8796543968356</c:v>
                </c:pt>
                <c:pt idx="892" formatCode="0.00">
                  <c:v>7434.1579421017204</c:v>
                </c:pt>
                <c:pt idx="893" formatCode="0.00">
                  <c:v>7440.4390827139659</c:v>
                </c:pt>
                <c:pt idx="894" formatCode="0.00">
                  <c:v>7446.7230788887055</c:v>
                </c:pt>
                <c:pt idx="895" formatCode="0.00">
                  <c:v>7453.0099332785376</c:v>
                </c:pt>
                <c:pt idx="896" formatCode="0.00">
                  <c:v>7459.2996485335398</c:v>
                </c:pt>
                <c:pt idx="897" formatCode="0.00">
                  <c:v>7465.5922273012866</c:v>
                </c:pt>
                <c:pt idx="898" formatCode="0.00">
                  <c:v>7471.8876722268624</c:v>
                </c:pt>
                <c:pt idx="899" formatCode="0.00">
                  <c:v>7478.1859859528713</c:v>
                </c:pt>
                <c:pt idx="900" formatCode="0.00">
                  <c:v>7484.4871711194564</c:v>
                </c:pt>
                <c:pt idx="901" formatCode="0.00">
                  <c:v>7490.7912303643179</c:v>
                </c:pt>
                <c:pt idx="902" formatCode="0.00">
                  <c:v>7497.0981663227167</c:v>
                </c:pt>
                <c:pt idx="903" formatCode="0.00">
                  <c:v>7503.4079816275007</c:v>
                </c:pt>
                <c:pt idx="904" formatCode="0.00">
                  <c:v>7509.7206789091106</c:v>
                </c:pt>
                <c:pt idx="905" formatCode="0.00">
                  <c:v>7516.0362607955931</c:v>
                </c:pt>
                <c:pt idx="906" formatCode="0.00">
                  <c:v>7522.354729912624</c:v>
                </c:pt>
                <c:pt idx="907" formatCode="0.00">
                  <c:v>7528.6760888835124</c:v>
                </c:pt>
                <c:pt idx="908" formatCode="0.00">
                  <c:v>7535.0003403292221</c:v>
                </c:pt>
                <c:pt idx="909" formatCode="0.00">
                  <c:v>7541.3274868683757</c:v>
                </c:pt>
                <c:pt idx="910" formatCode="0.00">
                  <c:v>7547.657531117281</c:v>
                </c:pt>
                <c:pt idx="911" formatCode="0.00">
                  <c:v>7553.9904756899341</c:v>
                </c:pt>
                <c:pt idx="912" formatCode="0.00">
                  <c:v>7560.32632319804</c:v>
                </c:pt>
                <c:pt idx="913" formatCode="0.00">
                  <c:v>7566.6650762510189</c:v>
                </c:pt>
                <c:pt idx="914" formatCode="0.00">
                  <c:v>7573.0067374560276</c:v>
                </c:pt>
                <c:pt idx="915" formatCode="0.00">
                  <c:v>7579.3513094179661</c:v>
                </c:pt>
                <c:pt idx="916" formatCode="0.00">
                  <c:v>7585.6987947394955</c:v>
                </c:pt>
                <c:pt idx="917" formatCode="0.00">
                  <c:v>7592.0491960210502</c:v>
                </c:pt>
                <c:pt idx="918" formatCode="0.00">
                  <c:v>7598.4025158608465</c:v>
                </c:pt>
                <c:pt idx="919" formatCode="0.00">
                  <c:v>7604.7587568549034</c:v>
                </c:pt>
                <c:pt idx="920" formatCode="0.00">
                  <c:v>7611.1179215970506</c:v>
                </c:pt>
                <c:pt idx="921" formatCode="0.00">
                  <c:v>7617.4800126789414</c:v>
                </c:pt>
                <c:pt idx="922" formatCode="0.00">
                  <c:v>7623.8450326900675</c:v>
                </c:pt>
                <c:pt idx="923" formatCode="0.00">
                  <c:v>7630.2129842177728</c:v>
                </c:pt>
                <c:pt idx="924" formatCode="0.00">
                  <c:v>7636.5838698472598</c:v>
                </c:pt>
                <c:pt idx="925" formatCode="0.00">
                  <c:v>7642.9576921616108</c:v>
                </c:pt>
                <c:pt idx="926" formatCode="0.00">
                  <c:v>7649.3344537417925</c:v>
                </c:pt>
                <c:pt idx="927" formatCode="0.00">
                  <c:v>7655.7141571666807</c:v>
                </c:pt>
                <c:pt idx="928" formatCode="0.00">
                  <c:v>7662.0968050130532</c:v>
                </c:pt>
                <c:pt idx="929" formatCode="0.00">
                  <c:v>7668.4823998556249</c:v>
                </c:pt>
                <c:pt idx="930" formatCode="0.00">
                  <c:v>7674.8709442670397</c:v>
                </c:pt>
                <c:pt idx="931" formatCode="0.00">
                  <c:v>7681.2624408178963</c:v>
                </c:pt>
                <c:pt idx="932" formatCode="0.00">
                  <c:v>7687.6568920767559</c:v>
                </c:pt>
                <c:pt idx="933" formatCode="0.00">
                  <c:v>7694.0543006101534</c:v>
                </c:pt>
                <c:pt idx="934" formatCode="0.00">
                  <c:v>7700.454668982612</c:v>
                </c:pt>
                <c:pt idx="935" formatCode="0.00">
                  <c:v>7706.8579997566512</c:v>
                </c:pt>
                <c:pt idx="936" formatCode="0.00">
                  <c:v>7713.2642954928069</c:v>
                </c:pt>
                <c:pt idx="937" formatCode="0.00">
                  <c:v>7719.6735587496341</c:v>
                </c:pt>
                <c:pt idx="938" formatCode="0.00">
                  <c:v>7726.0857920837161</c:v>
                </c:pt>
                <c:pt idx="939" formatCode="0.00">
                  <c:v>7732.5009980496961</c:v>
                </c:pt>
                <c:pt idx="940" formatCode="0.00">
                  <c:v>7738.9191792002657</c:v>
                </c:pt>
                <c:pt idx="941" formatCode="0.00">
                  <c:v>7745.340338086191</c:v>
                </c:pt>
                <c:pt idx="942" formatCode="0.00">
                  <c:v>7751.7644772563126</c:v>
                </c:pt>
                <c:pt idx="943" formatCode="0.00">
                  <c:v>7758.1915992575759</c:v>
                </c:pt>
                <c:pt idx="944" formatCode="0.00">
                  <c:v>7764.62170663502</c:v>
                </c:pt>
                <c:pt idx="945" formatCode="0.00">
                  <c:v>7771.0548019318057</c:v>
                </c:pt>
                <c:pt idx="946" formatCode="0.00">
                  <c:v>7777.4908876892196</c:v>
                </c:pt>
                <c:pt idx="947" formatCode="0.00">
                  <c:v>7783.9299664466853</c:v>
                </c:pt>
                <c:pt idx="948" formatCode="0.00">
                  <c:v>7790.3720407417795</c:v>
                </c:pt>
                <c:pt idx="949" formatCode="0.00">
                  <c:v>7796.8171131102363</c:v>
                </c:pt>
                <c:pt idx="950" formatCode="0.00">
                  <c:v>7803.265186085966</c:v>
                </c:pt>
                <c:pt idx="951" formatCode="0.00">
                  <c:v>7809.7162622010601</c:v>
                </c:pt>
                <c:pt idx="952" formatCode="0.00">
                  <c:v>7816.1703439858056</c:v>
                </c:pt>
                <c:pt idx="953" formatCode="0.00">
                  <c:v>7822.6274339686906</c:v>
                </c:pt>
                <c:pt idx="954" formatCode="0.00">
                  <c:v>7829.087534676426</c:v>
                </c:pt>
                <c:pt idx="955" formatCode="0.00">
                  <c:v>7835.5506486339482</c:v>
                </c:pt>
                <c:pt idx="956" formatCode="0.00">
                  <c:v>7842.0167783644274</c:v>
                </c:pt>
                <c:pt idx="957" formatCode="0.00">
                  <c:v>7848.4859263892822</c:v>
                </c:pt>
                <c:pt idx="958" formatCode="0.00">
                  <c:v>7854.9580952282022</c:v>
                </c:pt>
                <c:pt idx="959" formatCode="0.00">
                  <c:v>7861.4332873991316</c:v>
                </c:pt>
                <c:pt idx="960" formatCode="0.00">
                  <c:v>7867.9115054183048</c:v>
                </c:pt>
                <c:pt idx="961" formatCode="0.00">
                  <c:v>7874.3927518002456</c:v>
                </c:pt>
                <c:pt idx="962" formatCode="0.00">
                  <c:v>7880.8770290577804</c:v>
                </c:pt>
                <c:pt idx="963" formatCode="0.00">
                  <c:v>7887.3643397020423</c:v>
                </c:pt>
                <c:pt idx="964" formatCode="0.00">
                  <c:v>7893.8546862424955</c:v>
                </c:pt>
                <c:pt idx="965" formatCode="0.00">
                  <c:v>7900.3480711869315</c:v>
                </c:pt>
                <c:pt idx="966" formatCode="0.00">
                  <c:v>7906.8444970414876</c:v>
                </c:pt>
                <c:pt idx="967" formatCode="0.00">
                  <c:v>7913.3439663106519</c:v>
                </c:pt>
                <c:pt idx="968" formatCode="0.00">
                  <c:v>7919.8464814972785</c:v>
                </c:pt>
                <c:pt idx="969" formatCode="0.00">
                  <c:v>7926.3520451025952</c:v>
                </c:pt>
                <c:pt idx="970" formatCode="0.00">
                  <c:v>7932.8606596262134</c:v>
                </c:pt>
                <c:pt idx="971" formatCode="0.00">
                  <c:v>7939.3723275661368</c:v>
                </c:pt>
                <c:pt idx="972" formatCode="0.00">
                  <c:v>7945.8870514187774</c:v>
                </c:pt>
                <c:pt idx="973" formatCode="0.00">
                  <c:v>7952.4048336789574</c:v>
                </c:pt>
                <c:pt idx="974" formatCode="0.00">
                  <c:v>7958.9256768399255</c:v>
                </c:pt>
                <c:pt idx="975" formatCode="0.00">
                  <c:v>7965.4495833933579</c:v>
                </c:pt>
                <c:pt idx="976" formatCode="0.00">
                  <c:v>7971.9765558293857</c:v>
                </c:pt>
                <c:pt idx="977" formatCode="0.00">
                  <c:v>7978.5065966365828</c:v>
                </c:pt>
                <c:pt idx="978" formatCode="0.00">
                  <c:v>7985.0397083019889</c:v>
                </c:pt>
                <c:pt idx="979" formatCode="0.00">
                  <c:v>7991.5758933111183</c:v>
                </c:pt>
                <c:pt idx="980" formatCode="0.00">
                  <c:v>7998.1151541479676</c:v>
                </c:pt>
                <c:pt idx="981" formatCode="0.00">
                  <c:v>8004.6574932950234</c:v>
                </c:pt>
                <c:pt idx="982" formatCode="0.00">
                  <c:v>8011.2029132332755</c:v>
                </c:pt>
                <c:pt idx="983" formatCode="0.00">
                  <c:v>8017.7514164422219</c:v>
                </c:pt>
                <c:pt idx="984" formatCode="0.00">
                  <c:v>8024.3030053998827</c:v>
                </c:pt>
                <c:pt idx="985" formatCode="0.00">
                  <c:v>8030.8576825828068</c:v>
                </c:pt>
                <c:pt idx="986" formatCode="0.00">
                  <c:v>8037.4154504660837</c:v>
                </c:pt>
                <c:pt idx="987" formatCode="0.00">
                  <c:v>8043.9763115233527</c:v>
                </c:pt>
                <c:pt idx="988" formatCode="0.00">
                  <c:v>8050.5402682268032</c:v>
                </c:pt>
                <c:pt idx="989" formatCode="0.00">
                  <c:v>8057.1073230471975</c:v>
                </c:pt>
                <c:pt idx="990" formatCode="0.00">
                  <c:v>8063.6774784538738</c:v>
                </c:pt>
                <c:pt idx="991" formatCode="0.00">
                  <c:v>8070.2507369147552</c:v>
                </c:pt>
                <c:pt idx="992" formatCode="0.00">
                  <c:v>8076.8271008963557</c:v>
                </c:pt>
                <c:pt idx="993" formatCode="0.00">
                  <c:v>8083.4065728637925</c:v>
                </c:pt>
                <c:pt idx="994" formatCode="0.00">
                  <c:v>8089.9891552808012</c:v>
                </c:pt>
                <c:pt idx="995" formatCode="0.00">
                  <c:v>8096.5748506097325</c:v>
                </c:pt>
                <c:pt idx="996" formatCode="0.00">
                  <c:v>8103.1636613115679</c:v>
                </c:pt>
                <c:pt idx="997" formatCode="0.00">
                  <c:v>8109.7555898459304</c:v>
                </c:pt>
                <c:pt idx="998" formatCode="0.00">
                  <c:v>8116.350638671086</c:v>
                </c:pt>
                <c:pt idx="999" formatCode="0.00">
                  <c:v>8122.9488102439627</c:v>
                </c:pt>
                <c:pt idx="1000" formatCode="0.00">
                  <c:v>8129.5501070201481</c:v>
                </c:pt>
                <c:pt idx="1001" formatCode="0.00">
                  <c:v>8136.1545314539126</c:v>
                </c:pt>
                <c:pt idx="1002" formatCode="0.00">
                  <c:v>8142.7620859981953</c:v>
                </c:pt>
                <c:pt idx="1003" formatCode="0.00">
                  <c:v>8149.3727731046411</c:v>
                </c:pt>
                <c:pt idx="1004" formatCode="0.00">
                  <c:v>8155.9865952235832</c:v>
                </c:pt>
                <c:pt idx="1005" formatCode="0.00">
                  <c:v>8162.60355480407</c:v>
                </c:pt>
                <c:pt idx="1006" formatCode="0.00">
                  <c:v>8169.2236542938617</c:v>
                </c:pt>
                <c:pt idx="1007" formatCode="0.00">
                  <c:v>8175.8468961394519</c:v>
                </c:pt>
                <c:pt idx="1008" formatCode="0.00">
                  <c:v>8182.4732827860571</c:v>
                </c:pt>
                <c:pt idx="1009" formatCode="0.00">
                  <c:v>8189.1028166776414</c:v>
                </c:pt>
                <c:pt idx="1010" formatCode="0.00">
                  <c:v>8195.7355002569238</c:v>
                </c:pt>
                <c:pt idx="1011" formatCode="0.00">
                  <c:v>8202.3713359653702</c:v>
                </c:pt>
                <c:pt idx="1012" formatCode="0.00">
                  <c:v>8209.0103262432258</c:v>
                </c:pt>
                <c:pt idx="1013" formatCode="0.00">
                  <c:v>8215.6524735295061</c:v>
                </c:pt>
                <c:pt idx="1014" formatCode="0.00">
                  <c:v>8222.2977802620026</c:v>
                </c:pt>
                <c:pt idx="1015" formatCode="0.00">
                  <c:v>8228.9462488773097</c:v>
                </c:pt>
                <c:pt idx="1016" formatCode="0.00">
                  <c:v>8235.5978818108179</c:v>
                </c:pt>
                <c:pt idx="1017" formatCode="0.00">
                  <c:v>8242.2526814967187</c:v>
                </c:pt>
                <c:pt idx="1018" formatCode="0.00">
                  <c:v>8248.9106503680341</c:v>
                </c:pt>
                <c:pt idx="1019" formatCode="0.00">
                  <c:v>8255.5717908565875</c:v>
                </c:pt>
                <c:pt idx="1020" formatCode="0.00">
                  <c:v>8262.2361053930581</c:v>
                </c:pt>
                <c:pt idx="1021" formatCode="0.00">
                  <c:v>8268.9035964069499</c:v>
                </c:pt>
                <c:pt idx="1022" formatCode="0.00">
                  <c:v>8275.5742663266137</c:v>
                </c:pt>
                <c:pt idx="1023" formatCode="0.00">
                  <c:v>8282.2481175792655</c:v>
                </c:pt>
                <c:pt idx="1024" formatCode="0.00">
                  <c:v>8288.9251525909767</c:v>
                </c:pt>
                <c:pt idx="1025" formatCode="0.00">
                  <c:v>8295.6053737866896</c:v>
                </c:pt>
                <c:pt idx="1026" formatCode="0.00">
                  <c:v>8302.2887835902293</c:v>
                </c:pt>
                <c:pt idx="1027" formatCode="0.00">
                  <c:v>8308.9753844243041</c:v>
                </c:pt>
                <c:pt idx="1028" formatCode="0.00">
                  <c:v>8315.665178710522</c:v>
                </c:pt>
                <c:pt idx="1029" formatCode="0.00">
                  <c:v>8322.358168869383</c:v>
                </c:pt>
                <c:pt idx="1030" formatCode="0.00">
                  <c:v>8329.0543573202995</c:v>
                </c:pt>
                <c:pt idx="1031" formatCode="0.00">
                  <c:v>8335.7537464816105</c:v>
                </c:pt>
                <c:pt idx="1032" formatCode="0.00">
                  <c:v>8342.4563387705639</c:v>
                </c:pt>
                <c:pt idx="1033" formatCode="0.00">
                  <c:v>8349.1621366033523</c:v>
                </c:pt>
                <c:pt idx="1034" formatCode="0.00">
                  <c:v>8355.8711423951008</c:v>
                </c:pt>
                <c:pt idx="1035" formatCode="0.00">
                  <c:v>8362.5833585598848</c:v>
                </c:pt>
                <c:pt idx="1036" formatCode="0.00">
                  <c:v>8369.2987875107319</c:v>
                </c:pt>
                <c:pt idx="1037" formatCode="0.00">
                  <c:v>8376.0174316596276</c:v>
                </c:pt>
                <c:pt idx="1038" formatCode="0.00">
                  <c:v>8382.739293417535</c:v>
                </c:pt>
                <c:pt idx="1039" formatCode="0.00">
                  <c:v>8389.4643751943859</c:v>
                </c:pt>
                <c:pt idx="1040" formatCode="0.00">
                  <c:v>8396.1926793991042</c:v>
                </c:pt>
                <c:pt idx="1041" formatCode="0.00">
                  <c:v>8402.9242084395919</c:v>
                </c:pt>
                <c:pt idx="1042" formatCode="0.00">
                  <c:v>8409.6589647227574</c:v>
                </c:pt>
                <c:pt idx="1043" formatCode="0.00">
                  <c:v>8416.3969506545163</c:v>
                </c:pt>
                <c:pt idx="1044" formatCode="0.00">
                  <c:v>8423.138168639789</c:v>
                </c:pt>
                <c:pt idx="1045" formatCode="0.00">
                  <c:v>8429.8826210825209</c:v>
                </c:pt>
                <c:pt idx="1046" formatCode="0.00">
                  <c:v>8436.6303103856808</c:v>
                </c:pt>
                <c:pt idx="1047" formatCode="0.00">
                  <c:v>8443.381238951275</c:v>
                </c:pt>
                <c:pt idx="1048" formatCode="0.00">
                  <c:v>8450.1354091803441</c:v>
                </c:pt>
                <c:pt idx="1049" formatCode="0.00">
                  <c:v>8456.892823472981</c:v>
                </c:pt>
                <c:pt idx="1050" formatCode="0.00">
                  <c:v>8463.6534842283309</c:v>
                </c:pt>
                <c:pt idx="1051" formatCode="0.00">
                  <c:v>8470.4173938446056</c:v>
                </c:pt>
                <c:pt idx="1052" formatCode="0.00">
                  <c:v>8477.1845547190733</c:v>
                </c:pt>
                <c:pt idx="1053" formatCode="0.00">
                  <c:v>8483.954969248085</c:v>
                </c:pt>
                <c:pt idx="1054" formatCode="0.00">
                  <c:v>8490.7286398270808</c:v>
                </c:pt>
                <c:pt idx="1055" formatCode="0.00">
                  <c:v>8497.5055688505781</c:v>
                </c:pt>
                <c:pt idx="1056" formatCode="0.00">
                  <c:v>8504.2857587121889</c:v>
                </c:pt>
                <c:pt idx="1057" formatCode="0.00">
                  <c:v>8511.0692118046409</c:v>
                </c:pt>
                <c:pt idx="1058" formatCode="0.00">
                  <c:v>8517.8559305197559</c:v>
                </c:pt>
                <c:pt idx="1059" formatCode="0.00">
                  <c:v>8524.6459172484774</c:v>
                </c:pt>
                <c:pt idx="1060" formatCode="0.00">
                  <c:v>8531.4391743808756</c:v>
                </c:pt>
                <c:pt idx="1061" formatCode="0.00">
                  <c:v>8538.235704306142</c:v>
                </c:pt>
                <c:pt idx="1062" formatCode="0.00">
                  <c:v>8545.0355094126116</c:v>
                </c:pt>
                <c:pt idx="1063" formatCode="0.00">
                  <c:v>8551.8385920877499</c:v>
                </c:pt>
                <c:pt idx="1064" formatCode="0.00">
                  <c:v>8558.6449547181819</c:v>
                </c:pt>
                <c:pt idx="1065" formatCode="0.00">
                  <c:v>8565.454599689685</c:v>
                </c:pt>
                <c:pt idx="1066" formatCode="0.00">
                  <c:v>8572.2675293871944</c:v>
                </c:pt>
                <c:pt idx="1067" formatCode="0.00">
                  <c:v>8579.0837461948213</c:v>
                </c:pt>
                <c:pt idx="1068" formatCode="0.00">
                  <c:v>8585.9032524958384</c:v>
                </c:pt>
                <c:pt idx="1069" formatCode="0.00">
                  <c:v>8592.7260506727125</c:v>
                </c:pt>
                <c:pt idx="1070" formatCode="0.00">
                  <c:v>8599.552143107092</c:v>
                </c:pt>
                <c:pt idx="1071" formatCode="0.00">
                  <c:v>8606.3815321798174</c:v>
                </c:pt>
                <c:pt idx="1072" formatCode="0.00">
                  <c:v>8613.2142202709292</c:v>
                </c:pt>
                <c:pt idx="1073" formatCode="0.00">
                  <c:v>8620.0502097596836</c:v>
                </c:pt>
                <c:pt idx="1074" formatCode="0.00">
                  <c:v>8626.889503024533</c:v>
                </c:pt>
                <c:pt idx="1075" formatCode="0.00">
                  <c:v>8633.7321024431621</c:v>
                </c:pt>
                <c:pt idx="1076" formatCode="0.00">
                  <c:v>8640.5780103924717</c:v>
                </c:pt>
                <c:pt idx="1077" formatCode="0.00">
                  <c:v>8647.4272292486039</c:v>
                </c:pt>
                <c:pt idx="1078" formatCode="0.00">
                  <c:v>8654.2797613869243</c:v>
                </c:pt>
                <c:pt idx="1079" formatCode="0.00">
                  <c:v>8661.1356091820526</c:v>
                </c:pt>
                <c:pt idx="1080" formatCode="0.00">
                  <c:v>8667.9947750078536</c:v>
                </c:pt>
                <c:pt idx="1081" formatCode="0.00">
                  <c:v>8674.8572612374555</c:v>
                </c:pt>
                <c:pt idx="1082" formatCode="0.00">
                  <c:v>8681.7230702432316</c:v>
                </c:pt>
                <c:pt idx="1083" formatCode="0.00">
                  <c:v>8688.5922043968349</c:v>
                </c:pt>
                <c:pt idx="1084" formatCode="0.00">
                  <c:v>8695.464666069196</c:v>
                </c:pt>
                <c:pt idx="1085" formatCode="0.00">
                  <c:v>8702.3404576305111</c:v>
                </c:pt>
                <c:pt idx="1086" formatCode="0.00">
                  <c:v>8709.219581450272</c:v>
                </c:pt>
                <c:pt idx="1087" formatCode="0.00">
                  <c:v>8716.1020398972632</c:v>
                </c:pt>
                <c:pt idx="1088" formatCode="0.00">
                  <c:v>8722.9878353395616</c:v>
                </c:pt>
                <c:pt idx="1089" formatCode="0.00">
                  <c:v>8729.876970144549</c:v>
                </c:pt>
                <c:pt idx="1090" formatCode="0.00">
                  <c:v>8736.7694466789162</c:v>
                </c:pt>
                <c:pt idx="1091" formatCode="0.00">
                  <c:v>8743.6652673086683</c:v>
                </c:pt>
                <c:pt idx="1092" formatCode="0.00">
                  <c:v>8750.5644343991335</c:v>
                </c:pt>
                <c:pt idx="1093" formatCode="0.00">
                  <c:v>8757.4669503149635</c:v>
                </c:pt>
                <c:pt idx="1094" formatCode="0.00">
                  <c:v>8764.3728174201442</c:v>
                </c:pt>
                <c:pt idx="1095" formatCode="0.00">
                  <c:v>8771.2820380779976</c:v>
                </c:pt>
                <c:pt idx="1096" formatCode="0.00">
                  <c:v>8778.1946146511928</c:v>
                </c:pt>
                <c:pt idx="1097" formatCode="0.00">
                  <c:v>8785.1105495017473</c:v>
                </c:pt>
                <c:pt idx="1098" formatCode="0.00">
                  <c:v>8792.0298449910315</c:v>
                </c:pt>
                <c:pt idx="1099" formatCode="0.00">
                  <c:v>8798.9525034797789</c:v>
                </c:pt>
                <c:pt idx="1100" formatCode="0.00">
                  <c:v>8805.8785273280846</c:v>
                </c:pt>
                <c:pt idx="1101" formatCode="0.00">
                  <c:v>8812.8079188954252</c:v>
                </c:pt>
                <c:pt idx="1102" formatCode="0.00">
                  <c:v>8819.7406805406426</c:v>
                </c:pt>
                <c:pt idx="1103" formatCode="0.00">
                  <c:v>8826.6768146219711</c:v>
                </c:pt>
                <c:pt idx="1104" formatCode="0.00">
                  <c:v>8833.6163234970318</c:v>
                </c:pt>
                <c:pt idx="1105" formatCode="0.00">
                  <c:v>8840.5592095228349</c:v>
                </c:pt>
                <c:pt idx="1106" formatCode="0.00">
                  <c:v>8847.5054750557974</c:v>
                </c:pt>
                <c:pt idx="1107" formatCode="0.00">
                  <c:v>8854.4551224517345</c:v>
                </c:pt>
                <c:pt idx="1108" formatCode="0.00">
                  <c:v>8861.4081540658717</c:v>
                </c:pt>
                <c:pt idx="1109" formatCode="0.00">
                  <c:v>8868.3645722528581</c:v>
                </c:pt>
                <c:pt idx="1110" formatCode="0.00">
                  <c:v>8875.3243793667607</c:v>
                </c:pt>
                <c:pt idx="1111" formatCode="0.00">
                  <c:v>8882.2875777610643</c:v>
                </c:pt>
                <c:pt idx="1112" formatCode="0.00">
                  <c:v>8889.2541697886973</c:v>
                </c:pt>
                <c:pt idx="1113" formatCode="0.00">
                  <c:v>8896.2241578020185</c:v>
                </c:pt>
                <c:pt idx="1114" formatCode="0.00">
                  <c:v>8903.1975441528339</c:v>
                </c:pt>
                <c:pt idx="1115" formatCode="0.00">
                  <c:v>8910.174331192391</c:v>
                </c:pt>
                <c:pt idx="1116" formatCode="0.00">
                  <c:v>8917.1545212713991</c:v>
                </c:pt>
                <c:pt idx="1117" formatCode="0.00">
                  <c:v>8924.1381167400177</c:v>
                </c:pt>
                <c:pt idx="1118" formatCode="0.00">
                  <c:v>8931.1251199478684</c:v>
                </c:pt>
                <c:pt idx="1119" formatCode="0.00">
                  <c:v>8938.1155332440539</c:v>
                </c:pt>
                <c:pt idx="1120" formatCode="0.00">
                  <c:v>8945.1093589771353</c:v>
                </c:pt>
                <c:pt idx="1121" formatCode="0.00">
                  <c:v>8952.1065994951641</c:v>
                </c:pt>
                <c:pt idx="1122" formatCode="0.00">
                  <c:v>8959.1072571456698</c:v>
                </c:pt>
                <c:pt idx="1123" formatCode="0.00">
                  <c:v>8966.1113342756744</c:v>
                </c:pt>
                <c:pt idx="1124" formatCode="0.00">
                  <c:v>8973.1188332316869</c:v>
                </c:pt>
                <c:pt idx="1125" formatCode="0.00">
                  <c:v>8980.1297563597291</c:v>
                </c:pt>
                <c:pt idx="1126" formatCode="0.00">
                  <c:v>8987.1441060053203</c:v>
                </c:pt>
                <c:pt idx="1127" formatCode="0.00">
                  <c:v>8994.1618845134781</c:v>
                </c:pt>
                <c:pt idx="1128" formatCode="0.00">
                  <c:v>9001.1830942287561</c:v>
                </c:pt>
                <c:pt idx="1129" formatCode="0.00">
                  <c:v>9008.2077374952059</c:v>
                </c:pt>
                <c:pt idx="1130" formatCode="0.00">
                  <c:v>9015.2358166564227</c:v>
                </c:pt>
                <c:pt idx="1131" formatCode="0.00">
                  <c:v>9022.2673340555139</c:v>
                </c:pt>
                <c:pt idx="1132" formatCode="0.00">
                  <c:v>9029.3022920351377</c:v>
                </c:pt>
                <c:pt idx="1133" formatCode="0.00">
                  <c:v>9036.340692937476</c:v>
                </c:pt>
                <c:pt idx="1134" formatCode="0.00">
                  <c:v>9043.3825391042628</c:v>
                </c:pt>
                <c:pt idx="1135" formatCode="0.00">
                  <c:v>9050.4278328767796</c:v>
                </c:pt>
                <c:pt idx="1136" formatCode="0.00">
                  <c:v>9057.4765765958655</c:v>
                </c:pt>
                <c:pt idx="1137" formatCode="0.00">
                  <c:v>9064.5287726019142</c:v>
                </c:pt>
                <c:pt idx="1138" formatCode="0.00">
                  <c:v>9071.5844232348772</c:v>
                </c:pt>
                <c:pt idx="1139" formatCode="0.00">
                  <c:v>9078.6435308342843</c:v>
                </c:pt>
                <c:pt idx="1140" formatCode="0.00">
                  <c:v>9085.7060977392339</c:v>
                </c:pt>
                <c:pt idx="1141" formatCode="0.00">
                  <c:v>9092.7721262884024</c:v>
                </c:pt>
                <c:pt idx="1142" formatCode="0.00">
                  <c:v>9099.8416188200463</c:v>
                </c:pt>
                <c:pt idx="1143" formatCode="0.00">
                  <c:v>9106.9145776720161</c:v>
                </c:pt>
                <c:pt idx="1144" formatCode="0.00">
                  <c:v>9113.9910051817442</c:v>
                </c:pt>
                <c:pt idx="1145" formatCode="0.00">
                  <c:v>9121.0709036862663</c:v>
                </c:pt>
                <c:pt idx="1146" formatCode="0.00">
                  <c:v>9128.1542755222181</c:v>
                </c:pt>
                <c:pt idx="1147" formatCode="0.00">
                  <c:v>9135.241123025844</c:v>
                </c:pt>
                <c:pt idx="1148" formatCode="0.00">
                  <c:v>9142.331448532992</c:v>
                </c:pt>
                <c:pt idx="1149" formatCode="0.00">
                  <c:v>9149.4252543791317</c:v>
                </c:pt>
                <c:pt idx="1150" formatCode="0.00">
                  <c:v>9156.5225428993435</c:v>
                </c:pt>
                <c:pt idx="1151" formatCode="0.00">
                  <c:v>9163.6233164283458</c:v>
                </c:pt>
                <c:pt idx="1152" formatCode="0.00">
                  <c:v>9170.7275773004712</c:v>
                </c:pt>
                <c:pt idx="1153" formatCode="0.00">
                  <c:v>9177.8353278496961</c:v>
                </c:pt>
                <c:pt idx="1154" formatCode="0.00">
                  <c:v>9184.9465704096347</c:v>
                </c:pt>
                <c:pt idx="1155" formatCode="0.00">
                  <c:v>9192.0613073135282</c:v>
                </c:pt>
                <c:pt idx="1156" formatCode="0.00">
                  <c:v>9199.1795408942871</c:v>
                </c:pt>
                <c:pt idx="1157" formatCode="0.00">
                  <c:v>9206.3012734844597</c:v>
                </c:pt>
                <c:pt idx="1158" formatCode="0.00">
                  <c:v>9213.4265074162504</c:v>
                </c:pt>
                <c:pt idx="1159" formatCode="0.00">
                  <c:v>9220.5552450215291</c:v>
                </c:pt>
                <c:pt idx="1160" formatCode="0.00">
                  <c:v>9227.6874886318292</c:v>
                </c:pt>
                <c:pt idx="1161" formatCode="0.00">
                  <c:v>9234.8232405783419</c:v>
                </c:pt>
                <c:pt idx="1162" formatCode="0.00">
                  <c:v>9241.9625031919477</c:v>
                </c:pt>
                <c:pt idx="1163" formatCode="0.00">
                  <c:v>9249.1052788032011</c:v>
                </c:pt>
                <c:pt idx="1164" formatCode="0.00">
                  <c:v>9256.2515697423278</c:v>
                </c:pt>
                <c:pt idx="1165" formatCode="0.00">
                  <c:v>9263.4013783392529</c:v>
                </c:pt>
                <c:pt idx="1166" formatCode="0.00">
                  <c:v>9270.5547069235854</c:v>
                </c:pt>
                <c:pt idx="1167" formatCode="0.00">
                  <c:v>9277.7115578246339</c:v>
                </c:pt>
                <c:pt idx="1168" formatCode="0.00">
                  <c:v>9284.8719333713998</c:v>
                </c:pt>
                <c:pt idx="1169" formatCode="0.00">
                  <c:v>9292.0358358925896</c:v>
                </c:pt>
                <c:pt idx="1170" formatCode="0.00">
                  <c:v>9299.2032677166299</c:v>
                </c:pt>
                <c:pt idx="1171" formatCode="0.00">
                  <c:v>9306.374231171636</c:v>
                </c:pt>
                <c:pt idx="1172" formatCode="0.00">
                  <c:v>9313.5487285854597</c:v>
                </c:pt>
                <c:pt idx="1173" formatCode="0.00">
                  <c:v>9320.7267622856652</c:v>
                </c:pt>
                <c:pt idx="1174" formatCode="0.00">
                  <c:v>9327.9083345995423</c:v>
                </c:pt>
                <c:pt idx="1175" formatCode="0.00">
                  <c:v>9335.0934478541112</c:v>
                </c:pt>
                <c:pt idx="1176" formatCode="0.00">
                  <c:v>9342.2821043761178</c:v>
                </c:pt>
                <c:pt idx="1177" formatCode="0.00">
                  <c:v>9349.4743064920549</c:v>
                </c:pt>
                <c:pt idx="1178" formatCode="0.00">
                  <c:v>9356.6700565281535</c:v>
                </c:pt>
                <c:pt idx="1179" formatCode="0.00">
                  <c:v>9363.8693568103863</c:v>
                </c:pt>
                <c:pt idx="1180" formatCode="0.00">
                  <c:v>9371.0722096644822</c:v>
                </c:pt>
                <c:pt idx="1181" formatCode="0.00">
                  <c:v>9378.2786174159137</c:v>
                </c:pt>
                <c:pt idx="1182" formatCode="0.00">
                  <c:v>9385.4885823899167</c:v>
                </c:pt>
                <c:pt idx="1183" formatCode="0.00">
                  <c:v>9392.7021069114908</c:v>
                </c:pt>
                <c:pt idx="1184" formatCode="0.00">
                  <c:v>9399.9191933054008</c:v>
                </c:pt>
                <c:pt idx="1185" formatCode="0.00">
                  <c:v>9407.1398438961769</c:v>
                </c:pt>
                <c:pt idx="1186" formatCode="0.00">
                  <c:v>9414.3640610081256</c:v>
                </c:pt>
                <c:pt idx="1187" formatCode="0.00">
                  <c:v>9421.591846965337</c:v>
                </c:pt>
                <c:pt idx="1188" formatCode="0.00">
                  <c:v>9428.8232040916628</c:v>
                </c:pt>
                <c:pt idx="1189" formatCode="0.00">
                  <c:v>9436.0581347107654</c:v>
                </c:pt>
                <c:pt idx="1190" formatCode="0.00">
                  <c:v>9443.296641146082</c:v>
                </c:pt>
                <c:pt idx="1191" formatCode="0.00">
                  <c:v>9450.5387257208495</c:v>
                </c:pt>
                <c:pt idx="1192" formatCode="0.00">
                  <c:v>9457.7843907580955</c:v>
                </c:pt>
                <c:pt idx="1193" formatCode="0.00">
                  <c:v>9465.033638580655</c:v>
                </c:pt>
                <c:pt idx="1194" formatCode="0.00">
                  <c:v>9472.2864715111682</c:v>
                </c:pt>
                <c:pt idx="1195" formatCode="0.00">
                  <c:v>9479.5428918720718</c:v>
                </c:pt>
                <c:pt idx="1196" formatCode="0.00">
                  <c:v>9486.8029019856403</c:v>
                </c:pt>
                <c:pt idx="1197" formatCode="0.00">
                  <c:v>9494.0665041739394</c:v>
                </c:pt>
                <c:pt idx="1198" formatCode="0.00">
                  <c:v>9501.333700758878</c:v>
                </c:pt>
                <c:pt idx="1199" formatCode="0.00">
                  <c:v>9508.604494062165</c:v>
                </c:pt>
                <c:pt idx="1200" formatCode="0.00">
                  <c:v>9515.8788864053549</c:v>
                </c:pt>
                <c:pt idx="1201" formatCode="0.00">
                  <c:v>9523.156880109831</c:v>
                </c:pt>
                <c:pt idx="1202" formatCode="0.00">
                  <c:v>9530.4384774968075</c:v>
                </c:pt>
                <c:pt idx="1203" formatCode="0.00">
                  <c:v>9537.7236808873495</c:v>
                </c:pt>
                <c:pt idx="1204" formatCode="0.00">
                  <c:v>9545.0124926023473</c:v>
                </c:pt>
                <c:pt idx="1205" formatCode="0.00">
                  <c:v>9552.3049149625513</c:v>
                </c:pt>
                <c:pt idx="1206" formatCode="0.00">
                  <c:v>9559.6009502885609</c:v>
                </c:pt>
                <c:pt idx="1207" formatCode="0.00">
                  <c:v>9566.9006009008299</c:v>
                </c:pt>
                <c:pt idx="1208" formatCode="0.00">
                  <c:v>9574.2038691196612</c:v>
                </c:pt>
                <c:pt idx="1209" formatCode="0.00">
                  <c:v>9581.5107572652414</c:v>
                </c:pt>
                <c:pt idx="1210" formatCode="0.00">
                  <c:v>9588.8212676575931</c:v>
                </c:pt>
                <c:pt idx="1211" formatCode="0.00">
                  <c:v>9596.1354026166282</c:v>
                </c:pt>
                <c:pt idx="1212" formatCode="0.00">
                  <c:v>9603.4531644621275</c:v>
                </c:pt>
                <c:pt idx="1213" formatCode="0.00">
                  <c:v>9610.7745555137444</c:v>
                </c:pt>
                <c:pt idx="1214" formatCode="0.00">
                  <c:v>9618.0995780910234</c:v>
                </c:pt>
                <c:pt idx="1215" formatCode="0.00">
                  <c:v>9625.4282345133706</c:v>
                </c:pt>
                <c:pt idx="1216" formatCode="0.00">
                  <c:v>9632.7605271000994</c:v>
                </c:pt>
                <c:pt idx="1217" formatCode="0.00">
                  <c:v>9640.0964581704084</c:v>
                </c:pt>
                <c:pt idx="1218" formatCode="0.00">
                  <c:v>9647.4360300433855</c:v>
                </c:pt>
                <c:pt idx="1219" formatCode="0.00">
                  <c:v>9654.7792450380221</c:v>
                </c:pt>
                <c:pt idx="1220" formatCode="0.00">
                  <c:v>9662.1261054732149</c:v>
                </c:pt>
                <c:pt idx="1221" formatCode="0.00">
                  <c:v>9669.4766136677463</c:v>
                </c:pt>
                <c:pt idx="1222" formatCode="0.00">
                  <c:v>9676.8307719403329</c:v>
                </c:pt>
                <c:pt idx="1223" formatCode="0.00">
                  <c:v>9684.1885826095859</c:v>
                </c:pt>
                <c:pt idx="1224" formatCode="0.00">
                  <c:v>9691.5500479940329</c:v>
                </c:pt>
                <c:pt idx="1225" formatCode="0.00">
                  <c:v>9698.9151704121323</c:v>
                </c:pt>
                <c:pt idx="1226" formatCode="0.00">
                  <c:v>9706.2839521822534</c:v>
                </c:pt>
                <c:pt idx="1227" formatCode="0.00">
                  <c:v>9713.656395622691</c:v>
                </c:pt>
                <c:pt idx="1228" formatCode="0.00">
                  <c:v>9721.0325030516797</c:v>
                </c:pt>
                <c:pt idx="1229" formatCode="0.00">
                  <c:v>9728.412276787376</c:v>
                </c:pt>
                <c:pt idx="1230" formatCode="0.00">
                  <c:v>9735.7957191478799</c:v>
                </c:pt>
                <c:pt idx="1231" formatCode="0.00">
                  <c:v>9743.1828324512226</c:v>
                </c:pt>
                <c:pt idx="1232" formatCode="0.00">
                  <c:v>9750.5736190153857</c:v>
                </c:pt>
                <c:pt idx="1233" formatCode="0.00">
                  <c:v>9757.9680811582984</c:v>
                </c:pt>
                <c:pt idx="1234" formatCode="0.00">
                  <c:v>9765.3662211978281</c:v>
                </c:pt>
                <c:pt idx="1235" formatCode="0.00">
                  <c:v>9772.7680414518072</c:v>
                </c:pt>
                <c:pt idx="1236" formatCode="0.00">
                  <c:v>9780.1735442380232</c:v>
                </c:pt>
                <c:pt idx="1237" formatCode="0.00">
                  <c:v>9787.5827318742176</c:v>
                </c:pt>
                <c:pt idx="1238" formatCode="0.00">
                  <c:v>9794.9956066780924</c:v>
                </c:pt>
                <c:pt idx="1239" formatCode="0.00">
                  <c:v>9802.4121709673291</c:v>
                </c:pt>
                <c:pt idx="1240" formatCode="0.00">
                  <c:v>9809.832427059564</c:v>
                </c:pt>
                <c:pt idx="1241" formatCode="0.00">
                  <c:v>9817.2563772724188</c:v>
                </c:pt>
                <c:pt idx="1242" formatCode="0.00">
                  <c:v>9824.6840239234807</c:v>
                </c:pt>
                <c:pt idx="1243" formatCode="0.00">
                  <c:v>9832.1153693303222</c:v>
                </c:pt>
                <c:pt idx="1244" formatCode="0.00">
                  <c:v>9839.5504158104977</c:v>
                </c:pt>
                <c:pt idx="1245" formatCode="0.00">
                  <c:v>9846.9891656815507</c:v>
                </c:pt>
                <c:pt idx="1246" formatCode="0.00">
                  <c:v>9854.4316212610138</c:v>
                </c:pt>
                <c:pt idx="1247" formatCode="0.00">
                  <c:v>9861.877784866394</c:v>
                </c:pt>
                <c:pt idx="1248" formatCode="0.00">
                  <c:v>9869.3276588152203</c:v>
                </c:pt>
                <c:pt idx="1249" formatCode="0.00">
                  <c:v>9876.781245425007</c:v>
                </c:pt>
                <c:pt idx="1250" formatCode="0.00">
                  <c:v>9884.238547013274</c:v>
                </c:pt>
                <c:pt idx="1251" formatCode="0.00">
                  <c:v>9891.6995658975411</c:v>
                </c:pt>
                <c:pt idx="1252" formatCode="0.00">
                  <c:v>9899.1643043953409</c:v>
                </c:pt>
                <c:pt idx="1253" formatCode="0.00">
                  <c:v>9906.632764824215</c:v>
                </c:pt>
                <c:pt idx="1254" formatCode="0.00">
                  <c:v>9914.1049495017269</c:v>
                </c:pt>
                <c:pt idx="1255" formatCode="0.00">
                  <c:v>9921.5808607454419</c:v>
                </c:pt>
                <c:pt idx="1256" formatCode="0.00">
                  <c:v>9929.0605008729672</c:v>
                </c:pt>
                <c:pt idx="1257" formatCode="0.00">
                  <c:v>9936.5438722019189</c:v>
                </c:pt>
                <c:pt idx="1258" formatCode="0.00">
                  <c:v>9944.0309770499443</c:v>
                </c:pt>
                <c:pt idx="1259" formatCode="0.00">
                  <c:v>9951.5218177347215</c:v>
                </c:pt>
                <c:pt idx="1260" formatCode="0.00">
                  <c:v>9959.0163965739612</c:v>
                </c:pt>
                <c:pt idx="1261" formatCode="0.00">
                  <c:v>9966.5147158854124</c:v>
                </c:pt>
                <c:pt idx="1262" formatCode="0.00">
                  <c:v>9974.0167779868643</c:v>
                </c:pt>
                <c:pt idx="1263" formatCode="0.00">
                  <c:v>9981.5225851961386</c:v>
                </c:pt>
                <c:pt idx="1264" formatCode="0.00">
                  <c:v>9989.0321398311171</c:v>
                </c:pt>
                <c:pt idx="1265" formatCode="0.00">
                  <c:v>9996.545444209718</c:v>
                </c:pt>
                <c:pt idx="1266" formatCode="0.00">
                  <c:v>10004.062500649923</c:v>
                </c:pt>
                <c:pt idx="1267" formatCode="0.00">
                  <c:v>10011.583311469758</c:v>
                </c:pt>
                <c:pt idx="1268" formatCode="0.00">
                  <c:v>10019.10787898731</c:v>
                </c:pt>
                <c:pt idx="1269" formatCode="0.00">
                  <c:v>10026.636205520726</c:v>
                </c:pt>
                <c:pt idx="1270" formatCode="0.00">
                  <c:v>10034.168293388222</c:v>
                </c:pt>
                <c:pt idx="1271" formatCode="0.00">
                  <c:v>10041.704144908072</c:v>
                </c:pt>
                <c:pt idx="1272" formatCode="0.00">
                  <c:v>10049.243762398621</c:v>
                </c:pt>
                <c:pt idx="1273" formatCode="0.00">
                  <c:v>10056.787148178295</c:v>
                </c:pt>
                <c:pt idx="1274" formatCode="0.00">
                  <c:v>10064.334304565584</c:v>
                </c:pt>
                <c:pt idx="1275" formatCode="0.00">
                  <c:v>10071.885233879068</c:v>
                </c:pt>
                <c:pt idx="1276" formatCode="0.00">
                  <c:v>10079.439938437396</c:v>
                </c:pt>
                <c:pt idx="1277" formatCode="0.00">
                  <c:v>10086.998420559308</c:v>
                </c:pt>
                <c:pt idx="1278" formatCode="0.00">
                  <c:v>10094.560682563633</c:v>
                </c:pt>
                <c:pt idx="1279" formatCode="0.00">
                  <c:v>10102.126726769289</c:v>
                </c:pt>
                <c:pt idx="1280" formatCode="0.00">
                  <c:v>10109.696555495275</c:v>
                </c:pt>
                <c:pt idx="1281" formatCode="0.00">
                  <c:v>10117.270171060705</c:v>
                </c:pt>
                <c:pt idx="1282" formatCode="0.00">
                  <c:v>10124.847575784779</c:v>
                </c:pt>
                <c:pt idx="1283" formatCode="0.00">
                  <c:v>10132.428771986804</c:v>
                </c:pt>
                <c:pt idx="1284" formatCode="0.00">
                  <c:v>10140.013761986187</c:v>
                </c:pt>
                <c:pt idx="1285" formatCode="0.00">
                  <c:v>10147.602548102444</c:v>
                </c:pt>
                <c:pt idx="1286" formatCode="0.00">
                  <c:v>10155.195132655203</c:v>
                </c:pt>
                <c:pt idx="1287" formatCode="0.00">
                  <c:v>10162.791517964199</c:v>
                </c:pt>
                <c:pt idx="1288" formatCode="0.00">
                  <c:v>10170.39170634929</c:v>
                </c:pt>
                <c:pt idx="1289" formatCode="0.00">
                  <c:v>10177.995700130454</c:v>
                </c:pt>
                <c:pt idx="1290" formatCode="0.00">
                  <c:v>10185.603501627775</c:v>
                </c:pt>
                <c:pt idx="1291" formatCode="0.00">
                  <c:v>10193.215113161477</c:v>
                </c:pt>
                <c:pt idx="1292" formatCode="0.00">
                  <c:v>10200.830537051905</c:v>
                </c:pt>
                <c:pt idx="1293" formatCode="0.00">
                  <c:v>10208.449775619532</c:v>
                </c:pt>
                <c:pt idx="1294" formatCode="0.00">
                  <c:v>10216.072831184965</c:v>
                </c:pt>
                <c:pt idx="1295" formatCode="0.00">
                  <c:v>10223.69970606895</c:v>
                </c:pt>
                <c:pt idx="1296" formatCode="0.00">
                  <c:v>10231.330402592363</c:v>
                </c:pt>
                <c:pt idx="1297" formatCode="0.00">
                  <c:v>10238.964923076222</c:v>
                </c:pt>
                <c:pt idx="1298" formatCode="0.00">
                  <c:v>10246.603269841697</c:v>
                </c:pt>
                <c:pt idx="1299" formatCode="0.00">
                  <c:v>10254.245445210088</c:v>
                </c:pt>
                <c:pt idx="1300" formatCode="0.00">
                  <c:v>10261.891451502863</c:v>
                </c:pt>
                <c:pt idx="1301" formatCode="0.00">
                  <c:v>10269.541291041627</c:v>
                </c:pt>
                <c:pt idx="1302" formatCode="0.00">
                  <c:v>10277.194966148145</c:v>
                </c:pt>
                <c:pt idx="1303" formatCode="0.00">
                  <c:v>10284.852479144336</c:v>
                </c:pt>
                <c:pt idx="1304" formatCode="0.00">
                  <c:v>10292.513832352279</c:v>
                </c:pt>
                <c:pt idx="1305" formatCode="0.00">
                  <c:v>10300.179028094213</c:v>
                </c:pt>
                <c:pt idx="1306" formatCode="0.00">
                  <c:v>10307.848068692558</c:v>
                </c:pt>
                <c:pt idx="1307" formatCode="0.00">
                  <c:v>10315.520956469873</c:v>
                </c:pt>
                <c:pt idx="1308" formatCode="0.00">
                  <c:v>10323.197693748909</c:v>
                </c:pt>
                <c:pt idx="1309" formatCode="0.00">
                  <c:v>10330.878282852576</c:v>
                </c:pt>
                <c:pt idx="1310" formatCode="0.00">
                  <c:v>10338.562726103979</c:v>
                </c:pt>
                <c:pt idx="1311" formatCode="0.00">
                  <c:v>10346.251025826376</c:v>
                </c:pt>
                <c:pt idx="1312" formatCode="0.00">
                  <c:v>10353.943184343223</c:v>
                </c:pt>
                <c:pt idx="1313" formatCode="0.00">
                  <c:v>10361.639203978146</c:v>
                </c:pt>
                <c:pt idx="1314" formatCode="0.00">
                  <c:v>10369.339087054976</c:v>
                </c:pt>
                <c:pt idx="1315" formatCode="0.00">
                  <c:v>10377.042835897711</c:v>
                </c:pt>
                <c:pt idx="1316" formatCode="0.00">
                  <c:v>10384.750452830556</c:v>
                </c:pt>
                <c:pt idx="1317" formatCode="0.00">
                  <c:v>10392.461940177898</c:v>
                </c:pt>
                <c:pt idx="1318" formatCode="0.00">
                  <c:v>10400.177300264324</c:v>
                </c:pt>
                <c:pt idx="1319" formatCode="0.00">
                  <c:v>10407.896535414622</c:v>
                </c:pt>
                <c:pt idx="1320" formatCode="0.00">
                  <c:v>10415.619647953781</c:v>
                </c:pt>
                <c:pt idx="1321" formatCode="0.00">
                  <c:v>10423.34664020699</c:v>
                </c:pt>
                <c:pt idx="1322" formatCode="0.00">
                  <c:v>10431.077514499651</c:v>
                </c:pt>
                <c:pt idx="1323" formatCode="0.00">
                  <c:v>10438.812273157357</c:v>
                </c:pt>
                <c:pt idx="1324" formatCode="0.00">
                  <c:v>10446.55091850594</c:v>
                </c:pt>
                <c:pt idx="1325" formatCode="0.00">
                  <c:v>10454.293452871418</c:v>
                </c:pt>
                <c:pt idx="1326" formatCode="0.00">
                  <c:v>10462.039878580046</c:v>
                </c:pt>
                <c:pt idx="1327" formatCode="0.00">
                  <c:v>10469.790197958286</c:v>
                </c:pt>
                <c:pt idx="1328" formatCode="0.00">
                  <c:v>10477.544413332829</c:v>
                </c:pt>
                <c:pt idx="1329" formatCode="0.00">
                  <c:v>10485.302527030577</c:v>
                </c:pt>
                <c:pt idx="1330" formatCode="0.00">
                  <c:v>10493.064541378673</c:v>
                </c:pt>
                <c:pt idx="1331" formatCode="0.00">
                  <c:v>10500.83045870448</c:v>
                </c:pt>
                <c:pt idx="1332" formatCode="0.00">
                  <c:v>10508.600281335595</c:v>
                </c:pt>
                <c:pt idx="1333" formatCode="0.00">
                  <c:v>10516.374011599844</c:v>
                </c:pt>
                <c:pt idx="1334" formatCode="0.00">
                  <c:v>10524.151651825297</c:v>
                </c:pt>
                <c:pt idx="1335" formatCode="0.00">
                  <c:v>10531.93320434025</c:v>
                </c:pt>
                <c:pt idx="1336" formatCode="0.00">
                  <c:v>10539.718671473256</c:v>
                </c:pt>
                <c:pt idx="1337" formatCode="0.00">
                  <c:v>10547.508055553097</c:v>
                </c:pt>
                <c:pt idx="1338" formatCode="0.00">
                  <c:v>10555.301358908806</c:v>
                </c:pt>
                <c:pt idx="1339" formatCode="0.00">
                  <c:v>10563.098583869671</c:v>
                </c:pt>
                <c:pt idx="1340" formatCode="0.00">
                  <c:v>10570.899732765212</c:v>
                </c:pt>
                <c:pt idx="1341" formatCode="0.00">
                  <c:v>10578.704807925222</c:v>
                </c:pt>
                <c:pt idx="1342" formatCode="0.00">
                  <c:v>10586.513811679739</c:v>
                </c:pt>
                <c:pt idx="1343" formatCode="0.00">
                  <c:v>10594.326746359053</c:v>
                </c:pt>
                <c:pt idx="1344" formatCode="0.00">
                  <c:v>10602.143614293731</c:v>
                </c:pt>
                <c:pt idx="1345" formatCode="0.00">
                  <c:v>10609.964417814588</c:v>
                </c:pt>
                <c:pt idx="1346" formatCode="0.00">
                  <c:v>10617.789159252703</c:v>
                </c:pt>
                <c:pt idx="1347" formatCode="0.00">
                  <c:v>10625.617840939431</c:v>
                </c:pt>
                <c:pt idx="1348" formatCode="0.00">
                  <c:v>10633.450465206392</c:v>
                </c:pt>
                <c:pt idx="1349" formatCode="0.00">
                  <c:v>10641.287034385477</c:v>
                </c:pt>
                <c:pt idx="1350" formatCode="0.00">
                  <c:v>10649.127550808849</c:v>
                </c:pt>
                <c:pt idx="1351" formatCode="0.00">
                  <c:v>10656.97201680895</c:v>
                </c:pt>
                <c:pt idx="1352" formatCode="0.00">
                  <c:v>10664.820434718502</c:v>
                </c:pt>
                <c:pt idx="1353" formatCode="0.00">
                  <c:v>10672.672806870502</c:v>
                </c:pt>
                <c:pt idx="1354" formatCode="0.00">
                  <c:v>10680.529135598241</c:v>
                </c:pt>
                <c:pt idx="1355" formatCode="0.00">
                  <c:v>10688.389423235289</c:v>
                </c:pt>
                <c:pt idx="1356" formatCode="0.00">
                  <c:v>10696.253672115494</c:v>
                </c:pt>
                <c:pt idx="1357" formatCode="0.00">
                  <c:v>10704.121884573011</c:v>
                </c:pt>
                <c:pt idx="1358" formatCode="0.00">
                  <c:v>10711.994062942278</c:v>
                </c:pt>
                <c:pt idx="1359" formatCode="0.00">
                  <c:v>10719.870209558028</c:v>
                </c:pt>
                <c:pt idx="1360" formatCode="0.00">
                  <c:v>10727.750326755295</c:v>
                </c:pt>
                <c:pt idx="1361" formatCode="0.00">
                  <c:v>10735.634416869403</c:v>
                </c:pt>
                <c:pt idx="1362" formatCode="0.00">
                  <c:v>10743.522482235992</c:v>
                </c:pt>
                <c:pt idx="1363" formatCode="0.00">
                  <c:v>10751.41452519099</c:v>
                </c:pt>
                <c:pt idx="1364" formatCode="0.00">
                  <c:v>10759.310548070645</c:v>
                </c:pt>
                <c:pt idx="1365" formatCode="0.00">
                  <c:v>10767.210553211504</c:v>
                </c:pt>
                <c:pt idx="1366" formatCode="0.00">
                  <c:v>10775.114542950419</c:v>
                </c:pt>
                <c:pt idx="1367" formatCode="0.00">
                  <c:v>10783.022519624566</c:v>
                </c:pt>
                <c:pt idx="1368" formatCode="0.00">
                  <c:v>10790.934485571437</c:v>
                </c:pt>
                <c:pt idx="1369" formatCode="0.00">
                  <c:v>10798.850443128827</c:v>
                </c:pt>
                <c:pt idx="1370" formatCode="0.00">
                  <c:v>10806.770394634865</c:v>
                </c:pt>
                <c:pt idx="1371" formatCode="0.00">
                  <c:v>10814.694342427989</c:v>
                </c:pt>
                <c:pt idx="1372" formatCode="0.00">
                  <c:v>10822.622288846971</c:v>
                </c:pt>
                <c:pt idx="1373" formatCode="0.00">
                  <c:v>10830.554236230901</c:v>
                </c:pt>
                <c:pt idx="1374" formatCode="0.00">
                  <c:v>10838.490186919198</c:v>
                </c:pt>
                <c:pt idx="1375" formatCode="0.00">
                  <c:v>10846.430143251611</c:v>
                </c:pt>
                <c:pt idx="1376" formatCode="0.00">
                  <c:v>10854.374107568234</c:v>
                </c:pt>
                <c:pt idx="1377" formatCode="0.00">
                  <c:v>10862.322082209468</c:v>
                </c:pt>
                <c:pt idx="1378" formatCode="0.00">
                  <c:v>10870.274069516076</c:v>
                </c:pt>
                <c:pt idx="1379" formatCode="0.00">
                  <c:v>10878.230071829144</c:v>
                </c:pt>
                <c:pt idx="1380" formatCode="0.00">
                  <c:v>10886.190091490109</c:v>
                </c:pt>
                <c:pt idx="1381" formatCode="0.00">
                  <c:v>10894.154130840747</c:v>
                </c:pt>
                <c:pt idx="1382" formatCode="0.00">
                  <c:v>10902.122192223174</c:v>
                </c:pt>
                <c:pt idx="1383" formatCode="0.00">
                  <c:v>10910.094277979855</c:v>
                </c:pt>
                <c:pt idx="1384" formatCode="0.00">
                  <c:v>10918.070390453617</c:v>
                </c:pt>
                <c:pt idx="1385" formatCode="0.00">
                  <c:v>10926.050531987617</c:v>
                </c:pt>
                <c:pt idx="1386" formatCode="0.00">
                  <c:v>10934.03470492538</c:v>
                </c:pt>
                <c:pt idx="1387" formatCode="0.00">
                  <c:v>10942.022911610786</c:v>
                </c:pt>
                <c:pt idx="1388" formatCode="0.00">
                  <c:v>10950.015154388064</c:v>
                </c:pt>
                <c:pt idx="1389" formatCode="0.00">
                  <c:v>10958.011435601808</c:v>
                </c:pt>
                <c:pt idx="1390" formatCode="0.00">
                  <c:v>10966.011757596978</c:v>
                </c:pt>
                <c:pt idx="1391" formatCode="0.00">
                  <c:v>10974.016122718887</c:v>
                </c:pt>
                <c:pt idx="1392" formatCode="0.00">
                  <c:v>10982.024533313224</c:v>
                </c:pt>
                <c:pt idx="1393" formatCode="0.00">
                  <c:v>10990.036991726045</c:v>
                </c:pt>
                <c:pt idx="1394" formatCode="0.00">
                  <c:v>10998.053500303766</c:v>
                </c:pt>
                <c:pt idx="1395" formatCode="0.00">
                  <c:v>11006.074061393187</c:v>
                </c:pt>
                <c:pt idx="1396" formatCode="0.00">
                  <c:v>11014.098677341473</c:v>
                </c:pt>
                <c:pt idx="1397" formatCode="0.00">
                  <c:v>11022.127350496177</c:v>
                </c:pt>
                <c:pt idx="1398" formatCode="0.00">
                  <c:v>11030.160083205212</c:v>
                </c:pt>
                <c:pt idx="1399" formatCode="0.00">
                  <c:v>11038.196877816888</c:v>
                </c:pt>
                <c:pt idx="1400" formatCode="0.00">
                  <c:v>11046.23773667989</c:v>
                </c:pt>
                <c:pt idx="1401" formatCode="0.00">
                  <c:v>11054.282662143285</c:v>
                </c:pt>
                <c:pt idx="1402" formatCode="0.00">
                  <c:v>11062.331656556535</c:v>
                </c:pt>
                <c:pt idx="1403" formatCode="0.00">
                  <c:v>11070.384722269473</c:v>
                </c:pt>
                <c:pt idx="1404" formatCode="0.00">
                  <c:v>11078.441861632349</c:v>
                </c:pt>
                <c:pt idx="1405" formatCode="0.00">
                  <c:v>11086.503076995772</c:v>
                </c:pt>
                <c:pt idx="1406" formatCode="0.00">
                  <c:v>11094.568370710778</c:v>
                </c:pt>
                <c:pt idx="1407" formatCode="0.00">
                  <c:v>11102.637745128779</c:v>
                </c:pt>
                <c:pt idx="1408" formatCode="0.00">
                  <c:v>11110.711202601582</c:v>
                </c:pt>
                <c:pt idx="1409" formatCode="0.00">
                  <c:v>11118.788745481419</c:v>
                </c:pt>
                <c:pt idx="1410" formatCode="0.00">
                  <c:v>11126.870376120894</c:v>
                </c:pt>
                <c:pt idx="1411" formatCode="0.00">
                  <c:v>11134.956096873033</c:v>
                </c:pt>
                <c:pt idx="1412" formatCode="0.00">
                  <c:v>11143.045910091261</c:v>
                </c:pt>
                <c:pt idx="1413" formatCode="0.00">
                  <c:v>11151.139818129421</c:v>
                </c:pt>
                <c:pt idx="1414" formatCode="0.00">
                  <c:v>11159.237823341746</c:v>
                </c:pt>
                <c:pt idx="1415" formatCode="0.00">
                  <c:v>11167.339928082902</c:v>
                </c:pt>
                <c:pt idx="1416" formatCode="0.00">
                  <c:v>11175.44613470796</c:v>
                </c:pt>
                <c:pt idx="1417" formatCode="0.00">
                  <c:v>11183.556445572403</c:v>
                </c:pt>
                <c:pt idx="1418" formatCode="0.00">
                  <c:v>11191.670863032143</c:v>
                </c:pt>
                <c:pt idx="1419" formatCode="0.00">
                  <c:v>11199.789389443491</c:v>
                </c:pt>
                <c:pt idx="1420" formatCode="0.00">
                  <c:v>11207.912027163205</c:v>
                </c:pt>
                <c:pt idx="1421" formatCode="0.00">
                  <c:v>11216.038778548447</c:v>
                </c:pt>
                <c:pt idx="1422" formatCode="0.00">
                  <c:v>11224.16964595681</c:v>
                </c:pt>
                <c:pt idx="1423" formatCode="0.00">
                  <c:v>11232.30463174632</c:v>
                </c:pt>
                <c:pt idx="1424" formatCode="0.00">
                  <c:v>11240.443738275429</c:v>
                </c:pt>
                <c:pt idx="1425" formatCode="0.00">
                  <c:v>11248.586967903013</c:v>
                </c:pt>
                <c:pt idx="1426" formatCode="0.00">
                  <c:v>11256.734322988392</c:v>
                </c:pt>
                <c:pt idx="1427" formatCode="0.00">
                  <c:v>11264.88580589131</c:v>
                </c:pt>
                <c:pt idx="1428" formatCode="0.00">
                  <c:v>11273.04141897195</c:v>
                </c:pt>
                <c:pt idx="1429" formatCode="0.00">
                  <c:v>11281.201164590946</c:v>
                </c:pt>
                <c:pt idx="1430" formatCode="0.00">
                  <c:v>11289.365045109362</c:v>
                </c:pt>
                <c:pt idx="1431" formatCode="0.00">
                  <c:v>11297.533062888695</c:v>
                </c:pt>
                <c:pt idx="1432" formatCode="0.00">
                  <c:v>11305.705220290904</c:v>
                </c:pt>
                <c:pt idx="1433" formatCode="0.00">
                  <c:v>11313.881519678387</c:v>
                </c:pt>
                <c:pt idx="1434" formatCode="0.00">
                  <c:v>11322.061963413986</c:v>
                </c:pt>
                <c:pt idx="1435" formatCode="0.00">
                  <c:v>11330.24655386099</c:v>
                </c:pt>
                <c:pt idx="1436" formatCode="0.00">
                  <c:v>11338.435293383161</c:v>
                </c:pt>
                <c:pt idx="1437" formatCode="0.00">
                  <c:v>11346.628184344683</c:v>
                </c:pt>
                <c:pt idx="1438" formatCode="0.00">
                  <c:v>11354.825229110218</c:v>
                </c:pt>
                <c:pt idx="1439" formatCode="0.00">
                  <c:v>11363.026430044874</c:v>
                </c:pt>
                <c:pt idx="1440" formatCode="0.00">
                  <c:v>11371.231789514226</c:v>
                </c:pt>
                <c:pt idx="1441" formatCode="0.00">
                  <c:v>11379.441309884302</c:v>
                </c:pt>
                <c:pt idx="1442" formatCode="0.00">
                  <c:v>11387.654993521595</c:v>
                </c:pt>
                <c:pt idx="1443" formatCode="0.00">
                  <c:v>11395.872842793064</c:v>
                </c:pt>
                <c:pt idx="1444" formatCode="0.00">
                  <c:v>11404.09486006613</c:v>
                </c:pt>
                <c:pt idx="1445" formatCode="0.00">
                  <c:v>11412.321047708694</c:v>
                </c:pt>
                <c:pt idx="1446" formatCode="0.00">
                  <c:v>11420.551408089104</c:v>
                </c:pt>
                <c:pt idx="1447" formatCode="0.00">
                  <c:v>11428.785943576204</c:v>
                </c:pt>
                <c:pt idx="1448" formatCode="0.00">
                  <c:v>11437.024656539294</c:v>
                </c:pt>
                <c:pt idx="1449" formatCode="0.00">
                  <c:v>11445.267549348155</c:v>
                </c:pt>
                <c:pt idx="1450" formatCode="0.00">
                  <c:v>11453.514624373047</c:v>
                </c:pt>
                <c:pt idx="1451" formatCode="0.00">
                  <c:v>11461.765883984706</c:v>
                </c:pt>
                <c:pt idx="1452" formatCode="0.00">
                  <c:v>11470.021330554351</c:v>
                </c:pt>
                <c:pt idx="1453" formatCode="0.00">
                  <c:v>11478.280966453674</c:v>
                </c:pt>
                <c:pt idx="1454" formatCode="0.00">
                  <c:v>11486.544794054866</c:v>
                </c:pt>
                <c:pt idx="1455" formatCode="0.00">
                  <c:v>11494.812815730589</c:v>
                </c:pt>
                <c:pt idx="1456" formatCode="0.00">
                  <c:v>11503.085033854</c:v>
                </c:pt>
                <c:pt idx="1457" formatCode="0.00">
                  <c:v>11511.361450798744</c:v>
                </c:pt>
                <c:pt idx="1458" formatCode="0.00">
                  <c:v>11519.642068938954</c:v>
                </c:pt>
                <c:pt idx="1459" formatCode="0.00">
                  <c:v>11527.926890649267</c:v>
                </c:pt>
                <c:pt idx="1460" formatCode="0.00">
                  <c:v>11536.215918304795</c:v>
                </c:pt>
                <c:pt idx="1461" formatCode="0.00">
                  <c:v>11544.509154281162</c:v>
                </c:pt>
                <c:pt idx="1462" formatCode="0.00">
                  <c:v>11552.806600954484</c:v>
                </c:pt>
                <c:pt idx="1463" formatCode="0.00">
                  <c:v>11561.108260701376</c:v>
                </c:pt>
                <c:pt idx="1464" formatCode="0.00">
                  <c:v>11569.414135898949</c:v>
                </c:pt>
                <c:pt idx="1465" formatCode="0.00">
                  <c:v>11577.724228924833</c:v>
                </c:pt>
                <c:pt idx="1466" formatCode="0.00">
                  <c:v>11586.038542157146</c:v>
                </c:pt>
                <c:pt idx="1467" formatCode="0.00">
                  <c:v>11594.357077974526</c:v>
                </c:pt>
                <c:pt idx="1468" formatCode="0.00">
                  <c:v>11602.679838756101</c:v>
                </c:pt>
                <c:pt idx="1469" formatCode="0.00">
                  <c:v>11611.006826881525</c:v>
                </c:pt>
                <c:pt idx="1470" formatCode="0.00">
                  <c:v>11619.338044730957</c:v>
                </c:pt>
                <c:pt idx="1471" formatCode="0.00">
                  <c:v>11627.673494685074</c:v>
                </c:pt>
                <c:pt idx="1472" formatCode="0.00">
                  <c:v>11636.013179125062</c:v>
                </c:pt>
                <c:pt idx="1473" formatCode="0.00">
                  <c:v>11644.357100432617</c:v>
                </c:pt>
                <c:pt idx="1474" formatCode="0.00">
                  <c:v>11652.705260989978</c:v>
                </c:pt>
                <c:pt idx="1475" formatCode="0.00">
                  <c:v>11661.057663179872</c:v>
                </c:pt>
                <c:pt idx="1476" formatCode="0.00">
                  <c:v>11669.414309385571</c:v>
                </c:pt>
                <c:pt idx="1477" formatCode="0.00">
                  <c:v>11677.775201990862</c:v>
                </c:pt>
                <c:pt idx="1478" formatCode="0.00">
                  <c:v>11686.140343380048</c:v>
                </c:pt>
                <c:pt idx="1479" formatCode="0.00">
                  <c:v>11694.50973593798</c:v>
                </c:pt>
                <c:pt idx="1480" formatCode="0.00">
                  <c:v>11702.883382050015</c:v>
                </c:pt>
                <c:pt idx="1481" formatCode="0.00">
                  <c:v>11711.261284102055</c:v>
                </c:pt>
                <c:pt idx="1482" formatCode="0.00">
                  <c:v>11719.643444480522</c:v>
                </c:pt>
                <c:pt idx="1483" formatCode="0.00">
                  <c:v>11728.029865572382</c:v>
                </c:pt>
                <c:pt idx="1484" formatCode="0.00">
                  <c:v>11736.420549765127</c:v>
                </c:pt>
                <c:pt idx="1485" formatCode="0.00">
                  <c:v>11744.815499446791</c:v>
                </c:pt>
                <c:pt idx="1486" formatCode="0.00">
                  <c:v>11753.214717005942</c:v>
                </c:pt>
                <c:pt idx="1487" formatCode="0.00">
                  <c:v>11761.61820483169</c:v>
                </c:pt>
                <c:pt idx="1488" formatCode="0.00">
                  <c:v>11770.02596531368</c:v>
                </c:pt>
                <c:pt idx="1489" formatCode="0.00">
                  <c:v>11778.438000842114</c:v>
                </c:pt>
                <c:pt idx="1490" formatCode="0.00">
                  <c:v>11786.854313807729</c:v>
                </c:pt>
                <c:pt idx="1491" formatCode="0.00">
                  <c:v>11795.274906601806</c:v>
                </c:pt>
                <c:pt idx="1492" formatCode="0.00">
                  <c:v>11803.699781616175</c:v>
                </c:pt>
                <c:pt idx="1493" formatCode="0.00">
                  <c:v>11812.128941243216</c:v>
                </c:pt>
                <c:pt idx="1494" formatCode="0.00">
                  <c:v>11820.562387875867</c:v>
                </c:pt>
                <c:pt idx="1495" formatCode="0.00">
                  <c:v>11829.000123907605</c:v>
                </c:pt>
                <c:pt idx="1496" formatCode="0.00">
                  <c:v>11837.442151732474</c:v>
                </c:pt>
                <c:pt idx="1497" formatCode="0.00">
                  <c:v>11845.888473745061</c:v>
                </c:pt>
                <c:pt idx="1498" formatCode="0.00">
                  <c:v>11854.339092340522</c:v>
                </c:pt>
                <c:pt idx="1499" formatCode="0.00">
                  <c:v>11862.794009914571</c:v>
                </c:pt>
                <c:pt idx="1500" formatCode="0.00">
                  <c:v>11871.253228863467</c:v>
                </c:pt>
                <c:pt idx="1501" formatCode="0.00">
                  <c:v>11879.716751584054</c:v>
                </c:pt>
                <c:pt idx="1502" formatCode="0.00">
                  <c:v>11888.18458047372</c:v>
                </c:pt>
                <c:pt idx="1503" formatCode="0.00">
                  <c:v>11896.656717930429</c:v>
                </c:pt>
                <c:pt idx="1504" formatCode="0.00">
                  <c:v>11905.133166352707</c:v>
                </c:pt>
                <c:pt idx="1505" formatCode="0.00">
                  <c:v>11913.613928139655</c:v>
                </c:pt>
                <c:pt idx="1506" formatCode="0.00">
                  <c:v>11922.099005690927</c:v>
                </c:pt>
                <c:pt idx="1507" formatCode="0.00">
                  <c:v>11930.588401406774</c:v>
                </c:pt>
                <c:pt idx="1508" formatCode="0.00">
                  <c:v>11939.082117687998</c:v>
                </c:pt>
                <c:pt idx="1509" formatCode="0.00">
                  <c:v>11947.580156935983</c:v>
                </c:pt>
                <c:pt idx="1510" formatCode="0.00">
                  <c:v>11956.082521552691</c:v>
                </c:pt>
                <c:pt idx="1511" formatCode="0.00">
                  <c:v>11964.589213940668</c:v>
                </c:pt>
                <c:pt idx="1512" formatCode="0.00">
                  <c:v>11973.100236503016</c:v>
                </c:pt>
                <c:pt idx="1513" formatCode="0.00">
                  <c:v>11981.615591643436</c:v>
                </c:pt>
                <c:pt idx="1514" formatCode="0.00">
                  <c:v>11990.135281766221</c:v>
                </c:pt>
                <c:pt idx="1515" formatCode="0.00">
                  <c:v>11998.65930927622</c:v>
                </c:pt>
                <c:pt idx="1516" formatCode="0.00">
                  <c:v>12007.187676578889</c:v>
                </c:pt>
                <c:pt idx="1517" formatCode="0.00">
                  <c:v>12015.72038608026</c:v>
                </c:pt>
                <c:pt idx="1518" formatCode="0.00">
                  <c:v>12024.257440186957</c:v>
                </c:pt>
                <c:pt idx="1519" formatCode="0.00">
                  <c:v>12032.798841306196</c:v>
                </c:pt>
                <c:pt idx="1520" formatCode="0.00">
                  <c:v>12041.344591845775</c:v>
                </c:pt>
                <c:pt idx="1521" formatCode="0.00">
                  <c:v>12049.894694214103</c:v>
                </c:pt>
                <c:pt idx="1522" formatCode="0.00">
                  <c:v>12058.449150820159</c:v>
                </c:pt>
                <c:pt idx="1523" formatCode="0.00">
                  <c:v>12067.007964073537</c:v>
                </c:pt>
                <c:pt idx="1524" formatCode="0.00">
                  <c:v>12075.57113638442</c:v>
                </c:pt>
                <c:pt idx="1525" formatCode="0.00">
                  <c:v>12084.138670163593</c:v>
                </c:pt>
                <c:pt idx="1526" formatCode="0.00">
                  <c:v>12092.710567822438</c:v>
                </c:pt>
                <c:pt idx="1527" formatCode="0.00">
                  <c:v>12101.286831772943</c:v>
                </c:pt>
                <c:pt idx="1528" formatCode="0.00">
                  <c:v>12109.867464427691</c:v>
                </c:pt>
                <c:pt idx="1529" formatCode="0.00">
                  <c:v>12118.452468199881</c:v>
                </c:pt>
                <c:pt idx="1530" formatCode="0.00">
                  <c:v>12127.04184550331</c:v>
                </c:pt>
                <c:pt idx="1531" formatCode="0.00">
                  <c:v>12135.635598752388</c:v>
                </c:pt>
                <c:pt idx="1532" formatCode="0.00">
                  <c:v>12144.233730362128</c:v>
                </c:pt>
                <c:pt idx="1533" formatCode="0.00">
                  <c:v>12152.836242748157</c:v>
                </c:pt>
                <c:pt idx="1534" formatCode="0.00">
                  <c:v>12161.443138326715</c:v>
                </c:pt>
                <c:pt idx="1535" formatCode="0.00">
                  <c:v>12170.054419514654</c:v>
                </c:pt>
                <c:pt idx="1536" formatCode="0.00">
                  <c:v>12178.670088729441</c:v>
                </c:pt>
                <c:pt idx="1537" formatCode="0.00">
                  <c:v>12187.290148389166</c:v>
                </c:pt>
                <c:pt idx="1538" formatCode="0.00">
                  <c:v>12195.914600912523</c:v>
                </c:pt>
                <c:pt idx="1539" formatCode="0.00">
                  <c:v>12204.543448718834</c:v>
                </c:pt>
                <c:pt idx="1540" formatCode="0.00">
                  <c:v>12213.176694228045</c:v>
                </c:pt>
                <c:pt idx="1541" formatCode="0.00">
                  <c:v>12221.814339860719</c:v>
                </c:pt>
                <c:pt idx="1542" formatCode="0.00">
                  <c:v>12230.456388038043</c:v>
                </c:pt>
                <c:pt idx="1543" formatCode="0.00">
                  <c:v>12239.102841181833</c:v>
                </c:pt>
                <c:pt idx="1544" formatCode="0.00">
                  <c:v>12247.753701714521</c:v>
                </c:pt>
                <c:pt idx="1545" formatCode="0.00">
                  <c:v>12256.408972059186</c:v>
                </c:pt>
                <c:pt idx="1546" formatCode="0.00">
                  <c:v>12265.068654639515</c:v>
                </c:pt>
                <c:pt idx="1547" formatCode="0.00">
                  <c:v>12273.732751879839</c:v>
                </c:pt>
                <c:pt idx="1548" formatCode="0.00">
                  <c:v>12282.401266205123</c:v>
                </c:pt>
                <c:pt idx="1549" formatCode="0.00">
                  <c:v>12291.074200040959</c:v>
                </c:pt>
                <c:pt idx="1550" formatCode="0.00">
                  <c:v>12299.751555813571</c:v>
                </c:pt>
                <c:pt idx="1551" formatCode="0.00">
                  <c:v>12308.433335949827</c:v>
                </c:pt>
                <c:pt idx="1552" formatCode="0.00">
                  <c:v>12317.119542877232</c:v>
                </c:pt>
                <c:pt idx="1553" formatCode="0.00">
                  <c:v>12325.810179023931</c:v>
                </c:pt>
                <c:pt idx="1554" formatCode="0.00">
                  <c:v>12334.5052468187</c:v>
                </c:pt>
                <c:pt idx="1555" formatCode="0.00">
                  <c:v>12343.20474869098</c:v>
                </c:pt>
                <c:pt idx="1556" formatCode="0.00">
                  <c:v>12351.908687070823</c:v>
                </c:pt>
                <c:pt idx="1557" formatCode="0.00">
                  <c:v>12360.617064388949</c:v>
                </c:pt>
                <c:pt idx="1558" formatCode="0.00">
                  <c:v>12369.329883076727</c:v>
                </c:pt>
                <c:pt idx="1559" formatCode="0.00">
                  <c:v>12378.047145566157</c:v>
                </c:pt>
                <c:pt idx="1560" formatCode="0.00">
                  <c:v>12386.7688542899</c:v>
                </c:pt>
                <c:pt idx="1561" formatCode="0.00">
                  <c:v>12395.49501168126</c:v>
                </c:pt>
                <c:pt idx="1562" formatCode="0.00">
                  <c:v>12404.225620174204</c:v>
                </c:pt>
                <c:pt idx="1563" formatCode="0.00">
                  <c:v>12412.96068220334</c:v>
                </c:pt>
                <c:pt idx="1564" formatCode="0.00">
                  <c:v>12421.700200203944</c:v>
                </c:pt>
                <c:pt idx="1565" formatCode="0.00">
                  <c:v>12430.444176611927</c:v>
                </c:pt>
                <c:pt idx="1566" formatCode="0.00">
                  <c:v>12439.192613863881</c:v>
                </c:pt>
                <c:pt idx="1567" formatCode="0.00">
                  <c:v>12447.945514397041</c:v>
                </c:pt>
                <c:pt idx="1568" formatCode="0.00">
                  <c:v>12456.702880649313</c:v>
                </c:pt>
                <c:pt idx="1569" formatCode="0.00">
                  <c:v>12465.464715059255</c:v>
                </c:pt>
                <c:pt idx="1570" formatCode="0.00">
                  <c:v>12474.231020066096</c:v>
                </c:pt>
                <c:pt idx="1571" formatCode="0.00">
                  <c:v>12483.001798109719</c:v>
                </c:pt>
                <c:pt idx="1572" formatCode="0.00">
                  <c:v>12491.777051630683</c:v>
                </c:pt>
                <c:pt idx="1573" formatCode="0.00">
                  <c:v>12500.556783070211</c:v>
                </c:pt>
                <c:pt idx="1574" formatCode="0.00">
                  <c:v>12509.34099487019</c:v>
                </c:pt>
                <c:pt idx="1575" formatCode="0.00">
                  <c:v>12518.129689473182</c:v>
                </c:pt>
                <c:pt idx="1576" formatCode="0.00">
                  <c:v>12526.922869322421</c:v>
                </c:pt>
                <c:pt idx="1577" formatCode="0.00">
                  <c:v>12535.720536861802</c:v>
                </c:pt>
                <c:pt idx="1578" formatCode="0.00">
                  <c:v>12544.522694535914</c:v>
                </c:pt>
                <c:pt idx="1579" formatCode="0.00">
                  <c:v>12553.329344789994</c:v>
                </c:pt>
                <c:pt idx="1580" formatCode="0.00">
                  <c:v>12562.140490069985</c:v>
                </c:pt>
                <c:pt idx="1581" formatCode="0.00">
                  <c:v>12570.956132822481</c:v>
                </c:pt>
                <c:pt idx="1582" formatCode="0.00">
                  <c:v>12579.77627549478</c:v>
                </c:pt>
                <c:pt idx="1583" formatCode="0.00">
                  <c:v>12588.600920534836</c:v>
                </c:pt>
                <c:pt idx="1584" formatCode="0.00">
                  <c:v>12597.430070391301</c:v>
                </c:pt>
                <c:pt idx="1585" formatCode="0.00">
                  <c:v>12606.263727513506</c:v>
                </c:pt>
                <c:pt idx="1586" formatCode="0.00">
                  <c:v>12615.101894351466</c:v>
                </c:pt>
                <c:pt idx="1587" formatCode="0.00">
                  <c:v>12623.944573355884</c:v>
                </c:pt>
                <c:pt idx="1588" formatCode="0.00">
                  <c:v>12632.791766978142</c:v>
                </c:pt>
                <c:pt idx="1589" formatCode="0.00">
                  <c:v>12641.643477670314</c:v>
                </c:pt>
                <c:pt idx="1590" formatCode="0.00">
                  <c:v>12650.499707885168</c:v>
                </c:pt>
                <c:pt idx="1591" formatCode="0.00">
                  <c:v>12659.36046007617</c:v>
                </c:pt>
                <c:pt idx="1592" formatCode="0.00">
                  <c:v>12668.225736697455</c:v>
                </c:pt>
                <c:pt idx="1593" formatCode="0.00">
                  <c:v>12677.095540203867</c:v>
                </c:pt>
                <c:pt idx="1594" formatCode="0.00">
                  <c:v>12685.96987305095</c:v>
                </c:pt>
                <c:pt idx="1595" formatCode="0.00">
                  <c:v>12694.848737694931</c:v>
                </c:pt>
                <c:pt idx="1596" formatCode="0.00">
                  <c:v>12703.73213659274</c:v>
                </c:pt>
                <c:pt idx="1597" formatCode="0.00">
                  <c:v>12712.620072202011</c:v>
                </c:pt>
                <c:pt idx="1598" formatCode="0.00">
                  <c:v>12721.512546981072</c:v>
                </c:pt>
                <c:pt idx="1599" formatCode="0.00">
                  <c:v>12730.409563388954</c:v>
                </c:pt>
                <c:pt idx="1600" formatCode="0.00">
                  <c:v>12739.311123885382</c:v>
                </c:pt>
                <c:pt idx="1601" formatCode="0.00">
                  <c:v>12748.217230930801</c:v>
                </c:pt>
                <c:pt idx="1602" formatCode="0.00">
                  <c:v>12757.127886986354</c:v>
                </c:pt>
                <c:pt idx="1603" formatCode="0.00">
                  <c:v>12766.043094513889</c:v>
                </c:pt>
                <c:pt idx="1604" formatCode="0.00">
                  <c:v>12774.962855975955</c:v>
                </c:pt>
                <c:pt idx="1605" formatCode="0.00">
                  <c:v>12783.887173835825</c:v>
                </c:pt>
                <c:pt idx="1606" formatCode="0.00">
                  <c:v>12792.816050557472</c:v>
                </c:pt>
                <c:pt idx="1607" formatCode="0.00">
                  <c:v>12801.749488605592</c:v>
                </c:pt>
                <c:pt idx="1608" formatCode="0.00">
                  <c:v>12810.687490445565</c:v>
                </c:pt>
                <c:pt idx="1609" formatCode="0.00">
                  <c:v>12819.630058543522</c:v>
                </c:pt>
                <c:pt idx="1610" formatCode="0.00">
                  <c:v>12828.577195366288</c:v>
                </c:pt>
                <c:pt idx="1611" formatCode="0.00">
                  <c:v>12837.52890338141</c:v>
                </c:pt>
                <c:pt idx="1612" formatCode="0.00">
                  <c:v>12846.485185057145</c:v>
                </c:pt>
                <c:pt idx="1613" formatCode="0.00">
                  <c:v>12855.446042862488</c:v>
                </c:pt>
                <c:pt idx="1614" formatCode="0.00">
                  <c:v>12864.411479267132</c:v>
                </c:pt>
                <c:pt idx="1615" formatCode="0.00">
                  <c:v>12873.381496741509</c:v>
                </c:pt>
                <c:pt idx="1616" formatCode="0.00">
                  <c:v>12882.356097756761</c:v>
                </c:pt>
                <c:pt idx="1617" formatCode="0.00">
                  <c:v>12891.335284784767</c:v>
                </c:pt>
                <c:pt idx="1618" formatCode="0.00">
                  <c:v>12900.319060298119</c:v>
                </c:pt>
                <c:pt idx="1619" formatCode="0.00">
                  <c:v>12909.307426770141</c:v>
                </c:pt>
                <c:pt idx="1620" formatCode="0.00">
                  <c:v>12918.300386674893</c:v>
                </c:pt>
                <c:pt idx="1621" formatCode="0.00">
                  <c:v>12927.297942487148</c:v>
                </c:pt>
                <c:pt idx="1622" formatCode="0.00">
                  <c:v>12936.300096682415</c:v>
                </c:pt>
                <c:pt idx="1623" formatCode="0.00">
                  <c:v>12945.306851736948</c:v>
                </c:pt>
                <c:pt idx="1624" formatCode="0.00">
                  <c:v>12954.31821012772</c:v>
                </c:pt>
                <c:pt idx="1625" formatCode="0.00">
                  <c:v>12963.334174332431</c:v>
                </c:pt>
                <c:pt idx="1626" formatCode="0.00">
                  <c:v>12972.354746829535</c:v>
                </c:pt>
                <c:pt idx="1627" formatCode="0.00">
                  <c:v>12981.379930098212</c:v>
                </c:pt>
                <c:pt idx="1628" formatCode="0.00">
                  <c:v>12990.409726618384</c:v>
                </c:pt>
                <c:pt idx="1629" formatCode="0.00">
                  <c:v>12999.444138870707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7A-4F1D-88A8-706090E377CD}"/>
            </c:ext>
          </c:extLst>
        </c:ser>
        <c:ser>
          <c:idx val="6"/>
          <c:order val="4"/>
          <c:tx>
            <c:strRef>
              <c:f>'コロナ・ショック後のS&amp;P500体験テンプレート'!$V$15</c:f>
              <c:strCache>
                <c:ptCount val="1"/>
                <c:pt idx="0">
                  <c:v>μ * -2σ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'コロナ・ショック後のS&amp;P500体験テンプレート'!$N$17:$N$1646</c:f>
              <c:numCache>
                <c:formatCode>yyyy\-mm\-dd</c:formatCode>
                <c:ptCount val="1630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43918</c:v>
                </c:pt>
                <c:pt idx="61">
                  <c:v>43919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43925</c:v>
                </c:pt>
                <c:pt idx="68">
                  <c:v>43926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43932</c:v>
                </c:pt>
                <c:pt idx="75">
                  <c:v>43933</c:v>
                </c:pt>
                <c:pt idx="76">
                  <c:v>43934</c:v>
                </c:pt>
                <c:pt idx="77">
                  <c:v>43935</c:v>
                </c:pt>
                <c:pt idx="78">
                  <c:v>43936</c:v>
                </c:pt>
                <c:pt idx="79">
                  <c:v>43937</c:v>
                </c:pt>
                <c:pt idx="80">
                  <c:v>43938</c:v>
                </c:pt>
                <c:pt idx="81">
                  <c:v>43939</c:v>
                </c:pt>
                <c:pt idx="82">
                  <c:v>43940</c:v>
                </c:pt>
                <c:pt idx="83">
                  <c:v>43941</c:v>
                </c:pt>
                <c:pt idx="84">
                  <c:v>43942</c:v>
                </c:pt>
                <c:pt idx="85">
                  <c:v>43943</c:v>
                </c:pt>
                <c:pt idx="86">
                  <c:v>43944</c:v>
                </c:pt>
                <c:pt idx="87">
                  <c:v>43945</c:v>
                </c:pt>
                <c:pt idx="88">
                  <c:v>43946</c:v>
                </c:pt>
                <c:pt idx="89">
                  <c:v>43947</c:v>
                </c:pt>
                <c:pt idx="90">
                  <c:v>43948</c:v>
                </c:pt>
                <c:pt idx="91">
                  <c:v>43949</c:v>
                </c:pt>
                <c:pt idx="92">
                  <c:v>43950</c:v>
                </c:pt>
                <c:pt idx="93">
                  <c:v>43951</c:v>
                </c:pt>
                <c:pt idx="94">
                  <c:v>43952</c:v>
                </c:pt>
                <c:pt idx="95">
                  <c:v>43953</c:v>
                </c:pt>
                <c:pt idx="96">
                  <c:v>43954</c:v>
                </c:pt>
                <c:pt idx="97">
                  <c:v>43955</c:v>
                </c:pt>
                <c:pt idx="98">
                  <c:v>43956</c:v>
                </c:pt>
                <c:pt idx="99">
                  <c:v>43957</c:v>
                </c:pt>
                <c:pt idx="100">
                  <c:v>43958</c:v>
                </c:pt>
                <c:pt idx="101">
                  <c:v>43959</c:v>
                </c:pt>
                <c:pt idx="102">
                  <c:v>43960</c:v>
                </c:pt>
                <c:pt idx="103">
                  <c:v>43961</c:v>
                </c:pt>
                <c:pt idx="104">
                  <c:v>43962</c:v>
                </c:pt>
                <c:pt idx="105">
                  <c:v>43963</c:v>
                </c:pt>
                <c:pt idx="106">
                  <c:v>43964</c:v>
                </c:pt>
                <c:pt idx="107">
                  <c:v>43965</c:v>
                </c:pt>
                <c:pt idx="108">
                  <c:v>43966</c:v>
                </c:pt>
                <c:pt idx="109">
                  <c:v>43967</c:v>
                </c:pt>
                <c:pt idx="110">
                  <c:v>43968</c:v>
                </c:pt>
                <c:pt idx="111">
                  <c:v>43969</c:v>
                </c:pt>
                <c:pt idx="112">
                  <c:v>43970</c:v>
                </c:pt>
                <c:pt idx="113">
                  <c:v>43971</c:v>
                </c:pt>
                <c:pt idx="114">
                  <c:v>43972</c:v>
                </c:pt>
                <c:pt idx="115">
                  <c:v>43973</c:v>
                </c:pt>
                <c:pt idx="116">
                  <c:v>43974</c:v>
                </c:pt>
                <c:pt idx="117">
                  <c:v>43975</c:v>
                </c:pt>
                <c:pt idx="118">
                  <c:v>43976</c:v>
                </c:pt>
                <c:pt idx="119">
                  <c:v>43977</c:v>
                </c:pt>
                <c:pt idx="120">
                  <c:v>43978</c:v>
                </c:pt>
                <c:pt idx="121">
                  <c:v>43979</c:v>
                </c:pt>
                <c:pt idx="122">
                  <c:v>43980</c:v>
                </c:pt>
                <c:pt idx="123">
                  <c:v>43981</c:v>
                </c:pt>
                <c:pt idx="124">
                  <c:v>43982</c:v>
                </c:pt>
                <c:pt idx="125">
                  <c:v>43983</c:v>
                </c:pt>
                <c:pt idx="126">
                  <c:v>43984</c:v>
                </c:pt>
                <c:pt idx="127">
                  <c:v>43985</c:v>
                </c:pt>
                <c:pt idx="128">
                  <c:v>43986</c:v>
                </c:pt>
                <c:pt idx="129">
                  <c:v>43987</c:v>
                </c:pt>
                <c:pt idx="130">
                  <c:v>43988</c:v>
                </c:pt>
                <c:pt idx="131">
                  <c:v>43989</c:v>
                </c:pt>
                <c:pt idx="132">
                  <c:v>43990</c:v>
                </c:pt>
                <c:pt idx="133">
                  <c:v>43991</c:v>
                </c:pt>
                <c:pt idx="134">
                  <c:v>43992</c:v>
                </c:pt>
                <c:pt idx="135">
                  <c:v>43993</c:v>
                </c:pt>
                <c:pt idx="136">
                  <c:v>43994</c:v>
                </c:pt>
                <c:pt idx="137">
                  <c:v>43995</c:v>
                </c:pt>
                <c:pt idx="138">
                  <c:v>43996</c:v>
                </c:pt>
                <c:pt idx="139">
                  <c:v>43997</c:v>
                </c:pt>
                <c:pt idx="140">
                  <c:v>43998</c:v>
                </c:pt>
                <c:pt idx="141">
                  <c:v>43999</c:v>
                </c:pt>
                <c:pt idx="142">
                  <c:v>44000</c:v>
                </c:pt>
                <c:pt idx="143">
                  <c:v>44001</c:v>
                </c:pt>
                <c:pt idx="144">
                  <c:v>44002</c:v>
                </c:pt>
                <c:pt idx="145">
                  <c:v>44003</c:v>
                </c:pt>
                <c:pt idx="146">
                  <c:v>44004</c:v>
                </c:pt>
                <c:pt idx="147">
                  <c:v>44005</c:v>
                </c:pt>
                <c:pt idx="148">
                  <c:v>44006</c:v>
                </c:pt>
                <c:pt idx="149">
                  <c:v>44007</c:v>
                </c:pt>
                <c:pt idx="150">
                  <c:v>44008</c:v>
                </c:pt>
                <c:pt idx="151">
                  <c:v>44009</c:v>
                </c:pt>
                <c:pt idx="152">
                  <c:v>44010</c:v>
                </c:pt>
                <c:pt idx="153">
                  <c:v>44011</c:v>
                </c:pt>
                <c:pt idx="154">
                  <c:v>44012</c:v>
                </c:pt>
                <c:pt idx="155">
                  <c:v>44013</c:v>
                </c:pt>
                <c:pt idx="156">
                  <c:v>44014</c:v>
                </c:pt>
                <c:pt idx="157">
                  <c:v>44015</c:v>
                </c:pt>
                <c:pt idx="158">
                  <c:v>44016</c:v>
                </c:pt>
                <c:pt idx="159">
                  <c:v>44017</c:v>
                </c:pt>
                <c:pt idx="160">
                  <c:v>44018</c:v>
                </c:pt>
                <c:pt idx="161">
                  <c:v>44019</c:v>
                </c:pt>
                <c:pt idx="162">
                  <c:v>44020</c:v>
                </c:pt>
                <c:pt idx="163">
                  <c:v>44021</c:v>
                </c:pt>
                <c:pt idx="164">
                  <c:v>44022</c:v>
                </c:pt>
                <c:pt idx="165">
                  <c:v>44023</c:v>
                </c:pt>
                <c:pt idx="166">
                  <c:v>44024</c:v>
                </c:pt>
                <c:pt idx="167">
                  <c:v>44025</c:v>
                </c:pt>
                <c:pt idx="168">
                  <c:v>44026</c:v>
                </c:pt>
                <c:pt idx="169">
                  <c:v>44027</c:v>
                </c:pt>
                <c:pt idx="170">
                  <c:v>44028</c:v>
                </c:pt>
                <c:pt idx="171">
                  <c:v>44029</c:v>
                </c:pt>
                <c:pt idx="172">
                  <c:v>44030</c:v>
                </c:pt>
                <c:pt idx="173">
                  <c:v>44031</c:v>
                </c:pt>
                <c:pt idx="174">
                  <c:v>44032</c:v>
                </c:pt>
                <c:pt idx="175">
                  <c:v>44033</c:v>
                </c:pt>
                <c:pt idx="176">
                  <c:v>44034</c:v>
                </c:pt>
                <c:pt idx="177">
                  <c:v>44035</c:v>
                </c:pt>
                <c:pt idx="178">
                  <c:v>44036</c:v>
                </c:pt>
                <c:pt idx="179">
                  <c:v>44037</c:v>
                </c:pt>
                <c:pt idx="180">
                  <c:v>44038</c:v>
                </c:pt>
                <c:pt idx="181">
                  <c:v>44039</c:v>
                </c:pt>
                <c:pt idx="182">
                  <c:v>44040</c:v>
                </c:pt>
                <c:pt idx="183">
                  <c:v>44041</c:v>
                </c:pt>
                <c:pt idx="184">
                  <c:v>44042</c:v>
                </c:pt>
                <c:pt idx="185">
                  <c:v>44043</c:v>
                </c:pt>
                <c:pt idx="186">
                  <c:v>44044</c:v>
                </c:pt>
                <c:pt idx="187">
                  <c:v>44045</c:v>
                </c:pt>
                <c:pt idx="188">
                  <c:v>44046</c:v>
                </c:pt>
                <c:pt idx="189">
                  <c:v>44047</c:v>
                </c:pt>
                <c:pt idx="190">
                  <c:v>44048</c:v>
                </c:pt>
                <c:pt idx="191">
                  <c:v>44049</c:v>
                </c:pt>
                <c:pt idx="192">
                  <c:v>44050</c:v>
                </c:pt>
                <c:pt idx="193">
                  <c:v>44051</c:v>
                </c:pt>
                <c:pt idx="194">
                  <c:v>44052</c:v>
                </c:pt>
                <c:pt idx="195">
                  <c:v>44053</c:v>
                </c:pt>
                <c:pt idx="196">
                  <c:v>44054</c:v>
                </c:pt>
                <c:pt idx="197">
                  <c:v>44055</c:v>
                </c:pt>
                <c:pt idx="198">
                  <c:v>44056</c:v>
                </c:pt>
                <c:pt idx="199">
                  <c:v>44057</c:v>
                </c:pt>
                <c:pt idx="200">
                  <c:v>44058</c:v>
                </c:pt>
                <c:pt idx="201">
                  <c:v>44059</c:v>
                </c:pt>
                <c:pt idx="202">
                  <c:v>44060</c:v>
                </c:pt>
                <c:pt idx="203">
                  <c:v>44061</c:v>
                </c:pt>
                <c:pt idx="204">
                  <c:v>44062</c:v>
                </c:pt>
                <c:pt idx="205">
                  <c:v>44063</c:v>
                </c:pt>
                <c:pt idx="206">
                  <c:v>44064</c:v>
                </c:pt>
                <c:pt idx="207">
                  <c:v>44065</c:v>
                </c:pt>
                <c:pt idx="208">
                  <c:v>44066</c:v>
                </c:pt>
                <c:pt idx="209">
                  <c:v>44067</c:v>
                </c:pt>
                <c:pt idx="210">
                  <c:v>44068</c:v>
                </c:pt>
                <c:pt idx="211">
                  <c:v>44069</c:v>
                </c:pt>
                <c:pt idx="212">
                  <c:v>44070</c:v>
                </c:pt>
                <c:pt idx="213">
                  <c:v>44071</c:v>
                </c:pt>
                <c:pt idx="214">
                  <c:v>44072</c:v>
                </c:pt>
                <c:pt idx="215">
                  <c:v>44073</c:v>
                </c:pt>
                <c:pt idx="216">
                  <c:v>44074</c:v>
                </c:pt>
                <c:pt idx="217">
                  <c:v>44075</c:v>
                </c:pt>
                <c:pt idx="218">
                  <c:v>44076</c:v>
                </c:pt>
                <c:pt idx="219">
                  <c:v>44077</c:v>
                </c:pt>
                <c:pt idx="220">
                  <c:v>44078</c:v>
                </c:pt>
                <c:pt idx="221">
                  <c:v>44079</c:v>
                </c:pt>
                <c:pt idx="222">
                  <c:v>44080</c:v>
                </c:pt>
                <c:pt idx="223">
                  <c:v>44081</c:v>
                </c:pt>
                <c:pt idx="224">
                  <c:v>44082</c:v>
                </c:pt>
                <c:pt idx="225">
                  <c:v>44083</c:v>
                </c:pt>
                <c:pt idx="226">
                  <c:v>44084</c:v>
                </c:pt>
                <c:pt idx="227">
                  <c:v>44085</c:v>
                </c:pt>
                <c:pt idx="228">
                  <c:v>44086</c:v>
                </c:pt>
                <c:pt idx="229">
                  <c:v>44087</c:v>
                </c:pt>
                <c:pt idx="230">
                  <c:v>44088</c:v>
                </c:pt>
                <c:pt idx="231">
                  <c:v>44089</c:v>
                </c:pt>
                <c:pt idx="232">
                  <c:v>44090</c:v>
                </c:pt>
                <c:pt idx="233">
                  <c:v>44091</c:v>
                </c:pt>
                <c:pt idx="234">
                  <c:v>44092</c:v>
                </c:pt>
                <c:pt idx="235">
                  <c:v>44093</c:v>
                </c:pt>
                <c:pt idx="236">
                  <c:v>44094</c:v>
                </c:pt>
                <c:pt idx="237">
                  <c:v>44095</c:v>
                </c:pt>
                <c:pt idx="238">
                  <c:v>44096</c:v>
                </c:pt>
                <c:pt idx="239">
                  <c:v>44097</c:v>
                </c:pt>
                <c:pt idx="240">
                  <c:v>44098</c:v>
                </c:pt>
                <c:pt idx="241">
                  <c:v>44099</c:v>
                </c:pt>
                <c:pt idx="242">
                  <c:v>44100</c:v>
                </c:pt>
                <c:pt idx="243">
                  <c:v>44101</c:v>
                </c:pt>
                <c:pt idx="244">
                  <c:v>44102</c:v>
                </c:pt>
                <c:pt idx="245">
                  <c:v>44103</c:v>
                </c:pt>
                <c:pt idx="246">
                  <c:v>44104</c:v>
                </c:pt>
                <c:pt idx="247">
                  <c:v>44105</c:v>
                </c:pt>
                <c:pt idx="248">
                  <c:v>44106</c:v>
                </c:pt>
                <c:pt idx="249">
                  <c:v>44107</c:v>
                </c:pt>
                <c:pt idx="250">
                  <c:v>44108</c:v>
                </c:pt>
                <c:pt idx="251">
                  <c:v>44109</c:v>
                </c:pt>
                <c:pt idx="252">
                  <c:v>44110</c:v>
                </c:pt>
                <c:pt idx="253">
                  <c:v>44111</c:v>
                </c:pt>
                <c:pt idx="254">
                  <c:v>44112</c:v>
                </c:pt>
                <c:pt idx="255">
                  <c:v>44113</c:v>
                </c:pt>
                <c:pt idx="256">
                  <c:v>44114</c:v>
                </c:pt>
                <c:pt idx="257">
                  <c:v>44115</c:v>
                </c:pt>
                <c:pt idx="258">
                  <c:v>44116</c:v>
                </c:pt>
                <c:pt idx="259">
                  <c:v>44117</c:v>
                </c:pt>
                <c:pt idx="260">
                  <c:v>44118</c:v>
                </c:pt>
                <c:pt idx="261">
                  <c:v>44119</c:v>
                </c:pt>
                <c:pt idx="262">
                  <c:v>44120</c:v>
                </c:pt>
                <c:pt idx="263">
                  <c:v>44121</c:v>
                </c:pt>
                <c:pt idx="264">
                  <c:v>44122</c:v>
                </c:pt>
                <c:pt idx="265">
                  <c:v>44123</c:v>
                </c:pt>
                <c:pt idx="266">
                  <c:v>44124</c:v>
                </c:pt>
                <c:pt idx="267">
                  <c:v>44125</c:v>
                </c:pt>
                <c:pt idx="268">
                  <c:v>44126</c:v>
                </c:pt>
                <c:pt idx="269">
                  <c:v>44127</c:v>
                </c:pt>
                <c:pt idx="270">
                  <c:v>44128</c:v>
                </c:pt>
                <c:pt idx="271">
                  <c:v>44129</c:v>
                </c:pt>
                <c:pt idx="272">
                  <c:v>44130</c:v>
                </c:pt>
                <c:pt idx="273">
                  <c:v>44131</c:v>
                </c:pt>
                <c:pt idx="274">
                  <c:v>44132</c:v>
                </c:pt>
                <c:pt idx="275">
                  <c:v>44133</c:v>
                </c:pt>
                <c:pt idx="276">
                  <c:v>44134</c:v>
                </c:pt>
                <c:pt idx="277">
                  <c:v>44135</c:v>
                </c:pt>
                <c:pt idx="278">
                  <c:v>44136</c:v>
                </c:pt>
                <c:pt idx="279">
                  <c:v>44137</c:v>
                </c:pt>
                <c:pt idx="280">
                  <c:v>44138</c:v>
                </c:pt>
                <c:pt idx="281">
                  <c:v>44139</c:v>
                </c:pt>
                <c:pt idx="282">
                  <c:v>44140</c:v>
                </c:pt>
                <c:pt idx="283">
                  <c:v>44141</c:v>
                </c:pt>
                <c:pt idx="284">
                  <c:v>44142</c:v>
                </c:pt>
                <c:pt idx="285">
                  <c:v>44143</c:v>
                </c:pt>
                <c:pt idx="286">
                  <c:v>44144</c:v>
                </c:pt>
                <c:pt idx="287">
                  <c:v>44145</c:v>
                </c:pt>
                <c:pt idx="288">
                  <c:v>44146</c:v>
                </c:pt>
                <c:pt idx="289">
                  <c:v>44147</c:v>
                </c:pt>
                <c:pt idx="290">
                  <c:v>44148</c:v>
                </c:pt>
                <c:pt idx="291">
                  <c:v>44149</c:v>
                </c:pt>
                <c:pt idx="292">
                  <c:v>44150</c:v>
                </c:pt>
                <c:pt idx="293">
                  <c:v>44151</c:v>
                </c:pt>
                <c:pt idx="294">
                  <c:v>44152</c:v>
                </c:pt>
                <c:pt idx="295">
                  <c:v>44153</c:v>
                </c:pt>
                <c:pt idx="296">
                  <c:v>44154</c:v>
                </c:pt>
                <c:pt idx="297">
                  <c:v>44155</c:v>
                </c:pt>
                <c:pt idx="298">
                  <c:v>44156</c:v>
                </c:pt>
                <c:pt idx="299">
                  <c:v>44157</c:v>
                </c:pt>
                <c:pt idx="300">
                  <c:v>44158</c:v>
                </c:pt>
                <c:pt idx="301">
                  <c:v>44159</c:v>
                </c:pt>
                <c:pt idx="302">
                  <c:v>44160</c:v>
                </c:pt>
                <c:pt idx="303">
                  <c:v>44161</c:v>
                </c:pt>
                <c:pt idx="304">
                  <c:v>44162</c:v>
                </c:pt>
                <c:pt idx="305">
                  <c:v>44163</c:v>
                </c:pt>
                <c:pt idx="306">
                  <c:v>44164</c:v>
                </c:pt>
                <c:pt idx="307">
                  <c:v>44165</c:v>
                </c:pt>
                <c:pt idx="308">
                  <c:v>44166</c:v>
                </c:pt>
                <c:pt idx="309">
                  <c:v>44167</c:v>
                </c:pt>
                <c:pt idx="310">
                  <c:v>44168</c:v>
                </c:pt>
                <c:pt idx="311">
                  <c:v>44169</c:v>
                </c:pt>
                <c:pt idx="312">
                  <c:v>44170</c:v>
                </c:pt>
                <c:pt idx="313">
                  <c:v>44171</c:v>
                </c:pt>
                <c:pt idx="314">
                  <c:v>44172</c:v>
                </c:pt>
                <c:pt idx="315">
                  <c:v>44173</c:v>
                </c:pt>
                <c:pt idx="316">
                  <c:v>44174</c:v>
                </c:pt>
                <c:pt idx="317">
                  <c:v>44175</c:v>
                </c:pt>
                <c:pt idx="318">
                  <c:v>44176</c:v>
                </c:pt>
                <c:pt idx="319">
                  <c:v>44177</c:v>
                </c:pt>
                <c:pt idx="320">
                  <c:v>44178</c:v>
                </c:pt>
                <c:pt idx="321">
                  <c:v>44179</c:v>
                </c:pt>
                <c:pt idx="322">
                  <c:v>44180</c:v>
                </c:pt>
                <c:pt idx="323">
                  <c:v>44181</c:v>
                </c:pt>
                <c:pt idx="324">
                  <c:v>44182</c:v>
                </c:pt>
                <c:pt idx="325">
                  <c:v>44183</c:v>
                </c:pt>
                <c:pt idx="326">
                  <c:v>44184</c:v>
                </c:pt>
                <c:pt idx="327">
                  <c:v>44185</c:v>
                </c:pt>
                <c:pt idx="328">
                  <c:v>44186</c:v>
                </c:pt>
                <c:pt idx="329">
                  <c:v>44187</c:v>
                </c:pt>
                <c:pt idx="330">
                  <c:v>44188</c:v>
                </c:pt>
                <c:pt idx="331">
                  <c:v>44189</c:v>
                </c:pt>
                <c:pt idx="332">
                  <c:v>44190</c:v>
                </c:pt>
                <c:pt idx="333">
                  <c:v>44191</c:v>
                </c:pt>
                <c:pt idx="334">
                  <c:v>44192</c:v>
                </c:pt>
                <c:pt idx="335">
                  <c:v>44193</c:v>
                </c:pt>
                <c:pt idx="336">
                  <c:v>44194</c:v>
                </c:pt>
                <c:pt idx="337">
                  <c:v>44195</c:v>
                </c:pt>
                <c:pt idx="338">
                  <c:v>44196</c:v>
                </c:pt>
                <c:pt idx="339">
                  <c:v>44197</c:v>
                </c:pt>
                <c:pt idx="340">
                  <c:v>44198</c:v>
                </c:pt>
                <c:pt idx="341">
                  <c:v>44199</c:v>
                </c:pt>
                <c:pt idx="342">
                  <c:v>44200</c:v>
                </c:pt>
                <c:pt idx="343">
                  <c:v>44201</c:v>
                </c:pt>
                <c:pt idx="344">
                  <c:v>44202</c:v>
                </c:pt>
                <c:pt idx="345">
                  <c:v>44203</c:v>
                </c:pt>
                <c:pt idx="346">
                  <c:v>44204</c:v>
                </c:pt>
                <c:pt idx="347">
                  <c:v>44205</c:v>
                </c:pt>
                <c:pt idx="348">
                  <c:v>44206</c:v>
                </c:pt>
                <c:pt idx="349">
                  <c:v>44207</c:v>
                </c:pt>
                <c:pt idx="350">
                  <c:v>44208</c:v>
                </c:pt>
                <c:pt idx="351">
                  <c:v>44209</c:v>
                </c:pt>
                <c:pt idx="352">
                  <c:v>44210</c:v>
                </c:pt>
                <c:pt idx="353">
                  <c:v>44211</c:v>
                </c:pt>
                <c:pt idx="354">
                  <c:v>44212</c:v>
                </c:pt>
                <c:pt idx="355">
                  <c:v>44213</c:v>
                </c:pt>
                <c:pt idx="356">
                  <c:v>44214</c:v>
                </c:pt>
                <c:pt idx="357">
                  <c:v>44215</c:v>
                </c:pt>
                <c:pt idx="358">
                  <c:v>44216</c:v>
                </c:pt>
                <c:pt idx="359">
                  <c:v>44217</c:v>
                </c:pt>
                <c:pt idx="360">
                  <c:v>44218</c:v>
                </c:pt>
                <c:pt idx="361">
                  <c:v>44219</c:v>
                </c:pt>
                <c:pt idx="362">
                  <c:v>44220</c:v>
                </c:pt>
                <c:pt idx="363">
                  <c:v>44221</c:v>
                </c:pt>
                <c:pt idx="364">
                  <c:v>44222</c:v>
                </c:pt>
                <c:pt idx="365">
                  <c:v>44223</c:v>
                </c:pt>
                <c:pt idx="366">
                  <c:v>44224</c:v>
                </c:pt>
                <c:pt idx="367">
                  <c:v>44225</c:v>
                </c:pt>
                <c:pt idx="368">
                  <c:v>44226</c:v>
                </c:pt>
                <c:pt idx="369">
                  <c:v>44227</c:v>
                </c:pt>
                <c:pt idx="370">
                  <c:v>44228</c:v>
                </c:pt>
                <c:pt idx="371">
                  <c:v>44229</c:v>
                </c:pt>
                <c:pt idx="372">
                  <c:v>44230</c:v>
                </c:pt>
                <c:pt idx="373">
                  <c:v>44231</c:v>
                </c:pt>
                <c:pt idx="374">
                  <c:v>44232</c:v>
                </c:pt>
                <c:pt idx="375">
                  <c:v>44233</c:v>
                </c:pt>
                <c:pt idx="376">
                  <c:v>44234</c:v>
                </c:pt>
                <c:pt idx="377">
                  <c:v>44235</c:v>
                </c:pt>
                <c:pt idx="378">
                  <c:v>44236</c:v>
                </c:pt>
                <c:pt idx="379">
                  <c:v>44237</c:v>
                </c:pt>
                <c:pt idx="380">
                  <c:v>44238</c:v>
                </c:pt>
                <c:pt idx="381">
                  <c:v>44239</c:v>
                </c:pt>
                <c:pt idx="382">
                  <c:v>44240</c:v>
                </c:pt>
                <c:pt idx="383">
                  <c:v>44241</c:v>
                </c:pt>
                <c:pt idx="384">
                  <c:v>44242</c:v>
                </c:pt>
                <c:pt idx="385">
                  <c:v>44243</c:v>
                </c:pt>
                <c:pt idx="386">
                  <c:v>44244</c:v>
                </c:pt>
                <c:pt idx="387">
                  <c:v>44245</c:v>
                </c:pt>
                <c:pt idx="388">
                  <c:v>44246</c:v>
                </c:pt>
                <c:pt idx="389">
                  <c:v>44247</c:v>
                </c:pt>
                <c:pt idx="390">
                  <c:v>44248</c:v>
                </c:pt>
                <c:pt idx="391">
                  <c:v>44249</c:v>
                </c:pt>
                <c:pt idx="392">
                  <c:v>44250</c:v>
                </c:pt>
                <c:pt idx="393">
                  <c:v>44251</c:v>
                </c:pt>
                <c:pt idx="394">
                  <c:v>44252</c:v>
                </c:pt>
                <c:pt idx="395">
                  <c:v>44253</c:v>
                </c:pt>
                <c:pt idx="396">
                  <c:v>44254</c:v>
                </c:pt>
                <c:pt idx="397">
                  <c:v>44255</c:v>
                </c:pt>
                <c:pt idx="398">
                  <c:v>44256</c:v>
                </c:pt>
                <c:pt idx="399">
                  <c:v>44257</c:v>
                </c:pt>
                <c:pt idx="400">
                  <c:v>44258</c:v>
                </c:pt>
                <c:pt idx="401">
                  <c:v>44259</c:v>
                </c:pt>
                <c:pt idx="402">
                  <c:v>44260</c:v>
                </c:pt>
                <c:pt idx="403">
                  <c:v>44261</c:v>
                </c:pt>
                <c:pt idx="404">
                  <c:v>44262</c:v>
                </c:pt>
                <c:pt idx="405">
                  <c:v>44263</c:v>
                </c:pt>
                <c:pt idx="406">
                  <c:v>44264</c:v>
                </c:pt>
                <c:pt idx="407">
                  <c:v>44265</c:v>
                </c:pt>
                <c:pt idx="408">
                  <c:v>44266</c:v>
                </c:pt>
                <c:pt idx="409">
                  <c:v>44267</c:v>
                </c:pt>
                <c:pt idx="410">
                  <c:v>44268</c:v>
                </c:pt>
                <c:pt idx="411">
                  <c:v>44269</c:v>
                </c:pt>
                <c:pt idx="412">
                  <c:v>44270</c:v>
                </c:pt>
                <c:pt idx="413">
                  <c:v>44271</c:v>
                </c:pt>
                <c:pt idx="414">
                  <c:v>44272</c:v>
                </c:pt>
                <c:pt idx="415">
                  <c:v>44273</c:v>
                </c:pt>
                <c:pt idx="416">
                  <c:v>44274</c:v>
                </c:pt>
                <c:pt idx="417">
                  <c:v>44275</c:v>
                </c:pt>
                <c:pt idx="418">
                  <c:v>44276</c:v>
                </c:pt>
                <c:pt idx="419">
                  <c:v>44277</c:v>
                </c:pt>
                <c:pt idx="420">
                  <c:v>44278</c:v>
                </c:pt>
                <c:pt idx="421">
                  <c:v>44279</c:v>
                </c:pt>
                <c:pt idx="422">
                  <c:v>44280</c:v>
                </c:pt>
                <c:pt idx="423">
                  <c:v>44281</c:v>
                </c:pt>
                <c:pt idx="424">
                  <c:v>44282</c:v>
                </c:pt>
                <c:pt idx="425">
                  <c:v>44283</c:v>
                </c:pt>
                <c:pt idx="426">
                  <c:v>44284</c:v>
                </c:pt>
                <c:pt idx="427">
                  <c:v>44285</c:v>
                </c:pt>
                <c:pt idx="428">
                  <c:v>44286</c:v>
                </c:pt>
                <c:pt idx="429">
                  <c:v>44287</c:v>
                </c:pt>
                <c:pt idx="430">
                  <c:v>44288</c:v>
                </c:pt>
                <c:pt idx="431">
                  <c:v>44289</c:v>
                </c:pt>
                <c:pt idx="432">
                  <c:v>44290</c:v>
                </c:pt>
                <c:pt idx="433">
                  <c:v>44291</c:v>
                </c:pt>
                <c:pt idx="434">
                  <c:v>44292</c:v>
                </c:pt>
                <c:pt idx="435">
                  <c:v>44293</c:v>
                </c:pt>
                <c:pt idx="436">
                  <c:v>44294</c:v>
                </c:pt>
                <c:pt idx="437">
                  <c:v>44295</c:v>
                </c:pt>
                <c:pt idx="438">
                  <c:v>44296</c:v>
                </c:pt>
                <c:pt idx="439">
                  <c:v>44297</c:v>
                </c:pt>
                <c:pt idx="440">
                  <c:v>44298</c:v>
                </c:pt>
                <c:pt idx="441">
                  <c:v>44299</c:v>
                </c:pt>
                <c:pt idx="442">
                  <c:v>44300</c:v>
                </c:pt>
                <c:pt idx="443">
                  <c:v>44301</c:v>
                </c:pt>
                <c:pt idx="444">
                  <c:v>44302</c:v>
                </c:pt>
                <c:pt idx="445">
                  <c:v>44303</c:v>
                </c:pt>
                <c:pt idx="446">
                  <c:v>44304</c:v>
                </c:pt>
                <c:pt idx="447">
                  <c:v>44305</c:v>
                </c:pt>
                <c:pt idx="448">
                  <c:v>44306</c:v>
                </c:pt>
                <c:pt idx="449">
                  <c:v>44307</c:v>
                </c:pt>
                <c:pt idx="450">
                  <c:v>44308</c:v>
                </c:pt>
                <c:pt idx="451">
                  <c:v>44309</c:v>
                </c:pt>
                <c:pt idx="452">
                  <c:v>44310</c:v>
                </c:pt>
                <c:pt idx="453">
                  <c:v>44311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44317</c:v>
                </c:pt>
                <c:pt idx="460">
                  <c:v>44318</c:v>
                </c:pt>
                <c:pt idx="461">
                  <c:v>44319</c:v>
                </c:pt>
                <c:pt idx="462">
                  <c:v>44320</c:v>
                </c:pt>
                <c:pt idx="463">
                  <c:v>44321</c:v>
                </c:pt>
                <c:pt idx="464">
                  <c:v>44322</c:v>
                </c:pt>
                <c:pt idx="465">
                  <c:v>44323</c:v>
                </c:pt>
                <c:pt idx="466">
                  <c:v>44324</c:v>
                </c:pt>
                <c:pt idx="467">
                  <c:v>44325</c:v>
                </c:pt>
                <c:pt idx="468">
                  <c:v>44326</c:v>
                </c:pt>
                <c:pt idx="469">
                  <c:v>44327</c:v>
                </c:pt>
                <c:pt idx="470">
                  <c:v>44328</c:v>
                </c:pt>
                <c:pt idx="471">
                  <c:v>44329</c:v>
                </c:pt>
                <c:pt idx="472">
                  <c:v>44330</c:v>
                </c:pt>
                <c:pt idx="473">
                  <c:v>44331</c:v>
                </c:pt>
                <c:pt idx="474">
                  <c:v>44332</c:v>
                </c:pt>
                <c:pt idx="475">
                  <c:v>44333</c:v>
                </c:pt>
                <c:pt idx="476">
                  <c:v>44334</c:v>
                </c:pt>
                <c:pt idx="477">
                  <c:v>44335</c:v>
                </c:pt>
                <c:pt idx="478">
                  <c:v>44336</c:v>
                </c:pt>
                <c:pt idx="479">
                  <c:v>44337</c:v>
                </c:pt>
                <c:pt idx="480">
                  <c:v>44338</c:v>
                </c:pt>
                <c:pt idx="481">
                  <c:v>44339</c:v>
                </c:pt>
                <c:pt idx="482">
                  <c:v>44340</c:v>
                </c:pt>
                <c:pt idx="483">
                  <c:v>44341</c:v>
                </c:pt>
                <c:pt idx="484">
                  <c:v>44342</c:v>
                </c:pt>
                <c:pt idx="485">
                  <c:v>44343</c:v>
                </c:pt>
                <c:pt idx="486">
                  <c:v>44344</c:v>
                </c:pt>
                <c:pt idx="487">
                  <c:v>44345</c:v>
                </c:pt>
                <c:pt idx="488">
                  <c:v>44346</c:v>
                </c:pt>
                <c:pt idx="489">
                  <c:v>44347</c:v>
                </c:pt>
                <c:pt idx="490">
                  <c:v>44348</c:v>
                </c:pt>
                <c:pt idx="491">
                  <c:v>44349</c:v>
                </c:pt>
                <c:pt idx="492">
                  <c:v>44350</c:v>
                </c:pt>
                <c:pt idx="493">
                  <c:v>44351</c:v>
                </c:pt>
                <c:pt idx="494">
                  <c:v>44352</c:v>
                </c:pt>
                <c:pt idx="495">
                  <c:v>44353</c:v>
                </c:pt>
                <c:pt idx="496">
                  <c:v>44354</c:v>
                </c:pt>
                <c:pt idx="497">
                  <c:v>44355</c:v>
                </c:pt>
                <c:pt idx="498">
                  <c:v>44356</c:v>
                </c:pt>
                <c:pt idx="499">
                  <c:v>44357</c:v>
                </c:pt>
                <c:pt idx="500">
                  <c:v>44358</c:v>
                </c:pt>
                <c:pt idx="501">
                  <c:v>44359</c:v>
                </c:pt>
                <c:pt idx="502">
                  <c:v>44360</c:v>
                </c:pt>
                <c:pt idx="503">
                  <c:v>44361</c:v>
                </c:pt>
                <c:pt idx="504">
                  <c:v>44362</c:v>
                </c:pt>
                <c:pt idx="505">
                  <c:v>44363</c:v>
                </c:pt>
                <c:pt idx="506">
                  <c:v>44364</c:v>
                </c:pt>
                <c:pt idx="507">
                  <c:v>44365</c:v>
                </c:pt>
                <c:pt idx="508">
                  <c:v>44366</c:v>
                </c:pt>
                <c:pt idx="509">
                  <c:v>44367</c:v>
                </c:pt>
                <c:pt idx="510">
                  <c:v>44368</c:v>
                </c:pt>
                <c:pt idx="511">
                  <c:v>44369</c:v>
                </c:pt>
                <c:pt idx="512">
                  <c:v>44370</c:v>
                </c:pt>
                <c:pt idx="513">
                  <c:v>44371</c:v>
                </c:pt>
                <c:pt idx="514">
                  <c:v>44372</c:v>
                </c:pt>
                <c:pt idx="515">
                  <c:v>44373</c:v>
                </c:pt>
                <c:pt idx="516">
                  <c:v>44374</c:v>
                </c:pt>
                <c:pt idx="517">
                  <c:v>44375</c:v>
                </c:pt>
                <c:pt idx="518">
                  <c:v>44376</c:v>
                </c:pt>
                <c:pt idx="519">
                  <c:v>44377</c:v>
                </c:pt>
                <c:pt idx="520">
                  <c:v>44378</c:v>
                </c:pt>
                <c:pt idx="521">
                  <c:v>44379</c:v>
                </c:pt>
                <c:pt idx="522">
                  <c:v>44380</c:v>
                </c:pt>
                <c:pt idx="523">
                  <c:v>44381</c:v>
                </c:pt>
                <c:pt idx="524">
                  <c:v>44382</c:v>
                </c:pt>
                <c:pt idx="525">
                  <c:v>44383</c:v>
                </c:pt>
                <c:pt idx="526">
                  <c:v>44384</c:v>
                </c:pt>
                <c:pt idx="527">
                  <c:v>44385</c:v>
                </c:pt>
                <c:pt idx="528">
                  <c:v>44386</c:v>
                </c:pt>
                <c:pt idx="529">
                  <c:v>44387</c:v>
                </c:pt>
                <c:pt idx="530">
                  <c:v>44388</c:v>
                </c:pt>
                <c:pt idx="531">
                  <c:v>44389</c:v>
                </c:pt>
                <c:pt idx="532">
                  <c:v>44390</c:v>
                </c:pt>
                <c:pt idx="533">
                  <c:v>44391</c:v>
                </c:pt>
                <c:pt idx="534">
                  <c:v>44392</c:v>
                </c:pt>
                <c:pt idx="535">
                  <c:v>44393</c:v>
                </c:pt>
                <c:pt idx="536">
                  <c:v>44394</c:v>
                </c:pt>
                <c:pt idx="537">
                  <c:v>44395</c:v>
                </c:pt>
                <c:pt idx="538">
                  <c:v>44396</c:v>
                </c:pt>
                <c:pt idx="539">
                  <c:v>44397</c:v>
                </c:pt>
                <c:pt idx="540">
                  <c:v>44398</c:v>
                </c:pt>
                <c:pt idx="541">
                  <c:v>44399</c:v>
                </c:pt>
                <c:pt idx="542">
                  <c:v>44400</c:v>
                </c:pt>
                <c:pt idx="543">
                  <c:v>44401</c:v>
                </c:pt>
                <c:pt idx="544">
                  <c:v>44402</c:v>
                </c:pt>
                <c:pt idx="545">
                  <c:v>44403</c:v>
                </c:pt>
                <c:pt idx="546">
                  <c:v>44404</c:v>
                </c:pt>
                <c:pt idx="547">
                  <c:v>44405</c:v>
                </c:pt>
                <c:pt idx="548">
                  <c:v>44406</c:v>
                </c:pt>
                <c:pt idx="549">
                  <c:v>44407</c:v>
                </c:pt>
                <c:pt idx="550">
                  <c:v>44408</c:v>
                </c:pt>
                <c:pt idx="551">
                  <c:v>44409</c:v>
                </c:pt>
                <c:pt idx="552">
                  <c:v>44410</c:v>
                </c:pt>
                <c:pt idx="553">
                  <c:v>44411</c:v>
                </c:pt>
                <c:pt idx="554">
                  <c:v>44412</c:v>
                </c:pt>
                <c:pt idx="555">
                  <c:v>44413</c:v>
                </c:pt>
                <c:pt idx="556">
                  <c:v>44414</c:v>
                </c:pt>
                <c:pt idx="557">
                  <c:v>44415</c:v>
                </c:pt>
                <c:pt idx="558">
                  <c:v>44416</c:v>
                </c:pt>
                <c:pt idx="559">
                  <c:v>44417</c:v>
                </c:pt>
                <c:pt idx="560">
                  <c:v>44418</c:v>
                </c:pt>
                <c:pt idx="561">
                  <c:v>44419</c:v>
                </c:pt>
                <c:pt idx="562">
                  <c:v>44420</c:v>
                </c:pt>
                <c:pt idx="563">
                  <c:v>44421</c:v>
                </c:pt>
                <c:pt idx="564">
                  <c:v>44422</c:v>
                </c:pt>
                <c:pt idx="565">
                  <c:v>44423</c:v>
                </c:pt>
                <c:pt idx="566">
                  <c:v>44424</c:v>
                </c:pt>
                <c:pt idx="567">
                  <c:v>44425</c:v>
                </c:pt>
                <c:pt idx="568">
                  <c:v>44426</c:v>
                </c:pt>
                <c:pt idx="569">
                  <c:v>44427</c:v>
                </c:pt>
                <c:pt idx="570">
                  <c:v>44428</c:v>
                </c:pt>
                <c:pt idx="571">
                  <c:v>44429</c:v>
                </c:pt>
                <c:pt idx="572">
                  <c:v>44430</c:v>
                </c:pt>
                <c:pt idx="573">
                  <c:v>44431</c:v>
                </c:pt>
                <c:pt idx="574">
                  <c:v>44432</c:v>
                </c:pt>
                <c:pt idx="575">
                  <c:v>44433</c:v>
                </c:pt>
                <c:pt idx="576">
                  <c:v>44434</c:v>
                </c:pt>
                <c:pt idx="577">
                  <c:v>44435</c:v>
                </c:pt>
                <c:pt idx="578">
                  <c:v>44436</c:v>
                </c:pt>
                <c:pt idx="579">
                  <c:v>44437</c:v>
                </c:pt>
                <c:pt idx="580">
                  <c:v>44438</c:v>
                </c:pt>
                <c:pt idx="581">
                  <c:v>44439</c:v>
                </c:pt>
                <c:pt idx="582">
                  <c:v>44440</c:v>
                </c:pt>
                <c:pt idx="583">
                  <c:v>44441</c:v>
                </c:pt>
                <c:pt idx="584">
                  <c:v>44442</c:v>
                </c:pt>
                <c:pt idx="585">
                  <c:v>44443</c:v>
                </c:pt>
                <c:pt idx="586">
                  <c:v>44444</c:v>
                </c:pt>
                <c:pt idx="587">
                  <c:v>44445</c:v>
                </c:pt>
                <c:pt idx="588">
                  <c:v>44446</c:v>
                </c:pt>
                <c:pt idx="589">
                  <c:v>44447</c:v>
                </c:pt>
                <c:pt idx="590">
                  <c:v>44448</c:v>
                </c:pt>
                <c:pt idx="591">
                  <c:v>44449</c:v>
                </c:pt>
                <c:pt idx="592">
                  <c:v>44450</c:v>
                </c:pt>
                <c:pt idx="593">
                  <c:v>44451</c:v>
                </c:pt>
                <c:pt idx="594">
                  <c:v>44452</c:v>
                </c:pt>
                <c:pt idx="595">
                  <c:v>44453</c:v>
                </c:pt>
                <c:pt idx="596">
                  <c:v>44454</c:v>
                </c:pt>
                <c:pt idx="597">
                  <c:v>44455</c:v>
                </c:pt>
                <c:pt idx="598">
                  <c:v>44456</c:v>
                </c:pt>
                <c:pt idx="599">
                  <c:v>44457</c:v>
                </c:pt>
                <c:pt idx="600">
                  <c:v>44458</c:v>
                </c:pt>
                <c:pt idx="601">
                  <c:v>44459</c:v>
                </c:pt>
                <c:pt idx="602">
                  <c:v>44460</c:v>
                </c:pt>
                <c:pt idx="603">
                  <c:v>44461</c:v>
                </c:pt>
                <c:pt idx="604">
                  <c:v>44462</c:v>
                </c:pt>
                <c:pt idx="605">
                  <c:v>44463</c:v>
                </c:pt>
                <c:pt idx="606">
                  <c:v>44464</c:v>
                </c:pt>
                <c:pt idx="607">
                  <c:v>44465</c:v>
                </c:pt>
                <c:pt idx="608">
                  <c:v>44466</c:v>
                </c:pt>
                <c:pt idx="609">
                  <c:v>44467</c:v>
                </c:pt>
                <c:pt idx="610">
                  <c:v>44468</c:v>
                </c:pt>
                <c:pt idx="611">
                  <c:v>44469</c:v>
                </c:pt>
                <c:pt idx="612">
                  <c:v>44470</c:v>
                </c:pt>
                <c:pt idx="613">
                  <c:v>44471</c:v>
                </c:pt>
                <c:pt idx="614">
                  <c:v>44472</c:v>
                </c:pt>
                <c:pt idx="615">
                  <c:v>44473</c:v>
                </c:pt>
                <c:pt idx="616">
                  <c:v>44474</c:v>
                </c:pt>
                <c:pt idx="617">
                  <c:v>44475</c:v>
                </c:pt>
                <c:pt idx="618">
                  <c:v>44476</c:v>
                </c:pt>
                <c:pt idx="619">
                  <c:v>44477</c:v>
                </c:pt>
                <c:pt idx="620">
                  <c:v>44478</c:v>
                </c:pt>
                <c:pt idx="621">
                  <c:v>44479</c:v>
                </c:pt>
                <c:pt idx="622">
                  <c:v>44480</c:v>
                </c:pt>
                <c:pt idx="623">
                  <c:v>44481</c:v>
                </c:pt>
                <c:pt idx="624">
                  <c:v>44482</c:v>
                </c:pt>
                <c:pt idx="625">
                  <c:v>44483</c:v>
                </c:pt>
                <c:pt idx="626">
                  <c:v>44484</c:v>
                </c:pt>
                <c:pt idx="627">
                  <c:v>44485</c:v>
                </c:pt>
                <c:pt idx="628">
                  <c:v>44486</c:v>
                </c:pt>
                <c:pt idx="629">
                  <c:v>44487</c:v>
                </c:pt>
                <c:pt idx="630">
                  <c:v>44488</c:v>
                </c:pt>
                <c:pt idx="631">
                  <c:v>44489</c:v>
                </c:pt>
                <c:pt idx="632">
                  <c:v>44490</c:v>
                </c:pt>
                <c:pt idx="633">
                  <c:v>44491</c:v>
                </c:pt>
                <c:pt idx="634">
                  <c:v>44492</c:v>
                </c:pt>
                <c:pt idx="635">
                  <c:v>44493</c:v>
                </c:pt>
                <c:pt idx="636">
                  <c:v>44494</c:v>
                </c:pt>
                <c:pt idx="637">
                  <c:v>44495</c:v>
                </c:pt>
                <c:pt idx="638">
                  <c:v>44496</c:v>
                </c:pt>
                <c:pt idx="639">
                  <c:v>44497</c:v>
                </c:pt>
                <c:pt idx="640">
                  <c:v>44498</c:v>
                </c:pt>
                <c:pt idx="641">
                  <c:v>44499</c:v>
                </c:pt>
                <c:pt idx="642">
                  <c:v>44500</c:v>
                </c:pt>
                <c:pt idx="643">
                  <c:v>44501</c:v>
                </c:pt>
                <c:pt idx="644">
                  <c:v>44502</c:v>
                </c:pt>
                <c:pt idx="645">
                  <c:v>44503</c:v>
                </c:pt>
                <c:pt idx="646">
                  <c:v>44504</c:v>
                </c:pt>
                <c:pt idx="647">
                  <c:v>44505</c:v>
                </c:pt>
                <c:pt idx="648">
                  <c:v>44506</c:v>
                </c:pt>
                <c:pt idx="649">
                  <c:v>44507</c:v>
                </c:pt>
                <c:pt idx="650">
                  <c:v>44508</c:v>
                </c:pt>
                <c:pt idx="651">
                  <c:v>44509</c:v>
                </c:pt>
                <c:pt idx="652">
                  <c:v>44510</c:v>
                </c:pt>
                <c:pt idx="653">
                  <c:v>44511</c:v>
                </c:pt>
                <c:pt idx="654">
                  <c:v>44512</c:v>
                </c:pt>
                <c:pt idx="655">
                  <c:v>44513</c:v>
                </c:pt>
                <c:pt idx="656">
                  <c:v>44514</c:v>
                </c:pt>
                <c:pt idx="657">
                  <c:v>44515</c:v>
                </c:pt>
                <c:pt idx="658">
                  <c:v>44516</c:v>
                </c:pt>
                <c:pt idx="659">
                  <c:v>44517</c:v>
                </c:pt>
                <c:pt idx="660">
                  <c:v>44518</c:v>
                </c:pt>
                <c:pt idx="661">
                  <c:v>44519</c:v>
                </c:pt>
                <c:pt idx="662">
                  <c:v>44520</c:v>
                </c:pt>
                <c:pt idx="663">
                  <c:v>44521</c:v>
                </c:pt>
                <c:pt idx="664">
                  <c:v>44522</c:v>
                </c:pt>
                <c:pt idx="665">
                  <c:v>44523</c:v>
                </c:pt>
                <c:pt idx="666">
                  <c:v>44524</c:v>
                </c:pt>
                <c:pt idx="667">
                  <c:v>44525</c:v>
                </c:pt>
                <c:pt idx="668">
                  <c:v>44526</c:v>
                </c:pt>
                <c:pt idx="669">
                  <c:v>44527</c:v>
                </c:pt>
                <c:pt idx="670">
                  <c:v>44528</c:v>
                </c:pt>
                <c:pt idx="671">
                  <c:v>44529</c:v>
                </c:pt>
                <c:pt idx="672">
                  <c:v>44530</c:v>
                </c:pt>
                <c:pt idx="673">
                  <c:v>44531</c:v>
                </c:pt>
                <c:pt idx="674">
                  <c:v>44532</c:v>
                </c:pt>
                <c:pt idx="675">
                  <c:v>44533</c:v>
                </c:pt>
                <c:pt idx="676">
                  <c:v>44534</c:v>
                </c:pt>
                <c:pt idx="677">
                  <c:v>44535</c:v>
                </c:pt>
                <c:pt idx="678">
                  <c:v>44536</c:v>
                </c:pt>
                <c:pt idx="679">
                  <c:v>44537</c:v>
                </c:pt>
                <c:pt idx="680">
                  <c:v>44538</c:v>
                </c:pt>
                <c:pt idx="681">
                  <c:v>44539</c:v>
                </c:pt>
                <c:pt idx="682">
                  <c:v>44540</c:v>
                </c:pt>
                <c:pt idx="683">
                  <c:v>44541</c:v>
                </c:pt>
                <c:pt idx="684">
                  <c:v>44542</c:v>
                </c:pt>
                <c:pt idx="685">
                  <c:v>44543</c:v>
                </c:pt>
                <c:pt idx="686">
                  <c:v>44544</c:v>
                </c:pt>
                <c:pt idx="687">
                  <c:v>44545</c:v>
                </c:pt>
                <c:pt idx="688">
                  <c:v>44546</c:v>
                </c:pt>
                <c:pt idx="689">
                  <c:v>44547</c:v>
                </c:pt>
                <c:pt idx="690">
                  <c:v>44548</c:v>
                </c:pt>
                <c:pt idx="691">
                  <c:v>44549</c:v>
                </c:pt>
                <c:pt idx="692">
                  <c:v>44550</c:v>
                </c:pt>
                <c:pt idx="693">
                  <c:v>44551</c:v>
                </c:pt>
                <c:pt idx="694">
                  <c:v>44552</c:v>
                </c:pt>
                <c:pt idx="695">
                  <c:v>44553</c:v>
                </c:pt>
                <c:pt idx="696">
                  <c:v>44554</c:v>
                </c:pt>
                <c:pt idx="697">
                  <c:v>44555</c:v>
                </c:pt>
                <c:pt idx="698">
                  <c:v>44556</c:v>
                </c:pt>
                <c:pt idx="699">
                  <c:v>44557</c:v>
                </c:pt>
                <c:pt idx="700">
                  <c:v>44558</c:v>
                </c:pt>
                <c:pt idx="701">
                  <c:v>44559</c:v>
                </c:pt>
                <c:pt idx="702">
                  <c:v>44560</c:v>
                </c:pt>
                <c:pt idx="703">
                  <c:v>44561</c:v>
                </c:pt>
                <c:pt idx="704">
                  <c:v>44562</c:v>
                </c:pt>
                <c:pt idx="705">
                  <c:v>44563</c:v>
                </c:pt>
                <c:pt idx="706">
                  <c:v>44564</c:v>
                </c:pt>
                <c:pt idx="707">
                  <c:v>44565</c:v>
                </c:pt>
                <c:pt idx="708">
                  <c:v>44566</c:v>
                </c:pt>
                <c:pt idx="709">
                  <c:v>44567</c:v>
                </c:pt>
                <c:pt idx="710">
                  <c:v>44568</c:v>
                </c:pt>
                <c:pt idx="711">
                  <c:v>44569</c:v>
                </c:pt>
                <c:pt idx="712">
                  <c:v>44570</c:v>
                </c:pt>
                <c:pt idx="713">
                  <c:v>44571</c:v>
                </c:pt>
                <c:pt idx="714">
                  <c:v>44572</c:v>
                </c:pt>
                <c:pt idx="715">
                  <c:v>44573</c:v>
                </c:pt>
                <c:pt idx="716">
                  <c:v>44574</c:v>
                </c:pt>
                <c:pt idx="717">
                  <c:v>44575</c:v>
                </c:pt>
                <c:pt idx="718">
                  <c:v>44576</c:v>
                </c:pt>
                <c:pt idx="719">
                  <c:v>44577</c:v>
                </c:pt>
                <c:pt idx="720">
                  <c:v>44578</c:v>
                </c:pt>
                <c:pt idx="721">
                  <c:v>44579</c:v>
                </c:pt>
                <c:pt idx="722">
                  <c:v>44580</c:v>
                </c:pt>
                <c:pt idx="723">
                  <c:v>44581</c:v>
                </c:pt>
                <c:pt idx="724">
                  <c:v>44582</c:v>
                </c:pt>
                <c:pt idx="725">
                  <c:v>44583</c:v>
                </c:pt>
                <c:pt idx="726">
                  <c:v>44584</c:v>
                </c:pt>
                <c:pt idx="727">
                  <c:v>44585</c:v>
                </c:pt>
                <c:pt idx="728">
                  <c:v>44586</c:v>
                </c:pt>
                <c:pt idx="729">
                  <c:v>44587</c:v>
                </c:pt>
                <c:pt idx="730">
                  <c:v>44588</c:v>
                </c:pt>
                <c:pt idx="731">
                  <c:v>44589</c:v>
                </c:pt>
                <c:pt idx="732">
                  <c:v>44590</c:v>
                </c:pt>
                <c:pt idx="733">
                  <c:v>44591</c:v>
                </c:pt>
                <c:pt idx="734">
                  <c:v>44592</c:v>
                </c:pt>
                <c:pt idx="735">
                  <c:v>44593</c:v>
                </c:pt>
                <c:pt idx="736">
                  <c:v>44594</c:v>
                </c:pt>
                <c:pt idx="737">
                  <c:v>44595</c:v>
                </c:pt>
                <c:pt idx="738">
                  <c:v>44596</c:v>
                </c:pt>
                <c:pt idx="739">
                  <c:v>44597</c:v>
                </c:pt>
                <c:pt idx="740">
                  <c:v>44598</c:v>
                </c:pt>
                <c:pt idx="741">
                  <c:v>44599</c:v>
                </c:pt>
                <c:pt idx="742">
                  <c:v>44600</c:v>
                </c:pt>
                <c:pt idx="743">
                  <c:v>44601</c:v>
                </c:pt>
                <c:pt idx="744">
                  <c:v>44602</c:v>
                </c:pt>
                <c:pt idx="745">
                  <c:v>44603</c:v>
                </c:pt>
                <c:pt idx="746">
                  <c:v>44604</c:v>
                </c:pt>
                <c:pt idx="747">
                  <c:v>44605</c:v>
                </c:pt>
                <c:pt idx="748">
                  <c:v>44606</c:v>
                </c:pt>
                <c:pt idx="749">
                  <c:v>44607</c:v>
                </c:pt>
                <c:pt idx="750">
                  <c:v>44608</c:v>
                </c:pt>
                <c:pt idx="751">
                  <c:v>44609</c:v>
                </c:pt>
                <c:pt idx="752">
                  <c:v>44610</c:v>
                </c:pt>
                <c:pt idx="753">
                  <c:v>44611</c:v>
                </c:pt>
                <c:pt idx="754">
                  <c:v>44612</c:v>
                </c:pt>
                <c:pt idx="755">
                  <c:v>44613</c:v>
                </c:pt>
                <c:pt idx="756">
                  <c:v>44614</c:v>
                </c:pt>
                <c:pt idx="757">
                  <c:v>44615</c:v>
                </c:pt>
                <c:pt idx="758">
                  <c:v>44616</c:v>
                </c:pt>
                <c:pt idx="759">
                  <c:v>44617</c:v>
                </c:pt>
                <c:pt idx="760">
                  <c:v>44618</c:v>
                </c:pt>
                <c:pt idx="761">
                  <c:v>44619</c:v>
                </c:pt>
                <c:pt idx="762">
                  <c:v>44620</c:v>
                </c:pt>
                <c:pt idx="763">
                  <c:v>44621</c:v>
                </c:pt>
                <c:pt idx="764">
                  <c:v>44622</c:v>
                </c:pt>
                <c:pt idx="765">
                  <c:v>44623</c:v>
                </c:pt>
                <c:pt idx="766">
                  <c:v>44624</c:v>
                </c:pt>
                <c:pt idx="767">
                  <c:v>44625</c:v>
                </c:pt>
                <c:pt idx="768">
                  <c:v>44626</c:v>
                </c:pt>
                <c:pt idx="769">
                  <c:v>44627</c:v>
                </c:pt>
                <c:pt idx="770">
                  <c:v>44628</c:v>
                </c:pt>
                <c:pt idx="771">
                  <c:v>44629</c:v>
                </c:pt>
                <c:pt idx="772">
                  <c:v>44630</c:v>
                </c:pt>
                <c:pt idx="773">
                  <c:v>44631</c:v>
                </c:pt>
                <c:pt idx="774">
                  <c:v>44632</c:v>
                </c:pt>
                <c:pt idx="775">
                  <c:v>44633</c:v>
                </c:pt>
                <c:pt idx="776">
                  <c:v>44634</c:v>
                </c:pt>
                <c:pt idx="777">
                  <c:v>44635</c:v>
                </c:pt>
                <c:pt idx="778">
                  <c:v>44636</c:v>
                </c:pt>
                <c:pt idx="779">
                  <c:v>44637</c:v>
                </c:pt>
                <c:pt idx="780">
                  <c:v>44638</c:v>
                </c:pt>
                <c:pt idx="781">
                  <c:v>44639</c:v>
                </c:pt>
                <c:pt idx="782">
                  <c:v>44640</c:v>
                </c:pt>
                <c:pt idx="783">
                  <c:v>44641</c:v>
                </c:pt>
                <c:pt idx="784">
                  <c:v>44642</c:v>
                </c:pt>
                <c:pt idx="785">
                  <c:v>44643</c:v>
                </c:pt>
                <c:pt idx="786">
                  <c:v>44644</c:v>
                </c:pt>
                <c:pt idx="787">
                  <c:v>44645</c:v>
                </c:pt>
                <c:pt idx="788">
                  <c:v>44646</c:v>
                </c:pt>
                <c:pt idx="789">
                  <c:v>44647</c:v>
                </c:pt>
                <c:pt idx="790">
                  <c:v>44648</c:v>
                </c:pt>
                <c:pt idx="791">
                  <c:v>44649</c:v>
                </c:pt>
                <c:pt idx="792">
                  <c:v>44650</c:v>
                </c:pt>
                <c:pt idx="793">
                  <c:v>44651</c:v>
                </c:pt>
                <c:pt idx="794">
                  <c:v>44652</c:v>
                </c:pt>
                <c:pt idx="795">
                  <c:v>44653</c:v>
                </c:pt>
                <c:pt idx="796">
                  <c:v>44654</c:v>
                </c:pt>
                <c:pt idx="797">
                  <c:v>44655</c:v>
                </c:pt>
                <c:pt idx="798">
                  <c:v>44656</c:v>
                </c:pt>
                <c:pt idx="799">
                  <c:v>44657</c:v>
                </c:pt>
                <c:pt idx="800">
                  <c:v>44658</c:v>
                </c:pt>
                <c:pt idx="801">
                  <c:v>44659</c:v>
                </c:pt>
                <c:pt idx="802">
                  <c:v>44660</c:v>
                </c:pt>
                <c:pt idx="803">
                  <c:v>44661</c:v>
                </c:pt>
                <c:pt idx="804">
                  <c:v>44662</c:v>
                </c:pt>
                <c:pt idx="805">
                  <c:v>44663</c:v>
                </c:pt>
                <c:pt idx="806">
                  <c:v>44664</c:v>
                </c:pt>
                <c:pt idx="807">
                  <c:v>44665</c:v>
                </c:pt>
                <c:pt idx="808">
                  <c:v>44666</c:v>
                </c:pt>
                <c:pt idx="809">
                  <c:v>44667</c:v>
                </c:pt>
                <c:pt idx="810">
                  <c:v>44668</c:v>
                </c:pt>
                <c:pt idx="811">
                  <c:v>44669</c:v>
                </c:pt>
                <c:pt idx="812">
                  <c:v>44670</c:v>
                </c:pt>
                <c:pt idx="813">
                  <c:v>44671</c:v>
                </c:pt>
                <c:pt idx="814">
                  <c:v>44672</c:v>
                </c:pt>
                <c:pt idx="815">
                  <c:v>44673</c:v>
                </c:pt>
                <c:pt idx="816">
                  <c:v>44674</c:v>
                </c:pt>
                <c:pt idx="817">
                  <c:v>44675</c:v>
                </c:pt>
                <c:pt idx="818">
                  <c:v>44676</c:v>
                </c:pt>
                <c:pt idx="819">
                  <c:v>44677</c:v>
                </c:pt>
                <c:pt idx="820">
                  <c:v>44678</c:v>
                </c:pt>
                <c:pt idx="821">
                  <c:v>44679</c:v>
                </c:pt>
                <c:pt idx="822">
                  <c:v>44680</c:v>
                </c:pt>
                <c:pt idx="823">
                  <c:v>44681</c:v>
                </c:pt>
                <c:pt idx="824">
                  <c:v>44682</c:v>
                </c:pt>
                <c:pt idx="825">
                  <c:v>44683</c:v>
                </c:pt>
                <c:pt idx="826">
                  <c:v>44684</c:v>
                </c:pt>
                <c:pt idx="827">
                  <c:v>44685</c:v>
                </c:pt>
                <c:pt idx="828">
                  <c:v>44686</c:v>
                </c:pt>
                <c:pt idx="829">
                  <c:v>44687</c:v>
                </c:pt>
                <c:pt idx="830">
                  <c:v>44688</c:v>
                </c:pt>
                <c:pt idx="831">
                  <c:v>44689</c:v>
                </c:pt>
                <c:pt idx="832">
                  <c:v>44690</c:v>
                </c:pt>
                <c:pt idx="833">
                  <c:v>44691</c:v>
                </c:pt>
                <c:pt idx="834">
                  <c:v>44692</c:v>
                </c:pt>
                <c:pt idx="835">
                  <c:v>44693</c:v>
                </c:pt>
                <c:pt idx="836">
                  <c:v>44694</c:v>
                </c:pt>
                <c:pt idx="837">
                  <c:v>44695</c:v>
                </c:pt>
                <c:pt idx="838">
                  <c:v>44696</c:v>
                </c:pt>
                <c:pt idx="839">
                  <c:v>44697</c:v>
                </c:pt>
                <c:pt idx="840">
                  <c:v>44698</c:v>
                </c:pt>
                <c:pt idx="841">
                  <c:v>44699</c:v>
                </c:pt>
                <c:pt idx="842">
                  <c:v>44700</c:v>
                </c:pt>
                <c:pt idx="843">
                  <c:v>44701</c:v>
                </c:pt>
                <c:pt idx="844">
                  <c:v>44702</c:v>
                </c:pt>
                <c:pt idx="845">
                  <c:v>44703</c:v>
                </c:pt>
                <c:pt idx="846">
                  <c:v>44704</c:v>
                </c:pt>
                <c:pt idx="847">
                  <c:v>44705</c:v>
                </c:pt>
                <c:pt idx="848">
                  <c:v>44706</c:v>
                </c:pt>
                <c:pt idx="849">
                  <c:v>44707</c:v>
                </c:pt>
                <c:pt idx="850">
                  <c:v>44708</c:v>
                </c:pt>
                <c:pt idx="851">
                  <c:v>44709</c:v>
                </c:pt>
                <c:pt idx="852">
                  <c:v>44710</c:v>
                </c:pt>
                <c:pt idx="853">
                  <c:v>44711</c:v>
                </c:pt>
                <c:pt idx="854">
                  <c:v>44712</c:v>
                </c:pt>
                <c:pt idx="855">
                  <c:v>44713</c:v>
                </c:pt>
                <c:pt idx="856">
                  <c:v>44714</c:v>
                </c:pt>
                <c:pt idx="857">
                  <c:v>44715</c:v>
                </c:pt>
                <c:pt idx="858">
                  <c:v>44716</c:v>
                </c:pt>
                <c:pt idx="859">
                  <c:v>44717</c:v>
                </c:pt>
                <c:pt idx="860">
                  <c:v>44718</c:v>
                </c:pt>
                <c:pt idx="861">
                  <c:v>44719</c:v>
                </c:pt>
                <c:pt idx="862">
                  <c:v>44720</c:v>
                </c:pt>
                <c:pt idx="863">
                  <c:v>44721</c:v>
                </c:pt>
                <c:pt idx="864">
                  <c:v>44722</c:v>
                </c:pt>
                <c:pt idx="865">
                  <c:v>44723</c:v>
                </c:pt>
                <c:pt idx="866">
                  <c:v>44724</c:v>
                </c:pt>
                <c:pt idx="867">
                  <c:v>44725</c:v>
                </c:pt>
                <c:pt idx="868">
                  <c:v>44726</c:v>
                </c:pt>
                <c:pt idx="869">
                  <c:v>44727</c:v>
                </c:pt>
                <c:pt idx="870">
                  <c:v>44728</c:v>
                </c:pt>
                <c:pt idx="871">
                  <c:v>44729</c:v>
                </c:pt>
                <c:pt idx="872">
                  <c:v>44730</c:v>
                </c:pt>
                <c:pt idx="873">
                  <c:v>44731</c:v>
                </c:pt>
                <c:pt idx="874">
                  <c:v>44732</c:v>
                </c:pt>
                <c:pt idx="875">
                  <c:v>44733</c:v>
                </c:pt>
                <c:pt idx="876">
                  <c:v>44734</c:v>
                </c:pt>
                <c:pt idx="877">
                  <c:v>44735</c:v>
                </c:pt>
                <c:pt idx="878">
                  <c:v>44736</c:v>
                </c:pt>
                <c:pt idx="879">
                  <c:v>44737</c:v>
                </c:pt>
                <c:pt idx="880">
                  <c:v>44738</c:v>
                </c:pt>
                <c:pt idx="881">
                  <c:v>44739</c:v>
                </c:pt>
                <c:pt idx="882">
                  <c:v>44740</c:v>
                </c:pt>
                <c:pt idx="883">
                  <c:v>44741</c:v>
                </c:pt>
                <c:pt idx="884">
                  <c:v>44742</c:v>
                </c:pt>
                <c:pt idx="885">
                  <c:v>44743</c:v>
                </c:pt>
                <c:pt idx="886">
                  <c:v>44744</c:v>
                </c:pt>
                <c:pt idx="887">
                  <c:v>44745</c:v>
                </c:pt>
                <c:pt idx="888">
                  <c:v>44746</c:v>
                </c:pt>
                <c:pt idx="889">
                  <c:v>44747</c:v>
                </c:pt>
                <c:pt idx="890">
                  <c:v>44748</c:v>
                </c:pt>
                <c:pt idx="891">
                  <c:v>44749</c:v>
                </c:pt>
                <c:pt idx="892">
                  <c:v>44750</c:v>
                </c:pt>
                <c:pt idx="893">
                  <c:v>44751</c:v>
                </c:pt>
                <c:pt idx="894">
                  <c:v>44752</c:v>
                </c:pt>
                <c:pt idx="895">
                  <c:v>44753</c:v>
                </c:pt>
                <c:pt idx="896">
                  <c:v>44754</c:v>
                </c:pt>
                <c:pt idx="897">
                  <c:v>44755</c:v>
                </c:pt>
                <c:pt idx="898">
                  <c:v>44756</c:v>
                </c:pt>
                <c:pt idx="899">
                  <c:v>44757</c:v>
                </c:pt>
                <c:pt idx="900">
                  <c:v>44758</c:v>
                </c:pt>
                <c:pt idx="901">
                  <c:v>44759</c:v>
                </c:pt>
                <c:pt idx="902">
                  <c:v>44760</c:v>
                </c:pt>
                <c:pt idx="903">
                  <c:v>44761</c:v>
                </c:pt>
                <c:pt idx="904">
                  <c:v>44762</c:v>
                </c:pt>
                <c:pt idx="905">
                  <c:v>44763</c:v>
                </c:pt>
                <c:pt idx="906">
                  <c:v>44764</c:v>
                </c:pt>
                <c:pt idx="907">
                  <c:v>44765</c:v>
                </c:pt>
                <c:pt idx="908">
                  <c:v>44766</c:v>
                </c:pt>
                <c:pt idx="909">
                  <c:v>44767</c:v>
                </c:pt>
                <c:pt idx="910">
                  <c:v>44768</c:v>
                </c:pt>
                <c:pt idx="911">
                  <c:v>44769</c:v>
                </c:pt>
                <c:pt idx="912">
                  <c:v>44770</c:v>
                </c:pt>
                <c:pt idx="913">
                  <c:v>44771</c:v>
                </c:pt>
                <c:pt idx="914">
                  <c:v>44772</c:v>
                </c:pt>
                <c:pt idx="915">
                  <c:v>44773</c:v>
                </c:pt>
                <c:pt idx="916">
                  <c:v>44774</c:v>
                </c:pt>
                <c:pt idx="917">
                  <c:v>44775</c:v>
                </c:pt>
                <c:pt idx="918">
                  <c:v>44776</c:v>
                </c:pt>
                <c:pt idx="919">
                  <c:v>44777</c:v>
                </c:pt>
                <c:pt idx="920">
                  <c:v>44778</c:v>
                </c:pt>
                <c:pt idx="921">
                  <c:v>44779</c:v>
                </c:pt>
                <c:pt idx="922">
                  <c:v>44780</c:v>
                </c:pt>
                <c:pt idx="923">
                  <c:v>44781</c:v>
                </c:pt>
                <c:pt idx="924">
                  <c:v>44782</c:v>
                </c:pt>
                <c:pt idx="925">
                  <c:v>44783</c:v>
                </c:pt>
                <c:pt idx="926">
                  <c:v>44784</c:v>
                </c:pt>
                <c:pt idx="927">
                  <c:v>44785</c:v>
                </c:pt>
                <c:pt idx="928">
                  <c:v>44786</c:v>
                </c:pt>
                <c:pt idx="929">
                  <c:v>44787</c:v>
                </c:pt>
                <c:pt idx="930">
                  <c:v>44788</c:v>
                </c:pt>
                <c:pt idx="931">
                  <c:v>44789</c:v>
                </c:pt>
                <c:pt idx="932">
                  <c:v>44790</c:v>
                </c:pt>
                <c:pt idx="933">
                  <c:v>44791</c:v>
                </c:pt>
                <c:pt idx="934">
                  <c:v>44792</c:v>
                </c:pt>
                <c:pt idx="935">
                  <c:v>44793</c:v>
                </c:pt>
                <c:pt idx="936">
                  <c:v>44794</c:v>
                </c:pt>
                <c:pt idx="937">
                  <c:v>44795</c:v>
                </c:pt>
                <c:pt idx="938">
                  <c:v>44796</c:v>
                </c:pt>
                <c:pt idx="939">
                  <c:v>44797</c:v>
                </c:pt>
                <c:pt idx="940">
                  <c:v>44798</c:v>
                </c:pt>
                <c:pt idx="941">
                  <c:v>44799</c:v>
                </c:pt>
                <c:pt idx="942">
                  <c:v>44800</c:v>
                </c:pt>
                <c:pt idx="943">
                  <c:v>44801</c:v>
                </c:pt>
                <c:pt idx="944">
                  <c:v>44802</c:v>
                </c:pt>
                <c:pt idx="945">
                  <c:v>44803</c:v>
                </c:pt>
                <c:pt idx="946">
                  <c:v>44804</c:v>
                </c:pt>
                <c:pt idx="947">
                  <c:v>44805</c:v>
                </c:pt>
                <c:pt idx="948">
                  <c:v>44806</c:v>
                </c:pt>
                <c:pt idx="949">
                  <c:v>44807</c:v>
                </c:pt>
                <c:pt idx="950">
                  <c:v>44808</c:v>
                </c:pt>
                <c:pt idx="951">
                  <c:v>44809</c:v>
                </c:pt>
                <c:pt idx="952">
                  <c:v>44810</c:v>
                </c:pt>
                <c:pt idx="953">
                  <c:v>44811</c:v>
                </c:pt>
                <c:pt idx="954">
                  <c:v>44812</c:v>
                </c:pt>
                <c:pt idx="955">
                  <c:v>44813</c:v>
                </c:pt>
                <c:pt idx="956">
                  <c:v>44814</c:v>
                </c:pt>
                <c:pt idx="957">
                  <c:v>44815</c:v>
                </c:pt>
                <c:pt idx="958">
                  <c:v>44816</c:v>
                </c:pt>
                <c:pt idx="959">
                  <c:v>44817</c:v>
                </c:pt>
                <c:pt idx="960">
                  <c:v>44818</c:v>
                </c:pt>
                <c:pt idx="961">
                  <c:v>44819</c:v>
                </c:pt>
                <c:pt idx="962">
                  <c:v>44820</c:v>
                </c:pt>
                <c:pt idx="963">
                  <c:v>44821</c:v>
                </c:pt>
                <c:pt idx="964">
                  <c:v>44822</c:v>
                </c:pt>
                <c:pt idx="965">
                  <c:v>44823</c:v>
                </c:pt>
                <c:pt idx="966">
                  <c:v>44824</c:v>
                </c:pt>
                <c:pt idx="967">
                  <c:v>44825</c:v>
                </c:pt>
                <c:pt idx="968">
                  <c:v>44826</c:v>
                </c:pt>
                <c:pt idx="969">
                  <c:v>44827</c:v>
                </c:pt>
                <c:pt idx="970">
                  <c:v>44828</c:v>
                </c:pt>
                <c:pt idx="971">
                  <c:v>44829</c:v>
                </c:pt>
                <c:pt idx="972">
                  <c:v>44830</c:v>
                </c:pt>
                <c:pt idx="973">
                  <c:v>44831</c:v>
                </c:pt>
                <c:pt idx="974">
                  <c:v>44832</c:v>
                </c:pt>
                <c:pt idx="975">
                  <c:v>44833</c:v>
                </c:pt>
                <c:pt idx="976">
                  <c:v>44834</c:v>
                </c:pt>
                <c:pt idx="977">
                  <c:v>44835</c:v>
                </c:pt>
                <c:pt idx="978">
                  <c:v>44836</c:v>
                </c:pt>
                <c:pt idx="979">
                  <c:v>44837</c:v>
                </c:pt>
                <c:pt idx="980">
                  <c:v>44838</c:v>
                </c:pt>
                <c:pt idx="981">
                  <c:v>44839</c:v>
                </c:pt>
                <c:pt idx="982">
                  <c:v>44840</c:v>
                </c:pt>
                <c:pt idx="983">
                  <c:v>44841</c:v>
                </c:pt>
                <c:pt idx="984">
                  <c:v>44842</c:v>
                </c:pt>
                <c:pt idx="985">
                  <c:v>44843</c:v>
                </c:pt>
                <c:pt idx="986">
                  <c:v>44844</c:v>
                </c:pt>
                <c:pt idx="987">
                  <c:v>44845</c:v>
                </c:pt>
                <c:pt idx="988">
                  <c:v>44846</c:v>
                </c:pt>
                <c:pt idx="989">
                  <c:v>44847</c:v>
                </c:pt>
                <c:pt idx="990">
                  <c:v>44848</c:v>
                </c:pt>
                <c:pt idx="991">
                  <c:v>44849</c:v>
                </c:pt>
                <c:pt idx="992">
                  <c:v>44850</c:v>
                </c:pt>
                <c:pt idx="993">
                  <c:v>44851</c:v>
                </c:pt>
                <c:pt idx="994">
                  <c:v>44852</c:v>
                </c:pt>
                <c:pt idx="995">
                  <c:v>44853</c:v>
                </c:pt>
                <c:pt idx="996">
                  <c:v>44854</c:v>
                </c:pt>
                <c:pt idx="997">
                  <c:v>44855</c:v>
                </c:pt>
                <c:pt idx="998">
                  <c:v>44856</c:v>
                </c:pt>
                <c:pt idx="999">
                  <c:v>44857</c:v>
                </c:pt>
                <c:pt idx="1000">
                  <c:v>44858</c:v>
                </c:pt>
                <c:pt idx="1001">
                  <c:v>44859</c:v>
                </c:pt>
                <c:pt idx="1002">
                  <c:v>44860</c:v>
                </c:pt>
                <c:pt idx="1003">
                  <c:v>44861</c:v>
                </c:pt>
                <c:pt idx="1004">
                  <c:v>44862</c:v>
                </c:pt>
                <c:pt idx="1005">
                  <c:v>44863</c:v>
                </c:pt>
                <c:pt idx="1006">
                  <c:v>44864</c:v>
                </c:pt>
                <c:pt idx="1007">
                  <c:v>44865</c:v>
                </c:pt>
                <c:pt idx="1008">
                  <c:v>44866</c:v>
                </c:pt>
                <c:pt idx="1009">
                  <c:v>44867</c:v>
                </c:pt>
                <c:pt idx="1010">
                  <c:v>44868</c:v>
                </c:pt>
                <c:pt idx="1011">
                  <c:v>44869</c:v>
                </c:pt>
                <c:pt idx="1012">
                  <c:v>44870</c:v>
                </c:pt>
                <c:pt idx="1013">
                  <c:v>44871</c:v>
                </c:pt>
                <c:pt idx="1014">
                  <c:v>44872</c:v>
                </c:pt>
                <c:pt idx="1015">
                  <c:v>44873</c:v>
                </c:pt>
                <c:pt idx="1016">
                  <c:v>44874</c:v>
                </c:pt>
                <c:pt idx="1017">
                  <c:v>44875</c:v>
                </c:pt>
                <c:pt idx="1018">
                  <c:v>44876</c:v>
                </c:pt>
                <c:pt idx="1019">
                  <c:v>44877</c:v>
                </c:pt>
                <c:pt idx="1020">
                  <c:v>44878</c:v>
                </c:pt>
                <c:pt idx="1021">
                  <c:v>44879</c:v>
                </c:pt>
                <c:pt idx="1022">
                  <c:v>44880</c:v>
                </c:pt>
                <c:pt idx="1023">
                  <c:v>44881</c:v>
                </c:pt>
                <c:pt idx="1024">
                  <c:v>44882</c:v>
                </c:pt>
                <c:pt idx="1025">
                  <c:v>44883</c:v>
                </c:pt>
                <c:pt idx="1026">
                  <c:v>44884</c:v>
                </c:pt>
                <c:pt idx="1027">
                  <c:v>44885</c:v>
                </c:pt>
                <c:pt idx="1028">
                  <c:v>44886</c:v>
                </c:pt>
                <c:pt idx="1029">
                  <c:v>44887</c:v>
                </c:pt>
                <c:pt idx="1030">
                  <c:v>44888</c:v>
                </c:pt>
                <c:pt idx="1031">
                  <c:v>44889</c:v>
                </c:pt>
                <c:pt idx="1032">
                  <c:v>44890</c:v>
                </c:pt>
                <c:pt idx="1033">
                  <c:v>44891</c:v>
                </c:pt>
                <c:pt idx="1034">
                  <c:v>44892</c:v>
                </c:pt>
                <c:pt idx="1035">
                  <c:v>44893</c:v>
                </c:pt>
                <c:pt idx="1036">
                  <c:v>44894</c:v>
                </c:pt>
                <c:pt idx="1037">
                  <c:v>44895</c:v>
                </c:pt>
                <c:pt idx="1038">
                  <c:v>44896</c:v>
                </c:pt>
                <c:pt idx="1039">
                  <c:v>44897</c:v>
                </c:pt>
                <c:pt idx="1040">
                  <c:v>44898</c:v>
                </c:pt>
                <c:pt idx="1041">
                  <c:v>44899</c:v>
                </c:pt>
                <c:pt idx="1042">
                  <c:v>44900</c:v>
                </c:pt>
                <c:pt idx="1043">
                  <c:v>44901</c:v>
                </c:pt>
                <c:pt idx="1044">
                  <c:v>44902</c:v>
                </c:pt>
                <c:pt idx="1045">
                  <c:v>44903</c:v>
                </c:pt>
                <c:pt idx="1046">
                  <c:v>44904</c:v>
                </c:pt>
                <c:pt idx="1047">
                  <c:v>44905</c:v>
                </c:pt>
                <c:pt idx="1048">
                  <c:v>44906</c:v>
                </c:pt>
                <c:pt idx="1049">
                  <c:v>44907</c:v>
                </c:pt>
                <c:pt idx="1050">
                  <c:v>44908</c:v>
                </c:pt>
                <c:pt idx="1051">
                  <c:v>44909</c:v>
                </c:pt>
                <c:pt idx="1052">
                  <c:v>44910</c:v>
                </c:pt>
                <c:pt idx="1053">
                  <c:v>44911</c:v>
                </c:pt>
                <c:pt idx="1054">
                  <c:v>44912</c:v>
                </c:pt>
                <c:pt idx="1055">
                  <c:v>44913</c:v>
                </c:pt>
                <c:pt idx="1056">
                  <c:v>44914</c:v>
                </c:pt>
                <c:pt idx="1057">
                  <c:v>44915</c:v>
                </c:pt>
                <c:pt idx="1058">
                  <c:v>44916</c:v>
                </c:pt>
                <c:pt idx="1059">
                  <c:v>44917</c:v>
                </c:pt>
                <c:pt idx="1060">
                  <c:v>44918</c:v>
                </c:pt>
                <c:pt idx="1061">
                  <c:v>44919</c:v>
                </c:pt>
                <c:pt idx="1062">
                  <c:v>44920</c:v>
                </c:pt>
                <c:pt idx="1063">
                  <c:v>44921</c:v>
                </c:pt>
                <c:pt idx="1064">
                  <c:v>44922</c:v>
                </c:pt>
                <c:pt idx="1065">
                  <c:v>44923</c:v>
                </c:pt>
                <c:pt idx="1066">
                  <c:v>44924</c:v>
                </c:pt>
                <c:pt idx="1067">
                  <c:v>44925</c:v>
                </c:pt>
                <c:pt idx="1068">
                  <c:v>44926</c:v>
                </c:pt>
                <c:pt idx="1069">
                  <c:v>44927</c:v>
                </c:pt>
                <c:pt idx="1070">
                  <c:v>44928</c:v>
                </c:pt>
                <c:pt idx="1071">
                  <c:v>44929</c:v>
                </c:pt>
                <c:pt idx="1072">
                  <c:v>44930</c:v>
                </c:pt>
                <c:pt idx="1073">
                  <c:v>44931</c:v>
                </c:pt>
                <c:pt idx="1074">
                  <c:v>44932</c:v>
                </c:pt>
                <c:pt idx="1075">
                  <c:v>44933</c:v>
                </c:pt>
                <c:pt idx="1076">
                  <c:v>44934</c:v>
                </c:pt>
                <c:pt idx="1077">
                  <c:v>44935</c:v>
                </c:pt>
                <c:pt idx="1078">
                  <c:v>44936</c:v>
                </c:pt>
                <c:pt idx="1079">
                  <c:v>44937</c:v>
                </c:pt>
                <c:pt idx="1080">
                  <c:v>44938</c:v>
                </c:pt>
                <c:pt idx="1081">
                  <c:v>44939</c:v>
                </c:pt>
                <c:pt idx="1082">
                  <c:v>44940</c:v>
                </c:pt>
                <c:pt idx="1083">
                  <c:v>44941</c:v>
                </c:pt>
                <c:pt idx="1084">
                  <c:v>44942</c:v>
                </c:pt>
                <c:pt idx="1085">
                  <c:v>44943</c:v>
                </c:pt>
                <c:pt idx="1086">
                  <c:v>44944</c:v>
                </c:pt>
                <c:pt idx="1087">
                  <c:v>44945</c:v>
                </c:pt>
                <c:pt idx="1088">
                  <c:v>44946</c:v>
                </c:pt>
                <c:pt idx="1089">
                  <c:v>44947</c:v>
                </c:pt>
                <c:pt idx="1090">
                  <c:v>44948</c:v>
                </c:pt>
                <c:pt idx="1091">
                  <c:v>44949</c:v>
                </c:pt>
                <c:pt idx="1092">
                  <c:v>44950</c:v>
                </c:pt>
                <c:pt idx="1093">
                  <c:v>44951</c:v>
                </c:pt>
                <c:pt idx="1094">
                  <c:v>44952</c:v>
                </c:pt>
                <c:pt idx="1095">
                  <c:v>44953</c:v>
                </c:pt>
                <c:pt idx="1096">
                  <c:v>44954</c:v>
                </c:pt>
                <c:pt idx="1097">
                  <c:v>44955</c:v>
                </c:pt>
                <c:pt idx="1098">
                  <c:v>44956</c:v>
                </c:pt>
                <c:pt idx="1099">
                  <c:v>44957</c:v>
                </c:pt>
                <c:pt idx="1100">
                  <c:v>44958</c:v>
                </c:pt>
                <c:pt idx="1101">
                  <c:v>44959</c:v>
                </c:pt>
                <c:pt idx="1102">
                  <c:v>44960</c:v>
                </c:pt>
                <c:pt idx="1103">
                  <c:v>44961</c:v>
                </c:pt>
                <c:pt idx="1104">
                  <c:v>44962</c:v>
                </c:pt>
                <c:pt idx="1105">
                  <c:v>44963</c:v>
                </c:pt>
                <c:pt idx="1106">
                  <c:v>44964</c:v>
                </c:pt>
                <c:pt idx="1107">
                  <c:v>44965</c:v>
                </c:pt>
                <c:pt idx="1108">
                  <c:v>44966</c:v>
                </c:pt>
                <c:pt idx="1109">
                  <c:v>44967</c:v>
                </c:pt>
                <c:pt idx="1110">
                  <c:v>44968</c:v>
                </c:pt>
                <c:pt idx="1111">
                  <c:v>44969</c:v>
                </c:pt>
                <c:pt idx="1112">
                  <c:v>44970</c:v>
                </c:pt>
                <c:pt idx="1113">
                  <c:v>44971</c:v>
                </c:pt>
                <c:pt idx="1114">
                  <c:v>44972</c:v>
                </c:pt>
                <c:pt idx="1115">
                  <c:v>44973</c:v>
                </c:pt>
                <c:pt idx="1116">
                  <c:v>44974</c:v>
                </c:pt>
                <c:pt idx="1117">
                  <c:v>44975</c:v>
                </c:pt>
                <c:pt idx="1118">
                  <c:v>44976</c:v>
                </c:pt>
                <c:pt idx="1119">
                  <c:v>44977</c:v>
                </c:pt>
                <c:pt idx="1120">
                  <c:v>44978</c:v>
                </c:pt>
                <c:pt idx="1121">
                  <c:v>44979</c:v>
                </c:pt>
                <c:pt idx="1122">
                  <c:v>44980</c:v>
                </c:pt>
                <c:pt idx="1123">
                  <c:v>44981</c:v>
                </c:pt>
                <c:pt idx="1124">
                  <c:v>44982</c:v>
                </c:pt>
                <c:pt idx="1125">
                  <c:v>44983</c:v>
                </c:pt>
                <c:pt idx="1126">
                  <c:v>44984</c:v>
                </c:pt>
                <c:pt idx="1127">
                  <c:v>44985</c:v>
                </c:pt>
                <c:pt idx="1128">
                  <c:v>44986</c:v>
                </c:pt>
                <c:pt idx="1129">
                  <c:v>44987</c:v>
                </c:pt>
                <c:pt idx="1130">
                  <c:v>44988</c:v>
                </c:pt>
                <c:pt idx="1131">
                  <c:v>44989</c:v>
                </c:pt>
                <c:pt idx="1132">
                  <c:v>44990</c:v>
                </c:pt>
                <c:pt idx="1133">
                  <c:v>44991</c:v>
                </c:pt>
                <c:pt idx="1134">
                  <c:v>44992</c:v>
                </c:pt>
                <c:pt idx="1135">
                  <c:v>44993</c:v>
                </c:pt>
                <c:pt idx="1136">
                  <c:v>44994</c:v>
                </c:pt>
                <c:pt idx="1137">
                  <c:v>44995</c:v>
                </c:pt>
                <c:pt idx="1138">
                  <c:v>44996</c:v>
                </c:pt>
                <c:pt idx="1139">
                  <c:v>44997</c:v>
                </c:pt>
                <c:pt idx="1140">
                  <c:v>44998</c:v>
                </c:pt>
                <c:pt idx="1141">
                  <c:v>44999</c:v>
                </c:pt>
                <c:pt idx="1142">
                  <c:v>45000</c:v>
                </c:pt>
                <c:pt idx="1143">
                  <c:v>45001</c:v>
                </c:pt>
                <c:pt idx="1144">
                  <c:v>45002</c:v>
                </c:pt>
                <c:pt idx="1145">
                  <c:v>45003</c:v>
                </c:pt>
                <c:pt idx="1146">
                  <c:v>45004</c:v>
                </c:pt>
                <c:pt idx="1147">
                  <c:v>45005</c:v>
                </c:pt>
                <c:pt idx="1148">
                  <c:v>45006</c:v>
                </c:pt>
                <c:pt idx="1149">
                  <c:v>45007</c:v>
                </c:pt>
                <c:pt idx="1150">
                  <c:v>45008</c:v>
                </c:pt>
                <c:pt idx="1151">
                  <c:v>45009</c:v>
                </c:pt>
                <c:pt idx="1152">
                  <c:v>45010</c:v>
                </c:pt>
                <c:pt idx="1153">
                  <c:v>45011</c:v>
                </c:pt>
                <c:pt idx="1154">
                  <c:v>45012</c:v>
                </c:pt>
                <c:pt idx="1155">
                  <c:v>45013</c:v>
                </c:pt>
                <c:pt idx="1156">
                  <c:v>45014</c:v>
                </c:pt>
                <c:pt idx="1157">
                  <c:v>45015</c:v>
                </c:pt>
                <c:pt idx="1158">
                  <c:v>45016</c:v>
                </c:pt>
                <c:pt idx="1159">
                  <c:v>45017</c:v>
                </c:pt>
                <c:pt idx="1160">
                  <c:v>45018</c:v>
                </c:pt>
                <c:pt idx="1161">
                  <c:v>45019</c:v>
                </c:pt>
                <c:pt idx="1162">
                  <c:v>45020</c:v>
                </c:pt>
                <c:pt idx="1163">
                  <c:v>45021</c:v>
                </c:pt>
                <c:pt idx="1164">
                  <c:v>45022</c:v>
                </c:pt>
                <c:pt idx="1165">
                  <c:v>45023</c:v>
                </c:pt>
                <c:pt idx="1166">
                  <c:v>45024</c:v>
                </c:pt>
                <c:pt idx="1167">
                  <c:v>45025</c:v>
                </c:pt>
                <c:pt idx="1168">
                  <c:v>45026</c:v>
                </c:pt>
                <c:pt idx="1169">
                  <c:v>45027</c:v>
                </c:pt>
                <c:pt idx="1170">
                  <c:v>45028</c:v>
                </c:pt>
                <c:pt idx="1171">
                  <c:v>45029</c:v>
                </c:pt>
                <c:pt idx="1172">
                  <c:v>45030</c:v>
                </c:pt>
                <c:pt idx="1173">
                  <c:v>45031</c:v>
                </c:pt>
                <c:pt idx="1174">
                  <c:v>45032</c:v>
                </c:pt>
                <c:pt idx="1175">
                  <c:v>45033</c:v>
                </c:pt>
                <c:pt idx="1176">
                  <c:v>45034</c:v>
                </c:pt>
                <c:pt idx="1177">
                  <c:v>45035</c:v>
                </c:pt>
                <c:pt idx="1178">
                  <c:v>45036</c:v>
                </c:pt>
                <c:pt idx="1179">
                  <c:v>45037</c:v>
                </c:pt>
                <c:pt idx="1180">
                  <c:v>45038</c:v>
                </c:pt>
                <c:pt idx="1181">
                  <c:v>45039</c:v>
                </c:pt>
                <c:pt idx="1182">
                  <c:v>45040</c:v>
                </c:pt>
                <c:pt idx="1183">
                  <c:v>45041</c:v>
                </c:pt>
                <c:pt idx="1184">
                  <c:v>45042</c:v>
                </c:pt>
                <c:pt idx="1185">
                  <c:v>45043</c:v>
                </c:pt>
                <c:pt idx="1186">
                  <c:v>45044</c:v>
                </c:pt>
                <c:pt idx="1187">
                  <c:v>45045</c:v>
                </c:pt>
                <c:pt idx="1188">
                  <c:v>45046</c:v>
                </c:pt>
                <c:pt idx="1189">
                  <c:v>45047</c:v>
                </c:pt>
                <c:pt idx="1190">
                  <c:v>45048</c:v>
                </c:pt>
                <c:pt idx="1191">
                  <c:v>45049</c:v>
                </c:pt>
                <c:pt idx="1192">
                  <c:v>45050</c:v>
                </c:pt>
                <c:pt idx="1193">
                  <c:v>45051</c:v>
                </c:pt>
                <c:pt idx="1194">
                  <c:v>45052</c:v>
                </c:pt>
                <c:pt idx="1195">
                  <c:v>45053</c:v>
                </c:pt>
                <c:pt idx="1196">
                  <c:v>45054</c:v>
                </c:pt>
                <c:pt idx="1197">
                  <c:v>45055</c:v>
                </c:pt>
                <c:pt idx="1198">
                  <c:v>45056</c:v>
                </c:pt>
                <c:pt idx="1199">
                  <c:v>45057</c:v>
                </c:pt>
                <c:pt idx="1200">
                  <c:v>45058</c:v>
                </c:pt>
                <c:pt idx="1201">
                  <c:v>45059</c:v>
                </c:pt>
                <c:pt idx="1202">
                  <c:v>45060</c:v>
                </c:pt>
                <c:pt idx="1203">
                  <c:v>45061</c:v>
                </c:pt>
                <c:pt idx="1204">
                  <c:v>45062</c:v>
                </c:pt>
                <c:pt idx="1205">
                  <c:v>45063</c:v>
                </c:pt>
                <c:pt idx="1206">
                  <c:v>45064</c:v>
                </c:pt>
                <c:pt idx="1207">
                  <c:v>45065</c:v>
                </c:pt>
                <c:pt idx="1208">
                  <c:v>45066</c:v>
                </c:pt>
                <c:pt idx="1209">
                  <c:v>45067</c:v>
                </c:pt>
                <c:pt idx="1210">
                  <c:v>45068</c:v>
                </c:pt>
                <c:pt idx="1211">
                  <c:v>45069</c:v>
                </c:pt>
                <c:pt idx="1212">
                  <c:v>45070</c:v>
                </c:pt>
                <c:pt idx="1213">
                  <c:v>45071</c:v>
                </c:pt>
                <c:pt idx="1214">
                  <c:v>45072</c:v>
                </c:pt>
                <c:pt idx="1215">
                  <c:v>45073</c:v>
                </c:pt>
                <c:pt idx="1216">
                  <c:v>45074</c:v>
                </c:pt>
                <c:pt idx="1217">
                  <c:v>45075</c:v>
                </c:pt>
                <c:pt idx="1218">
                  <c:v>45076</c:v>
                </c:pt>
                <c:pt idx="1219">
                  <c:v>45077</c:v>
                </c:pt>
                <c:pt idx="1220">
                  <c:v>45078</c:v>
                </c:pt>
                <c:pt idx="1221">
                  <c:v>45079</c:v>
                </c:pt>
                <c:pt idx="1222">
                  <c:v>45080</c:v>
                </c:pt>
                <c:pt idx="1223">
                  <c:v>45081</c:v>
                </c:pt>
                <c:pt idx="1224">
                  <c:v>45082</c:v>
                </c:pt>
                <c:pt idx="1225">
                  <c:v>45083</c:v>
                </c:pt>
                <c:pt idx="1226">
                  <c:v>45084</c:v>
                </c:pt>
                <c:pt idx="1227">
                  <c:v>45085</c:v>
                </c:pt>
                <c:pt idx="1228">
                  <c:v>45086</c:v>
                </c:pt>
                <c:pt idx="1229">
                  <c:v>45087</c:v>
                </c:pt>
                <c:pt idx="1230">
                  <c:v>45088</c:v>
                </c:pt>
                <c:pt idx="1231">
                  <c:v>45089</c:v>
                </c:pt>
                <c:pt idx="1232">
                  <c:v>45090</c:v>
                </c:pt>
                <c:pt idx="1233">
                  <c:v>45091</c:v>
                </c:pt>
                <c:pt idx="1234">
                  <c:v>45092</c:v>
                </c:pt>
                <c:pt idx="1235">
                  <c:v>45093</c:v>
                </c:pt>
                <c:pt idx="1236">
                  <c:v>45094</c:v>
                </c:pt>
                <c:pt idx="1237">
                  <c:v>45095</c:v>
                </c:pt>
                <c:pt idx="1238">
                  <c:v>45096</c:v>
                </c:pt>
                <c:pt idx="1239">
                  <c:v>45097</c:v>
                </c:pt>
                <c:pt idx="1240">
                  <c:v>45098</c:v>
                </c:pt>
                <c:pt idx="1241">
                  <c:v>45099</c:v>
                </c:pt>
                <c:pt idx="1242">
                  <c:v>45100</c:v>
                </c:pt>
                <c:pt idx="1243">
                  <c:v>45101</c:v>
                </c:pt>
                <c:pt idx="1244">
                  <c:v>45102</c:v>
                </c:pt>
                <c:pt idx="1245">
                  <c:v>45103</c:v>
                </c:pt>
                <c:pt idx="1246">
                  <c:v>45104</c:v>
                </c:pt>
                <c:pt idx="1247">
                  <c:v>45105</c:v>
                </c:pt>
                <c:pt idx="1248">
                  <c:v>45106</c:v>
                </c:pt>
                <c:pt idx="1249">
                  <c:v>45107</c:v>
                </c:pt>
                <c:pt idx="1250">
                  <c:v>45108</c:v>
                </c:pt>
                <c:pt idx="1251">
                  <c:v>45109</c:v>
                </c:pt>
                <c:pt idx="1252">
                  <c:v>45110</c:v>
                </c:pt>
                <c:pt idx="1253">
                  <c:v>45111</c:v>
                </c:pt>
                <c:pt idx="1254">
                  <c:v>45112</c:v>
                </c:pt>
                <c:pt idx="1255">
                  <c:v>45113</c:v>
                </c:pt>
                <c:pt idx="1256">
                  <c:v>45114</c:v>
                </c:pt>
                <c:pt idx="1257">
                  <c:v>45115</c:v>
                </c:pt>
                <c:pt idx="1258">
                  <c:v>45116</c:v>
                </c:pt>
                <c:pt idx="1259">
                  <c:v>45117</c:v>
                </c:pt>
                <c:pt idx="1260">
                  <c:v>45118</c:v>
                </c:pt>
                <c:pt idx="1261">
                  <c:v>45119</c:v>
                </c:pt>
                <c:pt idx="1262">
                  <c:v>45120</c:v>
                </c:pt>
                <c:pt idx="1263">
                  <c:v>45121</c:v>
                </c:pt>
                <c:pt idx="1264">
                  <c:v>45122</c:v>
                </c:pt>
                <c:pt idx="1265">
                  <c:v>45123</c:v>
                </c:pt>
                <c:pt idx="1266">
                  <c:v>45124</c:v>
                </c:pt>
                <c:pt idx="1267">
                  <c:v>45125</c:v>
                </c:pt>
                <c:pt idx="1268">
                  <c:v>45126</c:v>
                </c:pt>
                <c:pt idx="1269">
                  <c:v>45127</c:v>
                </c:pt>
                <c:pt idx="1270">
                  <c:v>45128</c:v>
                </c:pt>
                <c:pt idx="1271">
                  <c:v>45129</c:v>
                </c:pt>
                <c:pt idx="1272">
                  <c:v>45130</c:v>
                </c:pt>
                <c:pt idx="1273">
                  <c:v>45131</c:v>
                </c:pt>
                <c:pt idx="1274">
                  <c:v>45132</c:v>
                </c:pt>
                <c:pt idx="1275">
                  <c:v>45133</c:v>
                </c:pt>
                <c:pt idx="1276">
                  <c:v>45134</c:v>
                </c:pt>
                <c:pt idx="1277">
                  <c:v>45135</c:v>
                </c:pt>
                <c:pt idx="1278">
                  <c:v>45136</c:v>
                </c:pt>
                <c:pt idx="1279">
                  <c:v>45137</c:v>
                </c:pt>
                <c:pt idx="1280">
                  <c:v>45138</c:v>
                </c:pt>
                <c:pt idx="1281">
                  <c:v>45139</c:v>
                </c:pt>
                <c:pt idx="1282">
                  <c:v>45140</c:v>
                </c:pt>
                <c:pt idx="1283">
                  <c:v>45141</c:v>
                </c:pt>
                <c:pt idx="1284">
                  <c:v>45142</c:v>
                </c:pt>
                <c:pt idx="1285">
                  <c:v>45143</c:v>
                </c:pt>
                <c:pt idx="1286">
                  <c:v>45144</c:v>
                </c:pt>
                <c:pt idx="1287">
                  <c:v>45145</c:v>
                </c:pt>
                <c:pt idx="1288">
                  <c:v>45146</c:v>
                </c:pt>
                <c:pt idx="1289">
                  <c:v>45147</c:v>
                </c:pt>
                <c:pt idx="1290">
                  <c:v>45148</c:v>
                </c:pt>
                <c:pt idx="1291">
                  <c:v>45149</c:v>
                </c:pt>
                <c:pt idx="1292">
                  <c:v>45150</c:v>
                </c:pt>
                <c:pt idx="1293">
                  <c:v>45151</c:v>
                </c:pt>
                <c:pt idx="1294">
                  <c:v>45152</c:v>
                </c:pt>
                <c:pt idx="1295">
                  <c:v>45153</c:v>
                </c:pt>
                <c:pt idx="1296">
                  <c:v>45154</c:v>
                </c:pt>
                <c:pt idx="1297">
                  <c:v>45155</c:v>
                </c:pt>
                <c:pt idx="1298">
                  <c:v>45156</c:v>
                </c:pt>
                <c:pt idx="1299">
                  <c:v>45157</c:v>
                </c:pt>
                <c:pt idx="1300">
                  <c:v>45158</c:v>
                </c:pt>
                <c:pt idx="1301">
                  <c:v>45159</c:v>
                </c:pt>
                <c:pt idx="1302">
                  <c:v>45160</c:v>
                </c:pt>
                <c:pt idx="1303">
                  <c:v>45161</c:v>
                </c:pt>
                <c:pt idx="1304">
                  <c:v>45162</c:v>
                </c:pt>
                <c:pt idx="1305">
                  <c:v>45163</c:v>
                </c:pt>
                <c:pt idx="1306">
                  <c:v>45164</c:v>
                </c:pt>
                <c:pt idx="1307">
                  <c:v>45165</c:v>
                </c:pt>
                <c:pt idx="1308">
                  <c:v>45166</c:v>
                </c:pt>
                <c:pt idx="1309">
                  <c:v>45167</c:v>
                </c:pt>
                <c:pt idx="1310">
                  <c:v>45168</c:v>
                </c:pt>
                <c:pt idx="1311">
                  <c:v>45169</c:v>
                </c:pt>
                <c:pt idx="1312">
                  <c:v>45170</c:v>
                </c:pt>
                <c:pt idx="1313">
                  <c:v>45171</c:v>
                </c:pt>
                <c:pt idx="1314">
                  <c:v>45172</c:v>
                </c:pt>
                <c:pt idx="1315">
                  <c:v>45173</c:v>
                </c:pt>
                <c:pt idx="1316">
                  <c:v>45174</c:v>
                </c:pt>
                <c:pt idx="1317">
                  <c:v>45175</c:v>
                </c:pt>
                <c:pt idx="1318">
                  <c:v>45176</c:v>
                </c:pt>
                <c:pt idx="1319">
                  <c:v>45177</c:v>
                </c:pt>
                <c:pt idx="1320">
                  <c:v>45178</c:v>
                </c:pt>
                <c:pt idx="1321">
                  <c:v>45179</c:v>
                </c:pt>
                <c:pt idx="1322">
                  <c:v>45180</c:v>
                </c:pt>
                <c:pt idx="1323">
                  <c:v>45181</c:v>
                </c:pt>
                <c:pt idx="1324">
                  <c:v>45182</c:v>
                </c:pt>
                <c:pt idx="1325">
                  <c:v>45183</c:v>
                </c:pt>
                <c:pt idx="1326">
                  <c:v>45184</c:v>
                </c:pt>
                <c:pt idx="1327">
                  <c:v>45185</c:v>
                </c:pt>
                <c:pt idx="1328">
                  <c:v>45186</c:v>
                </c:pt>
                <c:pt idx="1329">
                  <c:v>45187</c:v>
                </c:pt>
                <c:pt idx="1330">
                  <c:v>45188</c:v>
                </c:pt>
                <c:pt idx="1331">
                  <c:v>45189</c:v>
                </c:pt>
                <c:pt idx="1332">
                  <c:v>45190</c:v>
                </c:pt>
                <c:pt idx="1333">
                  <c:v>45191</c:v>
                </c:pt>
                <c:pt idx="1334">
                  <c:v>45192</c:v>
                </c:pt>
                <c:pt idx="1335">
                  <c:v>45193</c:v>
                </c:pt>
                <c:pt idx="1336">
                  <c:v>45194</c:v>
                </c:pt>
                <c:pt idx="1337">
                  <c:v>45195</c:v>
                </c:pt>
                <c:pt idx="1338">
                  <c:v>45196</c:v>
                </c:pt>
                <c:pt idx="1339">
                  <c:v>45197</c:v>
                </c:pt>
                <c:pt idx="1340">
                  <c:v>45198</c:v>
                </c:pt>
                <c:pt idx="1341">
                  <c:v>45199</c:v>
                </c:pt>
                <c:pt idx="1342">
                  <c:v>45200</c:v>
                </c:pt>
                <c:pt idx="1343">
                  <c:v>45201</c:v>
                </c:pt>
                <c:pt idx="1344">
                  <c:v>45202</c:v>
                </c:pt>
                <c:pt idx="1345">
                  <c:v>45203</c:v>
                </c:pt>
                <c:pt idx="1346">
                  <c:v>45204</c:v>
                </c:pt>
                <c:pt idx="1347">
                  <c:v>45205</c:v>
                </c:pt>
                <c:pt idx="1348">
                  <c:v>45206</c:v>
                </c:pt>
                <c:pt idx="1349">
                  <c:v>45207</c:v>
                </c:pt>
                <c:pt idx="1350">
                  <c:v>45208</c:v>
                </c:pt>
                <c:pt idx="1351">
                  <c:v>45209</c:v>
                </c:pt>
                <c:pt idx="1352">
                  <c:v>45210</c:v>
                </c:pt>
                <c:pt idx="1353">
                  <c:v>45211</c:v>
                </c:pt>
                <c:pt idx="1354">
                  <c:v>45212</c:v>
                </c:pt>
                <c:pt idx="1355">
                  <c:v>45213</c:v>
                </c:pt>
                <c:pt idx="1356">
                  <c:v>45214</c:v>
                </c:pt>
                <c:pt idx="1357">
                  <c:v>45215</c:v>
                </c:pt>
                <c:pt idx="1358">
                  <c:v>45216</c:v>
                </c:pt>
                <c:pt idx="1359">
                  <c:v>45217</c:v>
                </c:pt>
                <c:pt idx="1360">
                  <c:v>45218</c:v>
                </c:pt>
                <c:pt idx="1361">
                  <c:v>45219</c:v>
                </c:pt>
                <c:pt idx="1362">
                  <c:v>45220</c:v>
                </c:pt>
                <c:pt idx="1363">
                  <c:v>45221</c:v>
                </c:pt>
                <c:pt idx="1364">
                  <c:v>45222</c:v>
                </c:pt>
                <c:pt idx="1365">
                  <c:v>45223</c:v>
                </c:pt>
                <c:pt idx="1366">
                  <c:v>45224</c:v>
                </c:pt>
                <c:pt idx="1367">
                  <c:v>45225</c:v>
                </c:pt>
                <c:pt idx="1368">
                  <c:v>45226</c:v>
                </c:pt>
                <c:pt idx="1369">
                  <c:v>45227</c:v>
                </c:pt>
                <c:pt idx="1370">
                  <c:v>45228</c:v>
                </c:pt>
                <c:pt idx="1371">
                  <c:v>45229</c:v>
                </c:pt>
                <c:pt idx="1372">
                  <c:v>45230</c:v>
                </c:pt>
                <c:pt idx="1373">
                  <c:v>45231</c:v>
                </c:pt>
                <c:pt idx="1374">
                  <c:v>45232</c:v>
                </c:pt>
                <c:pt idx="1375">
                  <c:v>45233</c:v>
                </c:pt>
                <c:pt idx="1376">
                  <c:v>45234</c:v>
                </c:pt>
                <c:pt idx="1377">
                  <c:v>45235</c:v>
                </c:pt>
                <c:pt idx="1378">
                  <c:v>45236</c:v>
                </c:pt>
                <c:pt idx="1379">
                  <c:v>45237</c:v>
                </c:pt>
                <c:pt idx="1380">
                  <c:v>45238</c:v>
                </c:pt>
                <c:pt idx="1381">
                  <c:v>45239</c:v>
                </c:pt>
                <c:pt idx="1382">
                  <c:v>45240</c:v>
                </c:pt>
                <c:pt idx="1383">
                  <c:v>45241</c:v>
                </c:pt>
                <c:pt idx="1384">
                  <c:v>45242</c:v>
                </c:pt>
                <c:pt idx="1385">
                  <c:v>45243</c:v>
                </c:pt>
                <c:pt idx="1386">
                  <c:v>45244</c:v>
                </c:pt>
                <c:pt idx="1387">
                  <c:v>45245</c:v>
                </c:pt>
                <c:pt idx="1388">
                  <c:v>45246</c:v>
                </c:pt>
                <c:pt idx="1389">
                  <c:v>45247</c:v>
                </c:pt>
                <c:pt idx="1390">
                  <c:v>45248</c:v>
                </c:pt>
                <c:pt idx="1391">
                  <c:v>45249</c:v>
                </c:pt>
                <c:pt idx="1392">
                  <c:v>45250</c:v>
                </c:pt>
                <c:pt idx="1393">
                  <c:v>45251</c:v>
                </c:pt>
                <c:pt idx="1394">
                  <c:v>45252</c:v>
                </c:pt>
                <c:pt idx="1395">
                  <c:v>45253</c:v>
                </c:pt>
                <c:pt idx="1396">
                  <c:v>45254</c:v>
                </c:pt>
                <c:pt idx="1397">
                  <c:v>45255</c:v>
                </c:pt>
                <c:pt idx="1398">
                  <c:v>45256</c:v>
                </c:pt>
                <c:pt idx="1399">
                  <c:v>45257</c:v>
                </c:pt>
                <c:pt idx="1400">
                  <c:v>45258</c:v>
                </c:pt>
                <c:pt idx="1401">
                  <c:v>45259</c:v>
                </c:pt>
                <c:pt idx="1402">
                  <c:v>45260</c:v>
                </c:pt>
                <c:pt idx="1403">
                  <c:v>45261</c:v>
                </c:pt>
                <c:pt idx="1404">
                  <c:v>45262</c:v>
                </c:pt>
                <c:pt idx="1405">
                  <c:v>45263</c:v>
                </c:pt>
                <c:pt idx="1406">
                  <c:v>45264</c:v>
                </c:pt>
                <c:pt idx="1407">
                  <c:v>45265</c:v>
                </c:pt>
                <c:pt idx="1408">
                  <c:v>45266</c:v>
                </c:pt>
                <c:pt idx="1409">
                  <c:v>45267</c:v>
                </c:pt>
                <c:pt idx="1410">
                  <c:v>45268</c:v>
                </c:pt>
                <c:pt idx="1411">
                  <c:v>45269</c:v>
                </c:pt>
                <c:pt idx="1412">
                  <c:v>45270</c:v>
                </c:pt>
                <c:pt idx="1413">
                  <c:v>45271</c:v>
                </c:pt>
                <c:pt idx="1414">
                  <c:v>45272</c:v>
                </c:pt>
                <c:pt idx="1415">
                  <c:v>45273</c:v>
                </c:pt>
                <c:pt idx="1416">
                  <c:v>45274</c:v>
                </c:pt>
                <c:pt idx="1417">
                  <c:v>45275</c:v>
                </c:pt>
                <c:pt idx="1418">
                  <c:v>45276</c:v>
                </c:pt>
                <c:pt idx="1419">
                  <c:v>45277</c:v>
                </c:pt>
                <c:pt idx="1420">
                  <c:v>45278</c:v>
                </c:pt>
                <c:pt idx="1421">
                  <c:v>45279</c:v>
                </c:pt>
                <c:pt idx="1422">
                  <c:v>45280</c:v>
                </c:pt>
                <c:pt idx="1423">
                  <c:v>45281</c:v>
                </c:pt>
                <c:pt idx="1424">
                  <c:v>45282</c:v>
                </c:pt>
                <c:pt idx="1425">
                  <c:v>45283</c:v>
                </c:pt>
                <c:pt idx="1426">
                  <c:v>45284</c:v>
                </c:pt>
                <c:pt idx="1427">
                  <c:v>45285</c:v>
                </c:pt>
                <c:pt idx="1428">
                  <c:v>45286</c:v>
                </c:pt>
                <c:pt idx="1429">
                  <c:v>45287</c:v>
                </c:pt>
                <c:pt idx="1430">
                  <c:v>45288</c:v>
                </c:pt>
                <c:pt idx="1431">
                  <c:v>45289</c:v>
                </c:pt>
                <c:pt idx="1432">
                  <c:v>45290</c:v>
                </c:pt>
                <c:pt idx="1433">
                  <c:v>45291</c:v>
                </c:pt>
                <c:pt idx="1434">
                  <c:v>45292</c:v>
                </c:pt>
                <c:pt idx="1435">
                  <c:v>45293</c:v>
                </c:pt>
                <c:pt idx="1436">
                  <c:v>45294</c:v>
                </c:pt>
                <c:pt idx="1437">
                  <c:v>45295</c:v>
                </c:pt>
                <c:pt idx="1438">
                  <c:v>45296</c:v>
                </c:pt>
                <c:pt idx="1439">
                  <c:v>45297</c:v>
                </c:pt>
                <c:pt idx="1440">
                  <c:v>45298</c:v>
                </c:pt>
                <c:pt idx="1441">
                  <c:v>45299</c:v>
                </c:pt>
                <c:pt idx="1442">
                  <c:v>45300</c:v>
                </c:pt>
                <c:pt idx="1443">
                  <c:v>45301</c:v>
                </c:pt>
                <c:pt idx="1444">
                  <c:v>45302</c:v>
                </c:pt>
                <c:pt idx="1445">
                  <c:v>45303</c:v>
                </c:pt>
                <c:pt idx="1446">
                  <c:v>45304</c:v>
                </c:pt>
                <c:pt idx="1447">
                  <c:v>45305</c:v>
                </c:pt>
                <c:pt idx="1448">
                  <c:v>45306</c:v>
                </c:pt>
                <c:pt idx="1449">
                  <c:v>45307</c:v>
                </c:pt>
                <c:pt idx="1450">
                  <c:v>45308</c:v>
                </c:pt>
                <c:pt idx="1451">
                  <c:v>45309</c:v>
                </c:pt>
                <c:pt idx="1452">
                  <c:v>45310</c:v>
                </c:pt>
                <c:pt idx="1453">
                  <c:v>45311</c:v>
                </c:pt>
                <c:pt idx="1454">
                  <c:v>45312</c:v>
                </c:pt>
                <c:pt idx="1455">
                  <c:v>45313</c:v>
                </c:pt>
                <c:pt idx="1456">
                  <c:v>45314</c:v>
                </c:pt>
                <c:pt idx="1457">
                  <c:v>45315</c:v>
                </c:pt>
                <c:pt idx="1458">
                  <c:v>45316</c:v>
                </c:pt>
                <c:pt idx="1459">
                  <c:v>45317</c:v>
                </c:pt>
                <c:pt idx="1460">
                  <c:v>45318</c:v>
                </c:pt>
                <c:pt idx="1461">
                  <c:v>45319</c:v>
                </c:pt>
                <c:pt idx="1462">
                  <c:v>45320</c:v>
                </c:pt>
                <c:pt idx="1463">
                  <c:v>45321</c:v>
                </c:pt>
                <c:pt idx="1464">
                  <c:v>45322</c:v>
                </c:pt>
                <c:pt idx="1465">
                  <c:v>45323</c:v>
                </c:pt>
                <c:pt idx="1466">
                  <c:v>45324</c:v>
                </c:pt>
                <c:pt idx="1467">
                  <c:v>45325</c:v>
                </c:pt>
                <c:pt idx="1468">
                  <c:v>45326</c:v>
                </c:pt>
                <c:pt idx="1469">
                  <c:v>45327</c:v>
                </c:pt>
                <c:pt idx="1470">
                  <c:v>45328</c:v>
                </c:pt>
                <c:pt idx="1471">
                  <c:v>45329</c:v>
                </c:pt>
                <c:pt idx="1472">
                  <c:v>45330</c:v>
                </c:pt>
                <c:pt idx="1473">
                  <c:v>45331</c:v>
                </c:pt>
                <c:pt idx="1474">
                  <c:v>45332</c:v>
                </c:pt>
                <c:pt idx="1475">
                  <c:v>45333</c:v>
                </c:pt>
                <c:pt idx="1476">
                  <c:v>45334</c:v>
                </c:pt>
                <c:pt idx="1477">
                  <c:v>45335</c:v>
                </c:pt>
                <c:pt idx="1478">
                  <c:v>45336</c:v>
                </c:pt>
                <c:pt idx="1479">
                  <c:v>45337</c:v>
                </c:pt>
                <c:pt idx="1480">
                  <c:v>45338</c:v>
                </c:pt>
                <c:pt idx="1481">
                  <c:v>45339</c:v>
                </c:pt>
                <c:pt idx="1482">
                  <c:v>45340</c:v>
                </c:pt>
                <c:pt idx="1483">
                  <c:v>45341</c:v>
                </c:pt>
                <c:pt idx="1484">
                  <c:v>45342</c:v>
                </c:pt>
                <c:pt idx="1485">
                  <c:v>45343</c:v>
                </c:pt>
                <c:pt idx="1486">
                  <c:v>45344</c:v>
                </c:pt>
                <c:pt idx="1487">
                  <c:v>45345</c:v>
                </c:pt>
                <c:pt idx="1488">
                  <c:v>45346</c:v>
                </c:pt>
                <c:pt idx="1489">
                  <c:v>45347</c:v>
                </c:pt>
                <c:pt idx="1490">
                  <c:v>45348</c:v>
                </c:pt>
                <c:pt idx="1491">
                  <c:v>45349</c:v>
                </c:pt>
                <c:pt idx="1492">
                  <c:v>45350</c:v>
                </c:pt>
                <c:pt idx="1493">
                  <c:v>45351</c:v>
                </c:pt>
                <c:pt idx="1494">
                  <c:v>45352</c:v>
                </c:pt>
                <c:pt idx="1495">
                  <c:v>45353</c:v>
                </c:pt>
                <c:pt idx="1496">
                  <c:v>45354</c:v>
                </c:pt>
                <c:pt idx="1497">
                  <c:v>45355</c:v>
                </c:pt>
                <c:pt idx="1498">
                  <c:v>45356</c:v>
                </c:pt>
                <c:pt idx="1499">
                  <c:v>45357</c:v>
                </c:pt>
                <c:pt idx="1500">
                  <c:v>45358</c:v>
                </c:pt>
                <c:pt idx="1501">
                  <c:v>45359</c:v>
                </c:pt>
                <c:pt idx="1502">
                  <c:v>45360</c:v>
                </c:pt>
                <c:pt idx="1503">
                  <c:v>45361</c:v>
                </c:pt>
                <c:pt idx="1504">
                  <c:v>45362</c:v>
                </c:pt>
                <c:pt idx="1505">
                  <c:v>45363</c:v>
                </c:pt>
                <c:pt idx="1506">
                  <c:v>45364</c:v>
                </c:pt>
                <c:pt idx="1507">
                  <c:v>45365</c:v>
                </c:pt>
                <c:pt idx="1508">
                  <c:v>45366</c:v>
                </c:pt>
                <c:pt idx="1509">
                  <c:v>45367</c:v>
                </c:pt>
                <c:pt idx="1510">
                  <c:v>45368</c:v>
                </c:pt>
                <c:pt idx="1511">
                  <c:v>45369</c:v>
                </c:pt>
                <c:pt idx="1512">
                  <c:v>45370</c:v>
                </c:pt>
                <c:pt idx="1513">
                  <c:v>45371</c:v>
                </c:pt>
                <c:pt idx="1514">
                  <c:v>45372</c:v>
                </c:pt>
                <c:pt idx="1515">
                  <c:v>45373</c:v>
                </c:pt>
                <c:pt idx="1516">
                  <c:v>45374</c:v>
                </c:pt>
                <c:pt idx="1517">
                  <c:v>45375</c:v>
                </c:pt>
                <c:pt idx="1518">
                  <c:v>45376</c:v>
                </c:pt>
                <c:pt idx="1519">
                  <c:v>45377</c:v>
                </c:pt>
                <c:pt idx="1520">
                  <c:v>45378</c:v>
                </c:pt>
                <c:pt idx="1521">
                  <c:v>45379</c:v>
                </c:pt>
                <c:pt idx="1522">
                  <c:v>45380</c:v>
                </c:pt>
                <c:pt idx="1523">
                  <c:v>45381</c:v>
                </c:pt>
                <c:pt idx="1524">
                  <c:v>45382</c:v>
                </c:pt>
                <c:pt idx="1525">
                  <c:v>45383</c:v>
                </c:pt>
                <c:pt idx="1526">
                  <c:v>45384</c:v>
                </c:pt>
                <c:pt idx="1527">
                  <c:v>45385</c:v>
                </c:pt>
                <c:pt idx="1528">
                  <c:v>45386</c:v>
                </c:pt>
                <c:pt idx="1529">
                  <c:v>45387</c:v>
                </c:pt>
                <c:pt idx="1530">
                  <c:v>45388</c:v>
                </c:pt>
                <c:pt idx="1531">
                  <c:v>45389</c:v>
                </c:pt>
                <c:pt idx="1532">
                  <c:v>45390</c:v>
                </c:pt>
                <c:pt idx="1533">
                  <c:v>45391</c:v>
                </c:pt>
                <c:pt idx="1534">
                  <c:v>45392</c:v>
                </c:pt>
                <c:pt idx="1535">
                  <c:v>45393</c:v>
                </c:pt>
                <c:pt idx="1536">
                  <c:v>45394</c:v>
                </c:pt>
                <c:pt idx="1537">
                  <c:v>45395</c:v>
                </c:pt>
                <c:pt idx="1538">
                  <c:v>45396</c:v>
                </c:pt>
                <c:pt idx="1539">
                  <c:v>45397</c:v>
                </c:pt>
                <c:pt idx="1540">
                  <c:v>45398</c:v>
                </c:pt>
                <c:pt idx="1541">
                  <c:v>45399</c:v>
                </c:pt>
                <c:pt idx="1542">
                  <c:v>45400</c:v>
                </c:pt>
                <c:pt idx="1543">
                  <c:v>45401</c:v>
                </c:pt>
                <c:pt idx="1544">
                  <c:v>45402</c:v>
                </c:pt>
                <c:pt idx="1545">
                  <c:v>45403</c:v>
                </c:pt>
                <c:pt idx="1546">
                  <c:v>45404</c:v>
                </c:pt>
                <c:pt idx="1547">
                  <c:v>45405</c:v>
                </c:pt>
                <c:pt idx="1548">
                  <c:v>45406</c:v>
                </c:pt>
                <c:pt idx="1549">
                  <c:v>45407</c:v>
                </c:pt>
                <c:pt idx="1550">
                  <c:v>45408</c:v>
                </c:pt>
                <c:pt idx="1551">
                  <c:v>45409</c:v>
                </c:pt>
                <c:pt idx="1552">
                  <c:v>45410</c:v>
                </c:pt>
                <c:pt idx="1553">
                  <c:v>45411</c:v>
                </c:pt>
                <c:pt idx="1554">
                  <c:v>45412</c:v>
                </c:pt>
                <c:pt idx="1555">
                  <c:v>45413</c:v>
                </c:pt>
                <c:pt idx="1556">
                  <c:v>45414</c:v>
                </c:pt>
                <c:pt idx="1557">
                  <c:v>45415</c:v>
                </c:pt>
                <c:pt idx="1558">
                  <c:v>45416</c:v>
                </c:pt>
                <c:pt idx="1559">
                  <c:v>45417</c:v>
                </c:pt>
                <c:pt idx="1560">
                  <c:v>45418</c:v>
                </c:pt>
                <c:pt idx="1561">
                  <c:v>45419</c:v>
                </c:pt>
                <c:pt idx="1562">
                  <c:v>45420</c:v>
                </c:pt>
                <c:pt idx="1563">
                  <c:v>45421</c:v>
                </c:pt>
                <c:pt idx="1564">
                  <c:v>45422</c:v>
                </c:pt>
                <c:pt idx="1565">
                  <c:v>45423</c:v>
                </c:pt>
                <c:pt idx="1566">
                  <c:v>45424</c:v>
                </c:pt>
                <c:pt idx="1567">
                  <c:v>45425</c:v>
                </c:pt>
                <c:pt idx="1568">
                  <c:v>45426</c:v>
                </c:pt>
                <c:pt idx="1569">
                  <c:v>45427</c:v>
                </c:pt>
                <c:pt idx="1570">
                  <c:v>45428</c:v>
                </c:pt>
                <c:pt idx="1571">
                  <c:v>45429</c:v>
                </c:pt>
                <c:pt idx="1572">
                  <c:v>45430</c:v>
                </c:pt>
                <c:pt idx="1573">
                  <c:v>45431</c:v>
                </c:pt>
                <c:pt idx="1574">
                  <c:v>45432</c:v>
                </c:pt>
                <c:pt idx="1575">
                  <c:v>45433</c:v>
                </c:pt>
                <c:pt idx="1576">
                  <c:v>45434</c:v>
                </c:pt>
                <c:pt idx="1577">
                  <c:v>45435</c:v>
                </c:pt>
                <c:pt idx="1578">
                  <c:v>45436</c:v>
                </c:pt>
                <c:pt idx="1579">
                  <c:v>45437</c:v>
                </c:pt>
                <c:pt idx="1580">
                  <c:v>45438</c:v>
                </c:pt>
                <c:pt idx="1581">
                  <c:v>45439</c:v>
                </c:pt>
                <c:pt idx="1582">
                  <c:v>45440</c:v>
                </c:pt>
                <c:pt idx="1583">
                  <c:v>45441</c:v>
                </c:pt>
                <c:pt idx="1584">
                  <c:v>45442</c:v>
                </c:pt>
                <c:pt idx="1585">
                  <c:v>45443</c:v>
                </c:pt>
                <c:pt idx="1586">
                  <c:v>45444</c:v>
                </c:pt>
                <c:pt idx="1587">
                  <c:v>45445</c:v>
                </c:pt>
                <c:pt idx="1588">
                  <c:v>45446</c:v>
                </c:pt>
                <c:pt idx="1589">
                  <c:v>45447</c:v>
                </c:pt>
                <c:pt idx="1590">
                  <c:v>45448</c:v>
                </c:pt>
                <c:pt idx="1591">
                  <c:v>45449</c:v>
                </c:pt>
                <c:pt idx="1592">
                  <c:v>45450</c:v>
                </c:pt>
                <c:pt idx="1593">
                  <c:v>45451</c:v>
                </c:pt>
                <c:pt idx="1594">
                  <c:v>45452</c:v>
                </c:pt>
                <c:pt idx="1595">
                  <c:v>45453</c:v>
                </c:pt>
                <c:pt idx="1596">
                  <c:v>45454</c:v>
                </c:pt>
                <c:pt idx="1597">
                  <c:v>45455</c:v>
                </c:pt>
                <c:pt idx="1598">
                  <c:v>45456</c:v>
                </c:pt>
                <c:pt idx="1599">
                  <c:v>45457</c:v>
                </c:pt>
                <c:pt idx="1600">
                  <c:v>45458</c:v>
                </c:pt>
                <c:pt idx="1601">
                  <c:v>45459</c:v>
                </c:pt>
                <c:pt idx="1602">
                  <c:v>45460</c:v>
                </c:pt>
                <c:pt idx="1603">
                  <c:v>45461</c:v>
                </c:pt>
                <c:pt idx="1604">
                  <c:v>45462</c:v>
                </c:pt>
                <c:pt idx="1605">
                  <c:v>45463</c:v>
                </c:pt>
                <c:pt idx="1606">
                  <c:v>45464</c:v>
                </c:pt>
                <c:pt idx="1607">
                  <c:v>45465</c:v>
                </c:pt>
                <c:pt idx="1608">
                  <c:v>45466</c:v>
                </c:pt>
                <c:pt idx="1609">
                  <c:v>45467</c:v>
                </c:pt>
                <c:pt idx="1610">
                  <c:v>45468</c:v>
                </c:pt>
                <c:pt idx="1611">
                  <c:v>45469</c:v>
                </c:pt>
                <c:pt idx="1612">
                  <c:v>45470</c:v>
                </c:pt>
                <c:pt idx="1613">
                  <c:v>45471</c:v>
                </c:pt>
                <c:pt idx="1614">
                  <c:v>45472</c:v>
                </c:pt>
                <c:pt idx="1615">
                  <c:v>45473</c:v>
                </c:pt>
                <c:pt idx="1616">
                  <c:v>45474</c:v>
                </c:pt>
                <c:pt idx="1617">
                  <c:v>45475</c:v>
                </c:pt>
                <c:pt idx="1618">
                  <c:v>45476</c:v>
                </c:pt>
                <c:pt idx="1619">
                  <c:v>45477</c:v>
                </c:pt>
                <c:pt idx="1620">
                  <c:v>45478</c:v>
                </c:pt>
                <c:pt idx="1621">
                  <c:v>45479</c:v>
                </c:pt>
                <c:pt idx="1622">
                  <c:v>45480</c:v>
                </c:pt>
                <c:pt idx="1623">
                  <c:v>45481</c:v>
                </c:pt>
                <c:pt idx="1624">
                  <c:v>45482</c:v>
                </c:pt>
                <c:pt idx="1625">
                  <c:v>45483</c:v>
                </c:pt>
                <c:pt idx="1626">
                  <c:v>45484</c:v>
                </c:pt>
                <c:pt idx="1627">
                  <c:v>45485</c:v>
                </c:pt>
                <c:pt idx="1628">
                  <c:v>45486</c:v>
                </c:pt>
                <c:pt idx="1629">
                  <c:v>45487</c:v>
                </c:pt>
              </c:numCache>
            </c:numRef>
          </c:cat>
          <c:val>
            <c:numRef>
              <c:f>'コロナ・ショック後のS&amp;P500体験テンプレート'!$V$17:$V$1646</c:f>
              <c:numCache>
                <c:formatCode>General</c:formatCode>
                <c:ptCount val="1630"/>
                <c:pt idx="54" formatCode="#,##0.00_);[Red]\(#,##0.00\)">
                  <c:v>2304.92</c:v>
                </c:pt>
                <c:pt idx="55" formatCode="0.00">
                  <c:v>2232.982126759769</c:v>
                </c:pt>
                <c:pt idx="56" formatCode="0.00">
                  <c:v>2204.223151752697</c:v>
                </c:pt>
                <c:pt idx="57" formatCode="0.00">
                  <c:v>2182.555292404475</c:v>
                </c:pt>
                <c:pt idx="58" formatCode="0.00">
                  <c:v>2164.5532057696619</c:v>
                </c:pt>
                <c:pt idx="59" formatCode="0.00">
                  <c:v>2148.8907814570621</c:v>
                </c:pt>
                <c:pt idx="60" formatCode="0.00">
                  <c:v>2134.8882361842084</c:v>
                </c:pt>
                <c:pt idx="61" formatCode="0.00">
                  <c:v>2122.1419379891431</c:v>
                </c:pt>
                <c:pt idx="62" formatCode="0.00">
                  <c:v>2110.3890211266353</c:v>
                </c:pt>
                <c:pt idx="63" formatCode="0.00">
                  <c:v>2099.4469831419015</c:v>
                </c:pt>
                <c:pt idx="64" formatCode="0.00">
                  <c:v>2089.1830064798737</c:v>
                </c:pt>
                <c:pt idx="65" formatCode="0.00">
                  <c:v>2079.4968707619187</c:v>
                </c:pt>
                <c:pt idx="66" formatCode="0.00">
                  <c:v>2070.3107504561226</c:v>
                </c:pt>
                <c:pt idx="67" formatCode="0.00">
                  <c:v>2061.5627833371545</c:v>
                </c:pt>
                <c:pt idx="68" formatCode="0.00">
                  <c:v>2053.2028346646107</c:v>
                </c:pt>
                <c:pt idx="69" formatCode="0.00">
                  <c:v>2045.1896050634634</c:v>
                </c:pt>
                <c:pt idx="70" formatCode="0.00">
                  <c:v>2037.4885952378788</c:v>
                </c:pt>
                <c:pt idx="71" formatCode="0.00">
                  <c:v>2030.0706363263289</c:v>
                </c:pt>
                <c:pt idx="72" formatCode="0.00">
                  <c:v>2022.9108048912763</c:v>
                </c:pt>
                <c:pt idx="73" formatCode="0.00">
                  <c:v>2015.9876062457238</c:v>
                </c:pt>
                <c:pt idx="74" formatCode="0.00">
                  <c:v>2009.2823492201221</c:v>
                </c:pt>
                <c:pt idx="75" formatCode="0.00">
                  <c:v>2002.7786602310473</c:v>
                </c:pt>
                <c:pt idx="76" formatCode="0.00">
                  <c:v>1996.4621005056722</c:v>
                </c:pt>
                <c:pt idx="77" formatCode="0.00">
                  <c:v>1990.319860902561</c:v>
                </c:pt>
                <c:pt idx="78" formatCode="0.00">
                  <c:v>1984.3405159319072</c:v>
                </c:pt>
                <c:pt idx="79" formatCode="0.00">
                  <c:v>1978.5138235203544</c:v>
                </c:pt>
                <c:pt idx="80" formatCode="0.00">
                  <c:v>1972.8305605363446</c:v>
                </c:pt>
                <c:pt idx="81" formatCode="0.00">
                  <c:v>1967.2823865690007</c:v>
                </c:pt>
                <c:pt idx="82" formatCode="0.00">
                  <c:v>1961.8617302475352</c:v>
                </c:pt>
                <c:pt idx="83" formatCode="0.00">
                  <c:v>1956.5616937049792</c:v>
                </c:pt>
                <c:pt idx="84" formatCode="0.00">
                  <c:v>1951.3759717686128</c:v>
                </c:pt>
                <c:pt idx="85" formatCode="0.00">
                  <c:v>1946.29878319503</c:v>
                </c:pt>
                <c:pt idx="86" formatCode="0.00">
                  <c:v>1941.324811826508</c:v>
                </c:pt>
                <c:pt idx="87" formatCode="0.00">
                  <c:v>1936.4491559739602</c:v>
                </c:pt>
                <c:pt idx="88" formatCode="0.00">
                  <c:v>1931.6672846635265</c:v>
                </c:pt>
                <c:pt idx="89" formatCode="0.00">
                  <c:v>1926.9749996429002</c:v>
                </c:pt>
                <c:pt idx="90" formatCode="0.00">
                  <c:v>1922.3684022473133</c:v>
                </c:pt>
                <c:pt idx="91" formatCode="0.00">
                  <c:v>1917.843864386728</c:v>
                </c:pt>
                <c:pt idx="92" formatCode="0.00">
                  <c:v>1913.3980030448081</c:v>
                </c:pt>
                <c:pt idx="93" formatCode="0.00">
                  <c:v>1909.0276577839409</c:v>
                </c:pt>
                <c:pt idx="94" formatCode="0.00">
                  <c:v>1904.7298708344465</c:v>
                </c:pt>
                <c:pt idx="95" formatCode="0.00">
                  <c:v>1900.5018694143184</c:v>
                </c:pt>
                <c:pt idx="96" formatCode="0.00">
                  <c:v>1896.3410499816443</c:v>
                </c:pt>
                <c:pt idx="97" formatCode="0.00">
                  <c:v>1892.2449641677354</c:v>
                </c:pt>
                <c:pt idx="98" formatCode="0.00">
                  <c:v>1888.2113061769039</c:v>
                </c:pt>
                <c:pt idx="99" formatCode="0.00">
                  <c:v>1884.2379014703231</c:v>
                </c:pt>
                <c:pt idx="100" formatCode="0.00">
                  <c:v>1880.3226965776425</c:v>
                </c:pt>
                <c:pt idx="101" formatCode="0.00">
                  <c:v>1876.463749902056</c:v>
                </c:pt>
                <c:pt idx="102" formatCode="0.00">
                  <c:v>1872.6592234029868</c:v>
                </c:pt>
                <c:pt idx="103" formatCode="0.00">
                  <c:v>1868.9073750562068</c:v>
                </c:pt>
                <c:pt idx="104" formatCode="0.00">
                  <c:v>1865.2065520044264</c:v>
                </c:pt>
                <c:pt idx="105" formatCode="0.00">
                  <c:v>1861.5551843226638</c:v>
                </c:pt>
                <c:pt idx="106" formatCode="0.00">
                  <c:v>1857.9517793323096</c:v>
                </c:pt>
                <c:pt idx="107" formatCode="0.00">
                  <c:v>1854.3949164060382</c:v>
                </c:pt>
                <c:pt idx="108" formatCode="0.00">
                  <c:v>1850.883242212785</c:v>
                </c:pt>
                <c:pt idx="109" formatCode="0.00">
                  <c:v>1847.4154663580982</c:v>
                </c:pt>
                <c:pt idx="110" formatCode="0.00">
                  <c:v>1843.9903573804463</c:v>
                </c:pt>
                <c:pt idx="111" formatCode="0.00">
                  <c:v>1840.6067390686112</c:v>
                </c:pt>
                <c:pt idx="112" formatCode="0.00">
                  <c:v>1837.2634870692759</c:v>
                </c:pt>
                <c:pt idx="113" formatCode="0.00">
                  <c:v>1833.9595257573524</c:v>
                </c:pt>
                <c:pt idx="114" formatCode="0.00">
                  <c:v>1830.6938253446212</c:v>
                </c:pt>
                <c:pt idx="115" formatCode="0.00">
                  <c:v>1827.4653992048898</c:v>
                </c:pt>
                <c:pt idx="116" formatCode="0.00">
                  <c:v>1824.2733013961913</c:v>
                </c:pt>
                <c:pt idx="117" formatCode="0.00">
                  <c:v>1821.1166243625862</c:v>
                </c:pt>
                <c:pt idx="118" formatCode="0.00">
                  <c:v>1817.9944967999163</c:v>
                </c:pt>
                <c:pt idx="119" formatCode="0.00">
                  <c:v>1814.906081671453</c:v>
                </c:pt>
                <c:pt idx="120" formatCode="0.00">
                  <c:v>1811.8505743607852</c:v>
                </c:pt>
                <c:pt idx="121" formatCode="0.00">
                  <c:v>1808.8272009505208</c:v>
                </c:pt>
                <c:pt idx="122" formatCode="0.00">
                  <c:v>1805.8352166165096</c:v>
                </c:pt>
                <c:pt idx="123" formatCode="0.00">
                  <c:v>1802.8739041282404</c:v>
                </c:pt>
                <c:pt idx="124" formatCode="0.00">
                  <c:v>1799.9425724469834</c:v>
                </c:pt>
                <c:pt idx="125" formatCode="0.00">
                  <c:v>1797.0405554139916</c:v>
                </c:pt>
                <c:pt idx="126" formatCode="0.00">
                  <c:v>1794.1672105218111</c:v>
                </c:pt>
                <c:pt idx="127" formatCode="0.00">
                  <c:v>1791.3219177623489</c:v>
                </c:pt>
                <c:pt idx="128" formatCode="0.00">
                  <c:v>1788.5040785459321</c:v>
                </c:pt>
                <c:pt idx="129" formatCode="0.00">
                  <c:v>1785.7131146860813</c:v>
                </c:pt>
                <c:pt idx="130" formatCode="0.00">
                  <c:v>1782.9484674451935</c:v>
                </c:pt>
                <c:pt idx="131" formatCode="0.00">
                  <c:v>1780.2095966367219</c:v>
                </c:pt>
                <c:pt idx="132" formatCode="0.00">
                  <c:v>1777.4959797798324</c:v>
                </c:pt>
                <c:pt idx="133" formatCode="0.00">
                  <c:v>1774.80711130283</c:v>
                </c:pt>
                <c:pt idx="134" formatCode="0.00">
                  <c:v>1772.1425017919721</c:v>
                </c:pt>
                <c:pt idx="135" formatCode="0.00">
                  <c:v>1769.5016772825452</c:v>
                </c:pt>
                <c:pt idx="136" formatCode="0.00">
                  <c:v>1766.8841785893383</c:v>
                </c:pt>
                <c:pt idx="137" formatCode="0.00">
                  <c:v>1764.2895606738762</c:v>
                </c:pt>
                <c:pt idx="138" formatCode="0.00">
                  <c:v>1761.7173920459772</c:v>
                </c:pt>
                <c:pt idx="139" formatCode="0.00">
                  <c:v>1759.1672541973853</c:v>
                </c:pt>
                <c:pt idx="140" formatCode="0.00">
                  <c:v>1756.6387410654072</c:v>
                </c:pt>
                <c:pt idx="141" formatCode="0.00">
                  <c:v>1754.1314585246364</c:v>
                </c:pt>
                <c:pt idx="142" formatCode="0.00">
                  <c:v>1751.645023904988</c:v>
                </c:pt>
                <c:pt idx="143" formatCode="0.00">
                  <c:v>1749.1790655343968</c:v>
                </c:pt>
                <c:pt idx="144" formatCode="0.00">
                  <c:v>1746.7332223046667</c:v>
                </c:pt>
                <c:pt idx="145" formatCode="0.00">
                  <c:v>1744.3071432590411</c:v>
                </c:pt>
                <c:pt idx="146" formatCode="0.00">
                  <c:v>1741.9004872001965</c:v>
                </c:pt>
                <c:pt idx="147" formatCode="0.00">
                  <c:v>1739.5129223174299</c:v>
                </c:pt>
                <c:pt idx="148" formatCode="0.00">
                  <c:v>1737.1441258319062</c:v>
                </c:pt>
                <c:pt idx="149" formatCode="0.00">
                  <c:v>1734.793783658914</c:v>
                </c:pt>
                <c:pt idx="150" formatCode="0.00">
                  <c:v>1732.461590086137</c:v>
                </c:pt>
                <c:pt idx="151" formatCode="0.00">
                  <c:v>1730.1472474670325</c:v>
                </c:pt>
                <c:pt idx="152" formatCode="0.00">
                  <c:v>1727.8504659284511</c:v>
                </c:pt>
                <c:pt idx="153" formatCode="0.00">
                  <c:v>1725.5709630917079</c:v>
                </c:pt>
                <c:pt idx="154" formatCode="0.00">
                  <c:v>1723.3084638063481</c:v>
                </c:pt>
                <c:pt idx="155" formatCode="0.00">
                  <c:v>1721.0626998959174</c:v>
                </c:pt>
                <c:pt idx="156" formatCode="0.00">
                  <c:v>1718.833409915077</c:v>
                </c:pt>
                <c:pt idx="157" formatCode="0.00">
                  <c:v>1716.6203389174539</c:v>
                </c:pt>
                <c:pt idx="158" formatCode="0.00">
                  <c:v>1714.423238233654</c:v>
                </c:pt>
                <c:pt idx="159" formatCode="0.00">
                  <c:v>1712.241865258897</c:v>
                </c:pt>
                <c:pt idx="160" formatCode="0.00">
                  <c:v>1710.0759832497733</c:v>
                </c:pt>
                <c:pt idx="161" formatCode="0.00">
                  <c:v>1707.9253611296472</c:v>
                </c:pt>
                <c:pt idx="162" formatCode="0.00">
                  <c:v>1705.7897733022569</c:v>
                </c:pt>
                <c:pt idx="163" formatCode="0.00">
                  <c:v>1703.6689994731053</c:v>
                </c:pt>
                <c:pt idx="164" formatCode="0.00">
                  <c:v>1701.5628244782356</c:v>
                </c:pt>
                <c:pt idx="165" formatCode="0.00">
                  <c:v>1699.4710381200312</c:v>
                </c:pt>
                <c:pt idx="166" formatCode="0.00">
                  <c:v>1697.3934350096865</c:v>
                </c:pt>
                <c:pt idx="167" formatCode="0.00">
                  <c:v>1695.3298144160228</c:v>
                </c:pt>
                <c:pt idx="168" formatCode="0.00">
                  <c:v>1693.2799801203405</c:v>
                </c:pt>
                <c:pt idx="169" formatCode="0.00">
                  <c:v>1691.2437402770151</c:v>
                </c:pt>
                <c:pt idx="170" formatCode="0.00">
                  <c:v>1689.2209072795627</c:v>
                </c:pt>
                <c:pt idx="171" formatCode="0.00">
                  <c:v>1687.211297631914</c:v>
                </c:pt>
                <c:pt idx="172" formatCode="0.00">
                  <c:v>1685.2147318246557</c:v>
                </c:pt>
                <c:pt idx="173" formatCode="0.00">
                  <c:v>1683.231034216001</c:v>
                </c:pt>
                <c:pt idx="174" formatCode="0.00">
                  <c:v>1681.2600329172776</c:v>
                </c:pt>
                <c:pt idx="175" formatCode="0.00">
                  <c:v>1679.3015596827211</c:v>
                </c:pt>
                <c:pt idx="176" formatCode="0.00">
                  <c:v>1677.3554498033766</c:v>
                </c:pt>
                <c:pt idx="177" formatCode="0.00">
                  <c:v>1675.421542004932</c:v>
                </c:pt>
                <c:pt idx="178" formatCode="0.00">
                  <c:v>1673.4996783492936</c:v>
                </c:pt>
                <c:pt idx="179" formatCode="0.00">
                  <c:v>1671.5897041397491</c:v>
                </c:pt>
                <c:pt idx="180" formatCode="0.00">
                  <c:v>1669.6914678295543</c:v>
                </c:pt>
                <c:pt idx="181" formatCode="0.00">
                  <c:v>1667.8048209337978</c:v>
                </c:pt>
                <c:pt idx="182" formatCode="0.00">
                  <c:v>1665.9296179443925</c:v>
                </c:pt>
                <c:pt idx="183" formatCode="0.00">
                  <c:v>1664.0657162480738</c:v>
                </c:pt>
                <c:pt idx="184" formatCode="0.00">
                  <c:v>1662.2129760472621</c:v>
                </c:pt>
                <c:pt idx="185" formatCode="0.00">
                  <c:v>1660.3712602836781</c:v>
                </c:pt>
                <c:pt idx="186" formatCode="0.00">
                  <c:v>1658.5404345645882</c:v>
                </c:pt>
                <c:pt idx="187" formatCode="0.00">
                  <c:v>1656.7203670915767</c:v>
                </c:pt>
                <c:pt idx="188" formatCode="0.00">
                  <c:v>1654.9109285917327</c:v>
                </c:pt>
                <c:pt idx="189" formatCode="0.00">
                  <c:v>1653.1119922511605</c:v>
                </c:pt>
                <c:pt idx="190" formatCode="0.00">
                  <c:v>1651.3234336507121</c:v>
                </c:pt>
                <c:pt idx="191" formatCode="0.00">
                  <c:v>1649.5451307038556</c:v>
                </c:pt>
                <c:pt idx="192" formatCode="0.00">
                  <c:v>1647.776963596591</c:v>
                </c:pt>
                <c:pt idx="193" formatCode="0.00">
                  <c:v>1646.0188147293347</c:v>
                </c:pt>
                <c:pt idx="194" formatCode="0.00">
                  <c:v>1644.270568660691</c:v>
                </c:pt>
                <c:pt idx="195" formatCode="0.00">
                  <c:v>1642.5321120530405</c:v>
                </c:pt>
                <c:pt idx="196" formatCode="0.00">
                  <c:v>1640.8033336198703</c:v>
                </c:pt>
                <c:pt idx="197" formatCode="0.00">
                  <c:v>1639.0841240747807</c:v>
                </c:pt>
                <c:pt idx="198" formatCode="0.00">
                  <c:v>1637.3743760821039</c:v>
                </c:pt>
                <c:pt idx="199" formatCode="0.00">
                  <c:v>1635.6739842090713</c:v>
                </c:pt>
                <c:pt idx="200" formatCode="0.00">
                  <c:v>1633.982844879474</c:v>
                </c:pt>
                <c:pt idx="201" formatCode="0.00">
                  <c:v>1632.3008563287542</c:v>
                </c:pt>
                <c:pt idx="202" formatCode="0.00">
                  <c:v>1630.6279185604801</c:v>
                </c:pt>
                <c:pt idx="203" formatCode="0.00">
                  <c:v>1628.96393330415</c:v>
                </c:pt>
                <c:pt idx="204" formatCode="0.00">
                  <c:v>1627.3088039742754</c:v>
                </c:pt>
                <c:pt idx="205" formatCode="0.00">
                  <c:v>1625.6624356306975</c:v>
                </c:pt>
                <c:pt idx="206" formatCode="0.00">
                  <c:v>1624.0247349400922</c:v>
                </c:pt>
                <c:pt idx="207" formatCode="0.00">
                  <c:v>1622.3956101386202</c:v>
                </c:pt>
                <c:pt idx="208" formatCode="0.00">
                  <c:v>1620.7749709956802</c:v>
                </c:pt>
                <c:pt idx="209" formatCode="0.00">
                  <c:v>1619.1627287787264</c:v>
                </c:pt>
                <c:pt idx="210" formatCode="0.00">
                  <c:v>1617.5587962191132</c:v>
                </c:pt>
                <c:pt idx="211" formatCode="0.00">
                  <c:v>1615.9630874789286</c:v>
                </c:pt>
                <c:pt idx="212" formatCode="0.00">
                  <c:v>1614.3755181187839</c:v>
                </c:pt>
                <c:pt idx="213" formatCode="0.00">
                  <c:v>1612.7960050665256</c:v>
                </c:pt>
                <c:pt idx="214" formatCode="0.00">
                  <c:v>1611.2244665868359</c:v>
                </c:pt>
                <c:pt idx="215" formatCode="0.00">
                  <c:v>1609.6608222516932</c:v>
                </c:pt>
                <c:pt idx="216" formatCode="0.00">
                  <c:v>1608.1049929116648</c:v>
                </c:pt>
                <c:pt idx="217" formatCode="0.00">
                  <c:v>1606.5569006679959</c:v>
                </c:pt>
                <c:pt idx="218" formatCode="0.00">
                  <c:v>1605.0164688454784</c:v>
                </c:pt>
                <c:pt idx="219" formatCode="0.00">
                  <c:v>1603.4836219660654</c:v>
                </c:pt>
                <c:pt idx="220" formatCode="0.00">
                  <c:v>1601.9582857232094</c:v>
                </c:pt>
                <c:pt idx="221" formatCode="0.00">
                  <c:v>1600.440386956901</c:v>
                </c:pt>
                <c:pt idx="222" formatCode="0.00">
                  <c:v>1598.9298536293816</c:v>
                </c:pt>
                <c:pt idx="223" formatCode="0.00">
                  <c:v>1597.4266148015133</c:v>
                </c:pt>
                <c:pt idx="224" formatCode="0.00">
                  <c:v>1595.930600609779</c:v>
                </c:pt>
                <c:pt idx="225" formatCode="0.00">
                  <c:v>1594.4417422438955</c:v>
                </c:pt>
                <c:pt idx="226" formatCode="0.00">
                  <c:v>1592.9599719250195</c:v>
                </c:pt>
                <c:pt idx="227" formatCode="0.00">
                  <c:v>1591.4852228845264</c:v>
                </c:pt>
                <c:pt idx="228" formatCode="0.00">
                  <c:v>1590.0174293433447</c:v>
                </c:pt>
                <c:pt idx="229" formatCode="0.00">
                  <c:v>1588.5565264918273</c:v>
                </c:pt>
                <c:pt idx="230" formatCode="0.00">
                  <c:v>1587.1024504701445</c:v>
                </c:pt>
                <c:pt idx="231" formatCode="0.00">
                  <c:v>1585.6551383491799</c:v>
                </c:pt>
                <c:pt idx="232" formatCode="0.00">
                  <c:v>1584.2145281119163</c:v>
                </c:pt>
                <c:pt idx="233" formatCode="0.00">
                  <c:v>1582.7805586352936</c:v>
                </c:pt>
                <c:pt idx="234" formatCode="0.00">
                  <c:v>1581.3531696725265</c:v>
                </c:pt>
                <c:pt idx="235" formatCode="0.00">
                  <c:v>1579.9323018358668</c:v>
                </c:pt>
                <c:pt idx="236" formatCode="0.00">
                  <c:v>1578.5178965797968</c:v>
                </c:pt>
                <c:pt idx="237" formatCode="0.00">
                  <c:v>1577.1098961846396</c:v>
                </c:pt>
                <c:pt idx="238" formatCode="0.00">
                  <c:v>1575.7082437405775</c:v>
                </c:pt>
                <c:pt idx="239" formatCode="0.00">
                  <c:v>1574.3128831320616</c:v>
                </c:pt>
                <c:pt idx="240" formatCode="0.00">
                  <c:v>1572.9237590226039</c:v>
                </c:pt>
                <c:pt idx="241" formatCode="0.00">
                  <c:v>1571.5408168399392</c:v>
                </c:pt>
                <c:pt idx="242" formatCode="0.00">
                  <c:v>1570.1640027615465</c:v>
                </c:pt>
                <c:pt idx="243" formatCode="0.00">
                  <c:v>1568.793263700519</c:v>
                </c:pt>
                <c:pt idx="244" formatCode="0.00">
                  <c:v>1567.4285472917743</c:v>
                </c:pt>
                <c:pt idx="245" formatCode="0.00">
                  <c:v>1566.0698018785909</c:v>
                </c:pt>
                <c:pt idx="246" formatCode="0.00">
                  <c:v>1564.7169764994649</c:v>
                </c:pt>
                <c:pt idx="247" formatCode="0.00">
                  <c:v>1563.370020875278</c:v>
                </c:pt>
                <c:pt idx="248" formatCode="0.00">
                  <c:v>1562.0288853967652</c:v>
                </c:pt>
                <c:pt idx="249" formatCode="0.00">
                  <c:v>1560.6935211122752</c:v>
                </c:pt>
                <c:pt idx="250" formatCode="0.00">
                  <c:v>1559.3638797158169</c:v>
                </c:pt>
                <c:pt idx="251" formatCode="0.00">
                  <c:v>1558.0399135353796</c:v>
                </c:pt>
                <c:pt idx="252" formatCode="0.00">
                  <c:v>1556.7215755215234</c:v>
                </c:pt>
                <c:pt idx="253" formatCode="0.00">
                  <c:v>1555.4088192362317</c:v>
                </c:pt>
                <c:pt idx="254" formatCode="0.00">
                  <c:v>1554.1015988420149</c:v>
                </c:pt>
                <c:pt idx="255" formatCode="0.00">
                  <c:v>1552.7998690912625</c:v>
                </c:pt>
                <c:pt idx="256" formatCode="0.00">
                  <c:v>1551.5035853158363</c:v>
                </c:pt>
                <c:pt idx="257" formatCode="0.00">
                  <c:v>1550.2127034168948</c:v>
                </c:pt>
                <c:pt idx="258" formatCode="0.00">
                  <c:v>1548.9271798549462</c:v>
                </c:pt>
                <c:pt idx="259" formatCode="0.00">
                  <c:v>1547.6469716401227</c:v>
                </c:pt>
                <c:pt idx="260" formatCode="0.00">
                  <c:v>1546.3720363226689</c:v>
                </c:pt>
                <c:pt idx="261" formatCode="0.00">
                  <c:v>1545.1023319836386</c:v>
                </c:pt>
                <c:pt idx="262" formatCode="0.00">
                  <c:v>1543.8378172257992</c:v>
                </c:pt>
                <c:pt idx="263" formatCode="0.00">
                  <c:v>1542.5784511647296</c:v>
                </c:pt>
                <c:pt idx="264" formatCode="0.00">
                  <c:v>1541.3241934201135</c:v>
                </c:pt>
                <c:pt idx="265" formatCode="0.00">
                  <c:v>1540.075004107222</c:v>
                </c:pt>
                <c:pt idx="266" formatCode="0.00">
                  <c:v>1538.8308438285756</c:v>
                </c:pt>
                <c:pt idx="267" formatCode="0.00">
                  <c:v>1537.5916736657882</c:v>
                </c:pt>
                <c:pt idx="268" formatCode="0.00">
                  <c:v>1536.3574551715826</c:v>
                </c:pt>
                <c:pt idx="269" formatCode="0.00">
                  <c:v>1535.1281503619748</c:v>
                </c:pt>
                <c:pt idx="270" formatCode="0.00">
                  <c:v>1533.9037217086261</c:v>
                </c:pt>
                <c:pt idx="271" formatCode="0.00">
                  <c:v>1532.684132131352</c:v>
                </c:pt>
                <c:pt idx="272" formatCode="0.00">
                  <c:v>1531.46934499079</c:v>
                </c:pt>
                <c:pt idx="273" formatCode="0.00">
                  <c:v>1530.2593240812191</c:v>
                </c:pt>
                <c:pt idx="274" formatCode="0.00">
                  <c:v>1529.0540336235281</c:v>
                </c:pt>
                <c:pt idx="275" formatCode="0.00">
                  <c:v>1527.8534382583302</c:v>
                </c:pt>
                <c:pt idx="276" formatCode="0.00">
                  <c:v>1526.6575030392162</c:v>
                </c:pt>
                <c:pt idx="277" formatCode="0.00">
                  <c:v>1525.4661934261471</c:v>
                </c:pt>
                <c:pt idx="278" formatCode="0.00">
                  <c:v>1524.2794752789828</c:v>
                </c:pt>
                <c:pt idx="279" formatCode="0.00">
                  <c:v>1523.097314851138</c:v>
                </c:pt>
                <c:pt idx="280" formatCode="0.00">
                  <c:v>1521.9196787833696</c:v>
                </c:pt>
                <c:pt idx="281" formatCode="0.00">
                  <c:v>1520.7465340976867</c:v>
                </c:pt>
                <c:pt idx="282" formatCode="0.00">
                  <c:v>1519.5778481913828</c:v>
                </c:pt>
                <c:pt idx="283" formatCode="0.00">
                  <c:v>1518.4135888311887</c:v>
                </c:pt>
                <c:pt idx="284" formatCode="0.00">
                  <c:v>1517.2537241475356</c:v>
                </c:pt>
                <c:pt idx="285" formatCode="0.00">
                  <c:v>1516.0982226289407</c:v>
                </c:pt>
                <c:pt idx="286" formatCode="0.00">
                  <c:v>1514.9470531164925</c:v>
                </c:pt>
                <c:pt idx="287" formatCode="0.00">
                  <c:v>1513.8001847984528</c:v>
                </c:pt>
                <c:pt idx="288" formatCode="0.00">
                  <c:v>1512.6575872049582</c:v>
                </c:pt>
                <c:pt idx="289" formatCode="0.00">
                  <c:v>1511.5192302028267</c:v>
                </c:pt>
                <c:pt idx="290" formatCode="0.00">
                  <c:v>1510.3850839904655</c:v>
                </c:pt>
                <c:pt idx="291" formatCode="0.00">
                  <c:v>1509.2551190928737</c:v>
                </c:pt>
                <c:pt idx="292" formatCode="0.00">
                  <c:v>1508.1293063567437</c:v>
                </c:pt>
                <c:pt idx="293" formatCode="0.00">
                  <c:v>1507.007616945654</c:v>
                </c:pt>
                <c:pt idx="294" formatCode="0.00">
                  <c:v>1505.8900223353555</c:v>
                </c:pt>
                <c:pt idx="295" formatCode="0.00">
                  <c:v>1504.7764943091443</c:v>
                </c:pt>
                <c:pt idx="296" formatCode="0.00">
                  <c:v>1503.6670049533227</c:v>
                </c:pt>
                <c:pt idx="297" formatCode="0.00">
                  <c:v>1502.5615266527475</c:v>
                </c:pt>
                <c:pt idx="298" formatCode="0.00">
                  <c:v>1501.4600320864577</c:v>
                </c:pt>
                <c:pt idx="299" formatCode="0.00">
                  <c:v>1500.3624942233857</c:v>
                </c:pt>
                <c:pt idx="300" formatCode="0.00">
                  <c:v>1499.268886318149</c:v>
                </c:pt>
                <c:pt idx="301" formatCode="0.00">
                  <c:v>1498.1791819069181</c:v>
                </c:pt>
                <c:pt idx="302" formatCode="0.00">
                  <c:v>1497.0933548033581</c:v>
                </c:pt>
                <c:pt idx="303" formatCode="0.00">
                  <c:v>1496.0113790946507</c:v>
                </c:pt>
                <c:pt idx="304" formatCode="0.00">
                  <c:v>1494.9332291375829</c:v>
                </c:pt>
                <c:pt idx="305" formatCode="0.00">
                  <c:v>1493.8588795547096</c:v>
                </c:pt>
                <c:pt idx="306" formatCode="0.00">
                  <c:v>1492.7883052305847</c:v>
                </c:pt>
                <c:pt idx="307" formatCode="0.00">
                  <c:v>1491.7214813080616</c:v>
                </c:pt>
                <c:pt idx="308" formatCode="0.00">
                  <c:v>1490.6583831846576</c:v>
                </c:pt>
                <c:pt idx="309" formatCode="0.00">
                  <c:v>1489.5989865089864</c:v>
                </c:pt>
                <c:pt idx="310" formatCode="0.00">
                  <c:v>1488.5432671772498</c:v>
                </c:pt>
                <c:pt idx="311" formatCode="0.00">
                  <c:v>1487.4912013297971</c:v>
                </c:pt>
                <c:pt idx="312" formatCode="0.00">
                  <c:v>1486.4427653477414</c:v>
                </c:pt>
                <c:pt idx="313" formatCode="0.00">
                  <c:v>1485.3979358496363</c:v>
                </c:pt>
                <c:pt idx="314" formatCode="0.00">
                  <c:v>1484.3566896882114</c:v>
                </c:pt>
                <c:pt idx="315" formatCode="0.00">
                  <c:v>1483.3190039471656</c:v>
                </c:pt>
                <c:pt idx="316" formatCode="0.00">
                  <c:v>1482.2848559380138</c:v>
                </c:pt>
                <c:pt idx="317" formatCode="0.00">
                  <c:v>1481.254223196991</c:v>
                </c:pt>
                <c:pt idx="318" formatCode="0.00">
                  <c:v>1480.2270834820083</c:v>
                </c:pt>
                <c:pt idx="319" formatCode="0.00">
                  <c:v>1479.2034147696609</c:v>
                </c:pt>
                <c:pt idx="320" formatCode="0.00">
                  <c:v>1478.18319525229</c:v>
                </c:pt>
                <c:pt idx="321" formatCode="0.00">
                  <c:v>1477.1664033350914</c:v>
                </c:pt>
                <c:pt idx="322" formatCode="0.00">
                  <c:v>1476.1530176332749</c:v>
                </c:pt>
                <c:pt idx="323" formatCode="0.00">
                  <c:v>1475.1430169692744</c:v>
                </c:pt>
                <c:pt idx="324" formatCode="0.00">
                  <c:v>1474.1363803700003</c:v>
                </c:pt>
                <c:pt idx="325" formatCode="0.00">
                  <c:v>1473.1330870641405</c:v>
                </c:pt>
                <c:pt idx="326" formatCode="0.00">
                  <c:v>1472.1331164795083</c:v>
                </c:pt>
                <c:pt idx="327" formatCode="0.00">
                  <c:v>1471.1364482404322</c:v>
                </c:pt>
                <c:pt idx="328" formatCode="0.00">
                  <c:v>1470.1430621651905</c:v>
                </c:pt>
                <c:pt idx="329" formatCode="0.00">
                  <c:v>1469.1529382634872</c:v>
                </c:pt>
                <c:pt idx="330" formatCode="0.00">
                  <c:v>1468.1660567339718</c:v>
                </c:pt>
                <c:pt idx="331" formatCode="0.00">
                  <c:v>1467.1823979617964</c:v>
                </c:pt>
                <c:pt idx="332" formatCode="0.00">
                  <c:v>1466.2019425162177</c:v>
                </c:pt>
                <c:pt idx="333" formatCode="0.00">
                  <c:v>1465.2246711482335</c:v>
                </c:pt>
                <c:pt idx="334" formatCode="0.00">
                  <c:v>1464.2505647882617</c:v>
                </c:pt>
                <c:pt idx="335" formatCode="0.00">
                  <c:v>1463.2796045438529</c:v>
                </c:pt>
                <c:pt idx="336" formatCode="0.00">
                  <c:v>1462.3117716974446</c:v>
                </c:pt>
                <c:pt idx="337" formatCode="0.00">
                  <c:v>1461.3470477041476</c:v>
                </c:pt>
                <c:pt idx="338" formatCode="0.00">
                  <c:v>1460.3854141895702</c:v>
                </c:pt>
                <c:pt idx="339" formatCode="0.00">
                  <c:v>1459.4268529476767</c:v>
                </c:pt>
                <c:pt idx="340" formatCode="0.00">
                  <c:v>1458.4713459386808</c:v>
                </c:pt>
                <c:pt idx="341" formatCode="0.00">
                  <c:v>1457.5188752869699</c:v>
                </c:pt>
                <c:pt idx="342" formatCode="0.00">
                  <c:v>1456.5694232790663</c:v>
                </c:pt>
                <c:pt idx="343" formatCode="0.00">
                  <c:v>1455.6229723616173</c:v>
                </c:pt>
                <c:pt idx="344" formatCode="0.00">
                  <c:v>1454.6795051394174</c:v>
                </c:pt>
                <c:pt idx="345" formatCode="0.00">
                  <c:v>1453.7390043734647</c:v>
                </c:pt>
                <c:pt idx="346" formatCode="0.00">
                  <c:v>1452.8014529790423</c:v>
                </c:pt>
                <c:pt idx="347" formatCode="0.00">
                  <c:v>1451.8668340238346</c:v>
                </c:pt>
                <c:pt idx="348" formatCode="0.00">
                  <c:v>1450.9351307260699</c:v>
                </c:pt>
                <c:pt idx="349" formatCode="0.00">
                  <c:v>1450.0063264526932</c:v>
                </c:pt>
                <c:pt idx="350" formatCode="0.00">
                  <c:v>1449.0804047175652</c:v>
                </c:pt>
                <c:pt idx="351" formatCode="0.00">
                  <c:v>1448.1573491796921</c:v>
                </c:pt>
                <c:pt idx="352" formatCode="0.00">
                  <c:v>1447.2371436414796</c:v>
                </c:pt>
                <c:pt idx="353" formatCode="0.00">
                  <c:v>1446.3197720470162</c:v>
                </c:pt>
                <c:pt idx="354" formatCode="0.00">
                  <c:v>1445.4052184803788</c:v>
                </c:pt>
                <c:pt idx="355" formatCode="0.00">
                  <c:v>1444.4934671639694</c:v>
                </c:pt>
                <c:pt idx="356" formatCode="0.00">
                  <c:v>1443.5845024568707</c:v>
                </c:pt>
                <c:pt idx="357" formatCode="0.00">
                  <c:v>1442.6783088532331</c:v>
                </c:pt>
                <c:pt idx="358" formatCode="0.00">
                  <c:v>1441.7748709806801</c:v>
                </c:pt>
                <c:pt idx="359" formatCode="0.00">
                  <c:v>1440.874173598741</c:v>
                </c:pt>
                <c:pt idx="360" formatCode="0.00">
                  <c:v>1439.9762015973049</c:v>
                </c:pt>
                <c:pt idx="361" formatCode="0.00">
                  <c:v>1439.0809399951024</c:v>
                </c:pt>
                <c:pt idx="362" formatCode="0.00">
                  <c:v>1438.1883739382008</c:v>
                </c:pt>
                <c:pt idx="363" formatCode="0.00">
                  <c:v>1437.2984886985321</c:v>
                </c:pt>
                <c:pt idx="364" formatCode="0.00">
                  <c:v>1436.4112696724339</c:v>
                </c:pt>
                <c:pt idx="365" formatCode="0.00">
                  <c:v>1435.5267023792176</c:v>
                </c:pt>
                <c:pt idx="366" formatCode="0.00">
                  <c:v>1434.6447724597551</c:v>
                </c:pt>
                <c:pt idx="367" formatCode="0.00">
                  <c:v>1433.7654656750851</c:v>
                </c:pt>
                <c:pt idx="368" formatCode="0.00">
                  <c:v>1432.8887679050424</c:v>
                </c:pt>
                <c:pt idx="369" formatCode="0.00">
                  <c:v>1432.0146651469049</c:v>
                </c:pt>
                <c:pt idx="370" formatCode="0.00">
                  <c:v>1431.1431435140616</c:v>
                </c:pt>
                <c:pt idx="371" formatCode="0.00">
                  <c:v>1430.2741892346978</c:v>
                </c:pt>
                <c:pt idx="372" formatCode="0.00">
                  <c:v>1429.4077886505027</c:v>
                </c:pt>
                <c:pt idx="373" formatCode="0.00">
                  <c:v>1428.5439282153902</c:v>
                </c:pt>
                <c:pt idx="374" formatCode="0.00">
                  <c:v>1427.6825944942445</c:v>
                </c:pt>
                <c:pt idx="375" formatCode="0.00">
                  <c:v>1426.8237741616783</c:v>
                </c:pt>
                <c:pt idx="376" formatCode="0.00">
                  <c:v>1425.9674540008095</c:v>
                </c:pt>
                <c:pt idx="377" formatCode="0.00">
                  <c:v>1425.1136209020592</c:v>
                </c:pt>
                <c:pt idx="378" formatCode="0.00">
                  <c:v>1424.2622618619598</c:v>
                </c:pt>
                <c:pt idx="379" formatCode="0.00">
                  <c:v>1423.4133639819868</c:v>
                </c:pt>
                <c:pt idx="380" formatCode="0.00">
                  <c:v>1422.5669144674027</c:v>
                </c:pt>
                <c:pt idx="381" formatCode="0.00">
                  <c:v>1421.722900626118</c:v>
                </c:pt>
                <c:pt idx="382" formatCode="0.00">
                  <c:v>1420.8813098675678</c:v>
                </c:pt>
                <c:pt idx="383" formatCode="0.00">
                  <c:v>1420.0421297016067</c:v>
                </c:pt>
                <c:pt idx="384" formatCode="0.00">
                  <c:v>1419.2053477374136</c:v>
                </c:pt>
                <c:pt idx="385" formatCode="0.00">
                  <c:v>1418.3709516824174</c:v>
                </c:pt>
                <c:pt idx="386" formatCode="0.00">
                  <c:v>1417.5389293412345</c:v>
                </c:pt>
                <c:pt idx="387" formatCode="0.00">
                  <c:v>1416.7092686146193</c:v>
                </c:pt>
                <c:pt idx="388" formatCode="0.00">
                  <c:v>1415.8819574984334</c:v>
                </c:pt>
                <c:pt idx="389" formatCode="0.00">
                  <c:v>1415.0569840826258</c:v>
                </c:pt>
                <c:pt idx="390" formatCode="0.00">
                  <c:v>1414.234336550227</c:v>
                </c:pt>
                <c:pt idx="391" formatCode="0.00">
                  <c:v>1413.4140031763579</c:v>
                </c:pt>
                <c:pt idx="392" formatCode="0.00">
                  <c:v>1412.5959723272524</c:v>
                </c:pt>
                <c:pt idx="393" formatCode="0.00">
                  <c:v>1411.7802324592915</c:v>
                </c:pt>
                <c:pt idx="394" formatCode="0.00">
                  <c:v>1410.9667721180506</c:v>
                </c:pt>
                <c:pt idx="395" formatCode="0.00">
                  <c:v>1410.1555799373621</c:v>
                </c:pt>
                <c:pt idx="396" formatCode="0.00">
                  <c:v>1409.3466446383877</c:v>
                </c:pt>
                <c:pt idx="397" formatCode="0.00">
                  <c:v>1408.5399550287043</c:v>
                </c:pt>
                <c:pt idx="398" formatCode="0.00">
                  <c:v>1407.7355000014018</c:v>
                </c:pt>
                <c:pt idx="399" formatCode="0.00">
                  <c:v>1406.9332685341917</c:v>
                </c:pt>
                <c:pt idx="400" formatCode="0.00">
                  <c:v>1406.1332496885311</c:v>
                </c:pt>
                <c:pt idx="401" formatCode="0.00">
                  <c:v>1405.3354326087547</c:v>
                </c:pt>
                <c:pt idx="402" formatCode="0.00">
                  <c:v>1404.5398065212171</c:v>
                </c:pt>
                <c:pt idx="403" formatCode="0.00">
                  <c:v>1403.7463607334532</c:v>
                </c:pt>
                <c:pt idx="404" formatCode="0.00">
                  <c:v>1402.9550846333407</c:v>
                </c:pt>
                <c:pt idx="405" formatCode="0.00">
                  <c:v>1402.1659676882796</c:v>
                </c:pt>
                <c:pt idx="406" formatCode="0.00">
                  <c:v>1401.37899944438</c:v>
                </c:pt>
                <c:pt idx="407" formatCode="0.00">
                  <c:v>1400.5941695256622</c:v>
                </c:pt>
                <c:pt idx="408" formatCode="0.00">
                  <c:v>1399.8114676332641</c:v>
                </c:pt>
                <c:pt idx="409" formatCode="0.00">
                  <c:v>1399.030883544661</c:v>
                </c:pt>
                <c:pt idx="410" formatCode="0.00">
                  <c:v>1398.252407112896</c:v>
                </c:pt>
                <c:pt idx="411" formatCode="0.00">
                  <c:v>1397.4760282658181</c:v>
                </c:pt>
                <c:pt idx="412" formatCode="0.00">
                  <c:v>1396.7017370053318</c:v>
                </c:pt>
                <c:pt idx="413" formatCode="0.00">
                  <c:v>1395.9295234066558</c:v>
                </c:pt>
                <c:pt idx="414" formatCode="0.00">
                  <c:v>1395.1593776175903</c:v>
                </c:pt>
                <c:pt idx="415" formatCode="0.00">
                  <c:v>1394.3912898577951</c:v>
                </c:pt>
                <c:pt idx="416" formatCode="0.00">
                  <c:v>1393.6252504180743</c:v>
                </c:pt>
                <c:pt idx="417" formatCode="0.00">
                  <c:v>1392.8612496596747</c:v>
                </c:pt>
                <c:pt idx="418" formatCode="0.00">
                  <c:v>1392.0992780135871</c:v>
                </c:pt>
                <c:pt idx="419" formatCode="0.00">
                  <c:v>1391.3393259798606</c:v>
                </c:pt>
                <c:pt idx="420" formatCode="0.00">
                  <c:v>1390.5813841269246</c:v>
                </c:pt>
                <c:pt idx="421" formatCode="0.00">
                  <c:v>1389.8254430909176</c:v>
                </c:pt>
                <c:pt idx="422" formatCode="0.00">
                  <c:v>1389.0714935750257</c:v>
                </c:pt>
                <c:pt idx="423" formatCode="0.00">
                  <c:v>1388.3195263488305</c:v>
                </c:pt>
                <c:pt idx="424" formatCode="0.00">
                  <c:v>1387.5695322476627</c:v>
                </c:pt>
                <c:pt idx="425" formatCode="0.00">
                  <c:v>1386.8215021719636</c:v>
                </c:pt>
                <c:pt idx="426" formatCode="0.00">
                  <c:v>1386.0754270866587</c:v>
                </c:pt>
                <c:pt idx="427" formatCode="0.00">
                  <c:v>1385.3312980205324</c:v>
                </c:pt>
                <c:pt idx="428" formatCode="0.00">
                  <c:v>1384.5891060656154</c:v>
                </c:pt>
                <c:pt idx="429" formatCode="0.00">
                  <c:v>1383.8488423765784</c:v>
                </c:pt>
                <c:pt idx="430" formatCode="0.00">
                  <c:v>1383.1104981701317</c:v>
                </c:pt>
                <c:pt idx="431" formatCode="0.00">
                  <c:v>1382.3740647244338</c:v>
                </c:pt>
                <c:pt idx="432" formatCode="0.00">
                  <c:v>1381.6395333785063</c:v>
                </c:pt>
                <c:pt idx="433" formatCode="0.00">
                  <c:v>1380.9068955316554</c:v>
                </c:pt>
                <c:pt idx="434" formatCode="0.00">
                  <c:v>1380.1761426429027</c:v>
                </c:pt>
                <c:pt idx="435" formatCode="0.00">
                  <c:v>1379.4472662304192</c:v>
                </c:pt>
                <c:pt idx="436" formatCode="0.00">
                  <c:v>1378.72025787097</c:v>
                </c:pt>
                <c:pt idx="437" formatCode="0.00">
                  <c:v>1377.9951091993617</c:v>
                </c:pt>
                <c:pt idx="438" formatCode="0.00">
                  <c:v>1377.2718119078995</c:v>
                </c:pt>
                <c:pt idx="439" formatCode="0.00">
                  <c:v>1376.5503577458496</c:v>
                </c:pt>
                <c:pt idx="440" formatCode="0.00">
                  <c:v>1375.8307385189082</c:v>
                </c:pt>
                <c:pt idx="441" formatCode="0.00">
                  <c:v>1375.1129460886757</c:v>
                </c:pt>
                <c:pt idx="442" formatCode="0.00">
                  <c:v>1374.3969723721391</c:v>
                </c:pt>
                <c:pt idx="443" formatCode="0.00">
                  <c:v>1373.6828093411582</c:v>
                </c:pt>
                <c:pt idx="444" formatCode="0.00">
                  <c:v>1372.9704490219603</c:v>
                </c:pt>
                <c:pt idx="445" formatCode="0.00">
                  <c:v>1372.2598834946389</c:v>
                </c:pt>
                <c:pt idx="446" formatCode="0.00">
                  <c:v>1371.551104892658</c:v>
                </c:pt>
                <c:pt idx="447" formatCode="0.00">
                  <c:v>1370.8441054023649</c:v>
                </c:pt>
                <c:pt idx="448" formatCode="0.00">
                  <c:v>1370.1388772625062</c:v>
                </c:pt>
                <c:pt idx="449" formatCode="0.00">
                  <c:v>1369.4354127637482</c:v>
                </c:pt>
                <c:pt idx="450" formatCode="0.00">
                  <c:v>1368.7337042482079</c:v>
                </c:pt>
                <c:pt idx="451" formatCode="0.00">
                  <c:v>1368.033744108983</c:v>
                </c:pt>
                <c:pt idx="452" formatCode="0.00">
                  <c:v>1367.3355247896939</c:v>
                </c:pt>
                <c:pt idx="453" formatCode="0.00">
                  <c:v>1366.6390387840245</c:v>
                </c:pt>
                <c:pt idx="454" formatCode="0.00">
                  <c:v>1365.9442786352722</c:v>
                </c:pt>
                <c:pt idx="455" formatCode="0.00">
                  <c:v>1365.2512369359033</c:v>
                </c:pt>
                <c:pt idx="456" formatCode="0.00">
                  <c:v>1364.5599063271118</c:v>
                </c:pt>
                <c:pt idx="457" formatCode="0.00">
                  <c:v>1363.8702794983824</c:v>
                </c:pt>
                <c:pt idx="458" formatCode="0.00">
                  <c:v>1363.1823491870621</c:v>
                </c:pt>
                <c:pt idx="459" formatCode="0.00">
                  <c:v>1362.4961081779322</c:v>
                </c:pt>
                <c:pt idx="460" formatCode="0.00">
                  <c:v>1361.811549302789</c:v>
                </c:pt>
                <c:pt idx="461" formatCode="0.00">
                  <c:v>1361.128665440026</c:v>
                </c:pt>
                <c:pt idx="462" formatCode="0.00">
                  <c:v>1360.447449514224</c:v>
                </c:pt>
                <c:pt idx="463" formatCode="0.00">
                  <c:v>1359.7678944957418</c:v>
                </c:pt>
                <c:pt idx="464" formatCode="0.00">
                  <c:v>1359.0899934003164</c:v>
                </c:pt>
                <c:pt idx="465" formatCode="0.00">
                  <c:v>1358.4137392886628</c:v>
                </c:pt>
                <c:pt idx="466" formatCode="0.00">
                  <c:v>1357.7391252660818</c:v>
                </c:pt>
                <c:pt idx="467" formatCode="0.00">
                  <c:v>1357.0661444820703</c:v>
                </c:pt>
                <c:pt idx="468" formatCode="0.00">
                  <c:v>1356.3947901299368</c:v>
                </c:pt>
                <c:pt idx="469" formatCode="0.00">
                  <c:v>1355.7250554464192</c:v>
                </c:pt>
                <c:pt idx="470" formatCode="0.00">
                  <c:v>1355.0569337113116</c:v>
                </c:pt>
                <c:pt idx="471" formatCode="0.00">
                  <c:v>1354.3904182470883</c:v>
                </c:pt>
                <c:pt idx="472" formatCode="0.00">
                  <c:v>1353.725502418539</c:v>
                </c:pt>
                <c:pt idx="473" formatCode="0.00">
                  <c:v>1353.0621796324017</c:v>
                </c:pt>
                <c:pt idx="474" formatCode="0.00">
                  <c:v>1352.4004433370042</c:v>
                </c:pt>
                <c:pt idx="475" formatCode="0.00">
                  <c:v>1351.7402870219078</c:v>
                </c:pt>
                <c:pt idx="476" formatCode="0.00">
                  <c:v>1351.0817042175538</c:v>
                </c:pt>
                <c:pt idx="477" formatCode="0.00">
                  <c:v>1350.4246884949164</c:v>
                </c:pt>
                <c:pt idx="478" formatCode="0.00">
                  <c:v>1349.7692334651565</c:v>
                </c:pt>
                <c:pt idx="479" formatCode="0.00">
                  <c:v>1349.1153327792811</c:v>
                </c:pt>
                <c:pt idx="480" formatCode="0.00">
                  <c:v>1348.4629801278065</c:v>
                </c:pt>
                <c:pt idx="481" formatCode="0.00">
                  <c:v>1347.8121692404234</c:v>
                </c:pt>
                <c:pt idx="482" formatCode="0.00">
                  <c:v>1347.1628938856672</c:v>
                </c:pt>
                <c:pt idx="483" formatCode="0.00">
                  <c:v>1346.5151478705923</c:v>
                </c:pt>
                <c:pt idx="484" formatCode="0.00">
                  <c:v>1345.8689250404459</c:v>
                </c:pt>
                <c:pt idx="485" formatCode="0.00">
                  <c:v>1345.2242192783519</c:v>
                </c:pt>
                <c:pt idx="486" formatCode="0.00">
                  <c:v>1344.5810245049927</c:v>
                </c:pt>
                <c:pt idx="487" formatCode="0.00">
                  <c:v>1343.9393346782947</c:v>
                </c:pt>
                <c:pt idx="488" formatCode="0.00">
                  <c:v>1343.2991437931221</c:v>
                </c:pt>
                <c:pt idx="489" formatCode="0.00">
                  <c:v>1342.660445880967</c:v>
                </c:pt>
                <c:pt idx="490" formatCode="0.00">
                  <c:v>1342.0232350096478</c:v>
                </c:pt>
                <c:pt idx="491" formatCode="0.00">
                  <c:v>1341.3875052830103</c:v>
                </c:pt>
                <c:pt idx="492" formatCode="0.00">
                  <c:v>1340.7532508406277</c:v>
                </c:pt>
                <c:pt idx="493" formatCode="0.00">
                  <c:v>1340.1204658575091</c:v>
                </c:pt>
                <c:pt idx="494" formatCode="0.00">
                  <c:v>1339.4891445438088</c:v>
                </c:pt>
                <c:pt idx="495" formatCode="0.00">
                  <c:v>1338.8592811445367</c:v>
                </c:pt>
                <c:pt idx="496" formatCode="0.00">
                  <c:v>1338.2308699392761</c:v>
                </c:pt>
                <c:pt idx="497" formatCode="0.00">
                  <c:v>1337.6039052418998</c:v>
                </c:pt>
                <c:pt idx="498" formatCode="0.00">
                  <c:v>1336.9783814002919</c:v>
                </c:pt>
                <c:pt idx="499" formatCode="0.00">
                  <c:v>1336.3542927960725</c:v>
                </c:pt>
                <c:pt idx="500" formatCode="0.00">
                  <c:v>1335.7316338443231</c:v>
                </c:pt>
                <c:pt idx="501" formatCode="0.00">
                  <c:v>1335.1103989933179</c:v>
                </c:pt>
                <c:pt idx="502" formatCode="0.00">
                  <c:v>1334.4905827242546</c:v>
                </c:pt>
                <c:pt idx="503" formatCode="0.00">
                  <c:v>1333.8721795509912</c:v>
                </c:pt>
                <c:pt idx="504" formatCode="0.00">
                  <c:v>1333.2551840197814</c:v>
                </c:pt>
                <c:pt idx="505" formatCode="0.00">
                  <c:v>1332.6395907090186</c:v>
                </c:pt>
                <c:pt idx="506" formatCode="0.00">
                  <c:v>1332.0253942289751</c:v>
                </c:pt>
                <c:pt idx="507" formatCode="0.00">
                  <c:v>1331.4125892215518</c:v>
                </c:pt>
                <c:pt idx="508" formatCode="0.00">
                  <c:v>1330.8011703600225</c:v>
                </c:pt>
                <c:pt idx="509" formatCode="0.00">
                  <c:v>1330.1911323487882</c:v>
                </c:pt>
                <c:pt idx="510" formatCode="0.00">
                  <c:v>1329.5824699231282</c:v>
                </c:pt>
                <c:pt idx="511" formatCode="0.00">
                  <c:v>1328.9751778489572</c:v>
                </c:pt>
                <c:pt idx="512" formatCode="0.00">
                  <c:v>1328.369250922583</c:v>
                </c:pt>
                <c:pt idx="513" formatCode="0.00">
                  <c:v>1327.7646839704673</c:v>
                </c:pt>
                <c:pt idx="514" formatCode="0.00">
                  <c:v>1327.1614718489882</c:v>
                </c:pt>
                <c:pt idx="515" formatCode="0.00">
                  <c:v>1326.5596094442076</c:v>
                </c:pt>
                <c:pt idx="516" formatCode="0.00">
                  <c:v>1325.9590916716363</c:v>
                </c:pt>
                <c:pt idx="517" formatCode="0.00">
                  <c:v>1325.3599134760061</c:v>
                </c:pt>
                <c:pt idx="518" formatCode="0.00">
                  <c:v>1324.7620698310409</c:v>
                </c:pt>
                <c:pt idx="519" formatCode="0.00">
                  <c:v>1324.1655557392321</c:v>
                </c:pt>
                <c:pt idx="520" formatCode="0.00">
                  <c:v>1323.5703662316155</c:v>
                </c:pt>
                <c:pt idx="521" formatCode="0.00">
                  <c:v>1322.9764963675489</c:v>
                </c:pt>
                <c:pt idx="522" formatCode="0.00">
                  <c:v>1322.3839412344953</c:v>
                </c:pt>
                <c:pt idx="523" formatCode="0.00">
                  <c:v>1321.7926959478052</c:v>
                </c:pt>
                <c:pt idx="524" formatCode="0.00">
                  <c:v>1321.2027556505016</c:v>
                </c:pt>
                <c:pt idx="525" formatCode="0.00">
                  <c:v>1320.6141155130679</c:v>
                </c:pt>
                <c:pt idx="526" formatCode="0.00">
                  <c:v>1320.0267707332382</c:v>
                </c:pt>
                <c:pt idx="527" formatCode="0.00">
                  <c:v>1319.4407165357873</c:v>
                </c:pt>
                <c:pt idx="528" formatCode="0.00">
                  <c:v>1318.8559481723273</c:v>
                </c:pt>
                <c:pt idx="529" formatCode="0.00">
                  <c:v>1318.2724609210989</c:v>
                </c:pt>
                <c:pt idx="530" formatCode="0.00">
                  <c:v>1317.6902500867734</c:v>
                </c:pt>
                <c:pt idx="531" formatCode="0.00">
                  <c:v>1317.1093110002487</c:v>
                </c:pt>
                <c:pt idx="532" formatCode="0.00">
                  <c:v>1316.5296390184537</c:v>
                </c:pt>
                <c:pt idx="533" formatCode="0.00">
                  <c:v>1315.9512295241507</c:v>
                </c:pt>
                <c:pt idx="534" formatCode="0.00">
                  <c:v>1315.3740779257382</c:v>
                </c:pt>
                <c:pt idx="535" formatCode="0.00">
                  <c:v>1314.798179657063</c:v>
                </c:pt>
                <c:pt idx="536" formatCode="0.00">
                  <c:v>1314.2235301772239</c:v>
                </c:pt>
                <c:pt idx="537" formatCode="0.00">
                  <c:v>1313.6501249703867</c:v>
                </c:pt>
                <c:pt idx="538" formatCode="0.00">
                  <c:v>1313.0779595455947</c:v>
                </c:pt>
                <c:pt idx="539" formatCode="0.00">
                  <c:v>1312.5070294365826</c:v>
                </c:pt>
                <c:pt idx="540" formatCode="0.00">
                  <c:v>1311.9373302015945</c:v>
                </c:pt>
                <c:pt idx="541" formatCode="0.00">
                  <c:v>1311.3688574232001</c:v>
                </c:pt>
                <c:pt idx="542" formatCode="0.00">
                  <c:v>1310.8016067081151</c:v>
                </c:pt>
                <c:pt idx="543" formatCode="0.00">
                  <c:v>1310.2355736870225</c:v>
                </c:pt>
                <c:pt idx="544" formatCode="0.00">
                  <c:v>1309.6707540143943</c:v>
                </c:pt>
                <c:pt idx="545" formatCode="0.00">
                  <c:v>1309.1071433683182</c:v>
                </c:pt>
                <c:pt idx="546" formatCode="0.00">
                  <c:v>1308.5447374503219</c:v>
                </c:pt>
                <c:pt idx="547" formatCode="0.00">
                  <c:v>1307.9835319852016</c:v>
                </c:pt>
                <c:pt idx="548" formatCode="0.00">
                  <c:v>1307.4235227208528</c:v>
                </c:pt>
                <c:pt idx="549" formatCode="0.00">
                  <c:v>1306.8647054280989</c:v>
                </c:pt>
                <c:pt idx="550" formatCode="0.00">
                  <c:v>1306.3070759005254</c:v>
                </c:pt>
                <c:pt idx="551" formatCode="0.00">
                  <c:v>1305.7506299543134</c:v>
                </c:pt>
                <c:pt idx="552" formatCode="0.00">
                  <c:v>1305.1953634280765</c:v>
                </c:pt>
                <c:pt idx="553" formatCode="0.00">
                  <c:v>1304.6412721826957</c:v>
                </c:pt>
                <c:pt idx="554" formatCode="0.00">
                  <c:v>1304.0883521011601</c:v>
                </c:pt>
                <c:pt idx="555" formatCode="0.00">
                  <c:v>1303.5365990884065</c:v>
                </c:pt>
                <c:pt idx="556" formatCode="0.00">
                  <c:v>1302.9860090711613</c:v>
                </c:pt>
                <c:pt idx="557" formatCode="0.00">
                  <c:v>1302.4365779977816</c:v>
                </c:pt>
                <c:pt idx="558" formatCode="0.00">
                  <c:v>1301.8883018381032</c:v>
                </c:pt>
                <c:pt idx="559" formatCode="0.00">
                  <c:v>1301.3411765832834</c:v>
                </c:pt>
                <c:pt idx="560" formatCode="0.00">
                  <c:v>1300.79519824565</c:v>
                </c:pt>
                <c:pt idx="561" formatCode="0.00">
                  <c:v>1300.25036285855</c:v>
                </c:pt>
                <c:pt idx="562" formatCode="0.00">
                  <c:v>1299.7066664761974</c:v>
                </c:pt>
                <c:pt idx="563" formatCode="0.00">
                  <c:v>1299.1641051735289</c:v>
                </c:pt>
                <c:pt idx="564" formatCode="0.00">
                  <c:v>1298.6226750460528</c:v>
                </c:pt>
                <c:pt idx="565" formatCode="0.00">
                  <c:v>1298.0823722097048</c:v>
                </c:pt>
                <c:pt idx="566" formatCode="0.00">
                  <c:v>1297.5431928007026</c:v>
                </c:pt>
                <c:pt idx="567" formatCode="0.00">
                  <c:v>1297.0051329754046</c:v>
                </c:pt>
                <c:pt idx="568" formatCode="0.00">
                  <c:v>1296.4681889101651</c:v>
                </c:pt>
                <c:pt idx="569" formatCode="0.00">
                  <c:v>1295.9323568011948</c:v>
                </c:pt>
                <c:pt idx="570" formatCode="0.00">
                  <c:v>1295.3976328644221</c:v>
                </c:pt>
                <c:pt idx="571" formatCode="0.00">
                  <c:v>1294.8640133353538</c:v>
                </c:pt>
                <c:pt idx="572" formatCode="0.00">
                  <c:v>1294.3314944689382</c:v>
                </c:pt>
                <c:pt idx="573" formatCode="0.00">
                  <c:v>1293.8000725394297</c:v>
                </c:pt>
                <c:pt idx="574" formatCode="0.00">
                  <c:v>1293.269743840254</c:v>
                </c:pt>
                <c:pt idx="575" formatCode="0.00">
                  <c:v>1292.7405046838737</c:v>
                </c:pt>
                <c:pt idx="576" formatCode="0.00">
                  <c:v>1292.2123514016585</c:v>
                </c:pt>
                <c:pt idx="577" formatCode="0.00">
                  <c:v>1291.6852803437512</c:v>
                </c:pt>
                <c:pt idx="578" formatCode="0.00">
                  <c:v>1291.1592878789402</c:v>
                </c:pt>
                <c:pt idx="579" formatCode="0.00">
                  <c:v>1290.634370394529</c:v>
                </c:pt>
                <c:pt idx="580" formatCode="0.00">
                  <c:v>1290.1105242962092</c:v>
                </c:pt>
                <c:pt idx="581" formatCode="0.00">
                  <c:v>1289.5877460079339</c:v>
                </c:pt>
                <c:pt idx="582" formatCode="0.00">
                  <c:v>1289.0660319717927</c:v>
                </c:pt>
                <c:pt idx="583" formatCode="0.00">
                  <c:v>1288.5453786478865</c:v>
                </c:pt>
                <c:pt idx="584" formatCode="0.00">
                  <c:v>1288.0257825142048</c:v>
                </c:pt>
                <c:pt idx="585" formatCode="0.00">
                  <c:v>1287.5072400665028</c:v>
                </c:pt>
                <c:pt idx="586" formatCode="0.00">
                  <c:v>1286.9897478181813</c:v>
                </c:pt>
                <c:pt idx="587" formatCode="0.00">
                  <c:v>1286.4733023001659</c:v>
                </c:pt>
                <c:pt idx="588" formatCode="0.00">
                  <c:v>1285.9579000607876</c:v>
                </c:pt>
                <c:pt idx="589" formatCode="0.00">
                  <c:v>1285.4435376656656</c:v>
                </c:pt>
                <c:pt idx="590" formatCode="0.00">
                  <c:v>1284.93021169759</c:v>
                </c:pt>
                <c:pt idx="591" formatCode="0.00">
                  <c:v>1284.417918756405</c:v>
                </c:pt>
                <c:pt idx="592" formatCode="0.00">
                  <c:v>1283.9066554588951</c:v>
                </c:pt>
                <c:pt idx="593" formatCode="0.00">
                  <c:v>1283.3964184386691</c:v>
                </c:pt>
                <c:pt idx="594" formatCode="0.00">
                  <c:v>1282.8872043460508</c:v>
                </c:pt>
                <c:pt idx="595" formatCode="0.00">
                  <c:v>1282.3790098479612</c:v>
                </c:pt>
                <c:pt idx="596" formatCode="0.00">
                  <c:v>1281.8718316278128</c:v>
                </c:pt>
                <c:pt idx="597" formatCode="0.00">
                  <c:v>1281.3656663853965</c:v>
                </c:pt>
                <c:pt idx="598" formatCode="0.00">
                  <c:v>1280.8605108367719</c:v>
                </c:pt>
                <c:pt idx="599" formatCode="0.00">
                  <c:v>1280.3563617141613</c:v>
                </c:pt>
                <c:pt idx="600" formatCode="0.00">
                  <c:v>1279.853215765839</c:v>
                </c:pt>
                <c:pt idx="601" formatCode="0.00">
                  <c:v>1279.3510697560287</c:v>
                </c:pt>
                <c:pt idx="602" formatCode="0.00">
                  <c:v>1278.8499204647933</c:v>
                </c:pt>
                <c:pt idx="603" formatCode="0.00">
                  <c:v>1278.3497646879346</c:v>
                </c:pt>
                <c:pt idx="604" formatCode="0.00">
                  <c:v>1277.850599236886</c:v>
                </c:pt>
                <c:pt idx="605" formatCode="0.00">
                  <c:v>1277.3524209386107</c:v>
                </c:pt>
                <c:pt idx="606" formatCode="0.00">
                  <c:v>1276.8552266355</c:v>
                </c:pt>
                <c:pt idx="607" formatCode="0.00">
                  <c:v>1276.3590131852716</c:v>
                </c:pt>
                <c:pt idx="608" formatCode="0.00">
                  <c:v>1275.8637774608683</c:v>
                </c:pt>
                <c:pt idx="609" formatCode="0.00">
                  <c:v>1275.3695163503598</c:v>
                </c:pt>
                <c:pt idx="610" formatCode="0.00">
                  <c:v>1274.8762267568432</c:v>
                </c:pt>
                <c:pt idx="611" formatCode="0.00">
                  <c:v>1274.383905598344</c:v>
                </c:pt>
                <c:pt idx="612" formatCode="0.00">
                  <c:v>1273.892549807721</c:v>
                </c:pt>
                <c:pt idx="613" formatCode="0.00">
                  <c:v>1273.4021563325675</c:v>
                </c:pt>
                <c:pt idx="614" formatCode="0.00">
                  <c:v>1272.9127221351182</c:v>
                </c:pt>
                <c:pt idx="615" formatCode="0.00">
                  <c:v>1272.4242441921524</c:v>
                </c:pt>
                <c:pt idx="616" formatCode="0.00">
                  <c:v>1271.9367194949</c:v>
                </c:pt>
                <c:pt idx="617" formatCode="0.00">
                  <c:v>1271.4501450489504</c:v>
                </c:pt>
                <c:pt idx="618" formatCode="0.00">
                  <c:v>1270.9645178741575</c:v>
                </c:pt>
                <c:pt idx="619" formatCode="0.00">
                  <c:v>1270.4798350045482</c:v>
                </c:pt>
                <c:pt idx="620" formatCode="0.00">
                  <c:v>1269.9960934882342</c:v>
                </c:pt>
                <c:pt idx="621" formatCode="0.00">
                  <c:v>1269.5132903873175</c:v>
                </c:pt>
                <c:pt idx="622" formatCode="0.00">
                  <c:v>1269.0314227778035</c:v>
                </c:pt>
                <c:pt idx="623" formatCode="0.00">
                  <c:v>1268.5504877495123</c:v>
                </c:pt>
                <c:pt idx="624" formatCode="0.00">
                  <c:v>1268.0704824059897</c:v>
                </c:pt>
                <c:pt idx="625" formatCode="0.00">
                  <c:v>1267.5914038644189</c:v>
                </c:pt>
                <c:pt idx="626" formatCode="0.00">
                  <c:v>1267.1132492555371</c:v>
                </c:pt>
                <c:pt idx="627" formatCode="0.00">
                  <c:v>1266.6360157235449</c:v>
                </c:pt>
                <c:pt idx="628" formatCode="0.00">
                  <c:v>1266.1597004260254</c:v>
                </c:pt>
                <c:pt idx="629" formatCode="0.00">
                  <c:v>1265.6843005338567</c:v>
                </c:pt>
                <c:pt idx="630" formatCode="0.00">
                  <c:v>1265.2098132311289</c:v>
                </c:pt>
                <c:pt idx="631" formatCode="0.00">
                  <c:v>1264.7362357150619</c:v>
                </c:pt>
                <c:pt idx="632" formatCode="0.00">
                  <c:v>1264.2635651959197</c:v>
                </c:pt>
                <c:pt idx="633" formatCode="0.00">
                  <c:v>1263.7917988969318</c:v>
                </c:pt>
                <c:pt idx="634" formatCode="0.00">
                  <c:v>1263.3209340542112</c:v>
                </c:pt>
                <c:pt idx="635" formatCode="0.00">
                  <c:v>1262.8509679166718</c:v>
                </c:pt>
                <c:pt idx="636" formatCode="0.00">
                  <c:v>1262.3818977459503</c:v>
                </c:pt>
                <c:pt idx="637" formatCode="0.00">
                  <c:v>1261.9137208163261</c:v>
                </c:pt>
                <c:pt idx="638" formatCode="0.00">
                  <c:v>1261.4464344146422</c:v>
                </c:pt>
                <c:pt idx="639" formatCode="0.00">
                  <c:v>1260.980035840229</c:v>
                </c:pt>
                <c:pt idx="640" formatCode="0.00">
                  <c:v>1260.5145224048233</c:v>
                </c:pt>
                <c:pt idx="641" formatCode="0.00">
                  <c:v>1260.0498914324953</c:v>
                </c:pt>
                <c:pt idx="642" formatCode="0.00">
                  <c:v>1259.5861402595692</c:v>
                </c:pt>
                <c:pt idx="643" formatCode="0.00">
                  <c:v>1259.1232662345485</c:v>
                </c:pt>
                <c:pt idx="644" formatCode="0.00">
                  <c:v>1258.6612667180418</c:v>
                </c:pt>
                <c:pt idx="645" formatCode="0.00">
                  <c:v>1258.2001390826874</c:v>
                </c:pt>
                <c:pt idx="646" formatCode="0.00">
                  <c:v>1257.7398807130794</c:v>
                </c:pt>
                <c:pt idx="647" formatCode="0.00">
                  <c:v>1257.2804890056937</c:v>
                </c:pt>
                <c:pt idx="648" formatCode="0.00">
                  <c:v>1256.8219613688163</c:v>
                </c:pt>
                <c:pt idx="649" formatCode="0.00">
                  <c:v>1256.3642952224718</c:v>
                </c:pt>
                <c:pt idx="650" formatCode="0.00">
                  <c:v>1255.9074879983482</c:v>
                </c:pt>
                <c:pt idx="651" formatCode="0.00">
                  <c:v>1255.4515371397299</c:v>
                </c:pt>
                <c:pt idx="652" formatCode="0.00">
                  <c:v>1254.9964401014245</c:v>
                </c:pt>
                <c:pt idx="653" formatCode="0.00">
                  <c:v>1254.5421943496945</c:v>
                </c:pt>
                <c:pt idx="654" formatCode="0.00">
                  <c:v>1254.088797362185</c:v>
                </c:pt>
                <c:pt idx="655" formatCode="0.00">
                  <c:v>1253.6362466278586</c:v>
                </c:pt>
                <c:pt idx="656" formatCode="0.00">
                  <c:v>1253.1845396469234</c:v>
                </c:pt>
                <c:pt idx="657" formatCode="0.00">
                  <c:v>1252.7336739307682</c:v>
                </c:pt>
                <c:pt idx="658" formatCode="0.00">
                  <c:v>1252.2836470018917</c:v>
                </c:pt>
                <c:pt idx="659" formatCode="0.00">
                  <c:v>1251.8344563938388</c:v>
                </c:pt>
                <c:pt idx="660" formatCode="0.00">
                  <c:v>1251.3860996511319</c:v>
                </c:pt>
                <c:pt idx="661" formatCode="0.00">
                  <c:v>1250.9385743292073</c:v>
                </c:pt>
                <c:pt idx="662" formatCode="0.00">
                  <c:v>1250.4918779943469</c:v>
                </c:pt>
                <c:pt idx="663" formatCode="0.00">
                  <c:v>1250.0460082236157</c:v>
                </c:pt>
                <c:pt idx="664" formatCode="0.00">
                  <c:v>1249.6009626047971</c:v>
                </c:pt>
                <c:pt idx="665" formatCode="0.00">
                  <c:v>1249.1567387363273</c:v>
                </c:pt>
                <c:pt idx="666" formatCode="0.00">
                  <c:v>1248.7133342272346</c:v>
                </c:pt>
                <c:pt idx="667" formatCode="0.00">
                  <c:v>1248.2707466970735</c:v>
                </c:pt>
                <c:pt idx="668" formatCode="0.00">
                  <c:v>1247.8289737758646</c:v>
                </c:pt>
                <c:pt idx="669" formatCode="0.00">
                  <c:v>1247.3880131040314</c:v>
                </c:pt>
                <c:pt idx="670" formatCode="0.00">
                  <c:v>1246.9478623323396</c:v>
                </c:pt>
                <c:pt idx="671" formatCode="0.00">
                  <c:v>1246.5085191218338</c:v>
                </c:pt>
                <c:pt idx="672" formatCode="0.00">
                  <c:v>1246.069981143781</c:v>
                </c:pt>
                <c:pt idx="673" formatCode="0.00">
                  <c:v>1245.6322460796055</c:v>
                </c:pt>
                <c:pt idx="674" formatCode="0.00">
                  <c:v>1245.1953116208333</c:v>
                </c:pt>
                <c:pt idx="675" formatCode="0.00">
                  <c:v>1244.7591754690309</c:v>
                </c:pt>
                <c:pt idx="676" formatCode="0.00">
                  <c:v>1244.323835335746</c:v>
                </c:pt>
                <c:pt idx="677" formatCode="0.00">
                  <c:v>1243.8892889424503</c:v>
                </c:pt>
                <c:pt idx="678" formatCode="0.00">
                  <c:v>1243.4555340204818</c:v>
                </c:pt>
                <c:pt idx="679" formatCode="0.00">
                  <c:v>1243.0225683109845</c:v>
                </c:pt>
                <c:pt idx="680" formatCode="0.00">
                  <c:v>1242.5903895648553</c:v>
                </c:pt>
                <c:pt idx="681" formatCode="0.00">
                  <c:v>1242.1589955426841</c:v>
                </c:pt>
                <c:pt idx="682" formatCode="0.00">
                  <c:v>1241.7283840146997</c:v>
                </c:pt>
                <c:pt idx="683" formatCode="0.00">
                  <c:v>1241.2985527607118</c:v>
                </c:pt>
                <c:pt idx="684" formatCode="0.00">
                  <c:v>1240.8694995700573</c:v>
                </c:pt>
                <c:pt idx="685" formatCode="0.00">
                  <c:v>1240.4412222415442</c:v>
                </c:pt>
                <c:pt idx="686" formatCode="0.00">
                  <c:v>1240.013718583398</c:v>
                </c:pt>
                <c:pt idx="687" formatCode="0.00">
                  <c:v>1239.586986413206</c:v>
                </c:pt>
                <c:pt idx="688" formatCode="0.00">
                  <c:v>1239.1610235578653</c:v>
                </c:pt>
                <c:pt idx="689" formatCode="0.00">
                  <c:v>1238.7358278535271</c:v>
                </c:pt>
                <c:pt idx="690" formatCode="0.00">
                  <c:v>1238.3113971455452</c:v>
                </c:pt>
                <c:pt idx="691" formatCode="0.00">
                  <c:v>1237.8877292884238</c:v>
                </c:pt>
                <c:pt idx="692" formatCode="0.00">
                  <c:v>1237.4648221457624</c:v>
                </c:pt>
                <c:pt idx="693" formatCode="0.00">
                  <c:v>1237.0426735902074</c:v>
                </c:pt>
                <c:pt idx="694" formatCode="0.00">
                  <c:v>1236.621281503398</c:v>
                </c:pt>
                <c:pt idx="695" formatCode="0.00">
                  <c:v>1236.2006437759164</c:v>
                </c:pt>
                <c:pt idx="696" formatCode="0.00">
                  <c:v>1235.7807583072365</c:v>
                </c:pt>
                <c:pt idx="697" formatCode="0.00">
                  <c:v>1235.3616230056723</c:v>
                </c:pt>
                <c:pt idx="698" formatCode="0.00">
                  <c:v>1234.9432357883302</c:v>
                </c:pt>
                <c:pt idx="699" formatCode="0.00">
                  <c:v>1234.5255945810572</c:v>
                </c:pt>
                <c:pt idx="700" formatCode="0.00">
                  <c:v>1234.1086973183931</c:v>
                </c:pt>
                <c:pt idx="701" formatCode="0.00">
                  <c:v>1233.6925419435195</c:v>
                </c:pt>
                <c:pt idx="702" formatCode="0.00">
                  <c:v>1233.2771264082135</c:v>
                </c:pt>
                <c:pt idx="703" formatCode="0.00">
                  <c:v>1232.862448672797</c:v>
                </c:pt>
                <c:pt idx="704" formatCode="0.00">
                  <c:v>1232.4485067060905</c:v>
                </c:pt>
                <c:pt idx="705" formatCode="0.00">
                  <c:v>1232.0352984853648</c:v>
                </c:pt>
                <c:pt idx="706" formatCode="0.00">
                  <c:v>1231.6228219962936</c:v>
                </c:pt>
                <c:pt idx="707" formatCode="0.00">
                  <c:v>1231.2110752329063</c:v>
                </c:pt>
                <c:pt idx="708" formatCode="0.00">
                  <c:v>1230.8000561975421</c:v>
                </c:pt>
                <c:pt idx="709" formatCode="0.00">
                  <c:v>1230.3897629008031</c:v>
                </c:pt>
                <c:pt idx="710" formatCode="0.00">
                  <c:v>1229.9801933615079</c:v>
                </c:pt>
                <c:pt idx="711" formatCode="0.00">
                  <c:v>1229.5713456066476</c:v>
                </c:pt>
                <c:pt idx="712" formatCode="0.00">
                  <c:v>1229.1632176713383</c:v>
                </c:pt>
                <c:pt idx="713" formatCode="0.00">
                  <c:v>1228.7558075987781</c:v>
                </c:pt>
                <c:pt idx="714" formatCode="0.00">
                  <c:v>1228.3491134401997</c:v>
                </c:pt>
                <c:pt idx="715" formatCode="0.00">
                  <c:v>1227.9431332548302</c:v>
                </c:pt>
                <c:pt idx="716" formatCode="0.00">
                  <c:v>1227.5378651098415</c:v>
                </c:pt>
                <c:pt idx="717" formatCode="0.00">
                  <c:v>1227.1333070803121</c:v>
                </c:pt>
                <c:pt idx="718" formatCode="0.00">
                  <c:v>1226.7294572491799</c:v>
                </c:pt>
                <c:pt idx="719" formatCode="0.00">
                  <c:v>1226.3263137072001</c:v>
                </c:pt>
                <c:pt idx="720" formatCode="0.00">
                  <c:v>1225.9238745529019</c:v>
                </c:pt>
                <c:pt idx="721" formatCode="0.00">
                  <c:v>1225.5221378925487</c:v>
                </c:pt>
                <c:pt idx="722" formatCode="0.00">
                  <c:v>1225.1211018400895</c:v>
                </c:pt>
                <c:pt idx="723" formatCode="0.00">
                  <c:v>1224.720764517125</c:v>
                </c:pt>
                <c:pt idx="724" formatCode="0.00">
                  <c:v>1224.321124052859</c:v>
                </c:pt>
                <c:pt idx="725" formatCode="0.00">
                  <c:v>1223.9221785840614</c:v>
                </c:pt>
                <c:pt idx="726" formatCode="0.00">
                  <c:v>1223.5239262550244</c:v>
                </c:pt>
                <c:pt idx="727" formatCode="0.00">
                  <c:v>1223.126365217523</c:v>
                </c:pt>
                <c:pt idx="728" formatCode="0.00">
                  <c:v>1222.7294936307742</c:v>
                </c:pt>
                <c:pt idx="729" formatCode="0.00">
                  <c:v>1222.3333096613974</c:v>
                </c:pt>
                <c:pt idx="730" formatCode="0.00">
                  <c:v>1221.9378114833719</c:v>
                </c:pt>
                <c:pt idx="731" formatCode="0.00">
                  <c:v>1221.542997278</c:v>
                </c:pt>
                <c:pt idx="732" formatCode="0.00">
                  <c:v>1221.1488652338667</c:v>
                </c:pt>
                <c:pt idx="733" formatCode="0.00">
                  <c:v>1220.7554135467992</c:v>
                </c:pt>
                <c:pt idx="734" formatCode="0.00">
                  <c:v>1220.3626404198292</c:v>
                </c:pt>
                <c:pt idx="735" formatCode="0.00">
                  <c:v>1219.9705440631549</c:v>
                </c:pt>
                <c:pt idx="736" formatCode="0.00">
                  <c:v>1219.5791226941003</c:v>
                </c:pt>
                <c:pt idx="737" formatCode="0.00">
                  <c:v>1219.1883745370794</c:v>
                </c:pt>
                <c:pt idx="738" formatCode="0.00">
                  <c:v>1218.798297823557</c:v>
                </c:pt>
                <c:pt idx="739" formatCode="0.00">
                  <c:v>1218.4088907920109</c:v>
                </c:pt>
                <c:pt idx="740" formatCode="0.00">
                  <c:v>1218.0201516878958</c:v>
                </c:pt>
                <c:pt idx="741" formatCode="0.00">
                  <c:v>1217.6320787636048</c:v>
                </c:pt>
                <c:pt idx="742" formatCode="0.00">
                  <c:v>1217.2446702784334</c:v>
                </c:pt>
                <c:pt idx="743" formatCode="0.00">
                  <c:v>1216.8579244985419</c:v>
                </c:pt>
                <c:pt idx="744" formatCode="0.00">
                  <c:v>1216.4718396969208</c:v>
                </c:pt>
                <c:pt idx="745" formatCode="0.00">
                  <c:v>1216.0864141533523</c:v>
                </c:pt>
                <c:pt idx="746" formatCode="0.00">
                  <c:v>1215.7016461543762</c:v>
                </c:pt>
                <c:pt idx="747" formatCode="0.00">
                  <c:v>1215.3175339932532</c:v>
                </c:pt>
                <c:pt idx="748" formatCode="0.00">
                  <c:v>1214.9340759699307</c:v>
                </c:pt>
                <c:pt idx="749" formatCode="0.00">
                  <c:v>1214.5512703910056</c:v>
                </c:pt>
                <c:pt idx="750" formatCode="0.00">
                  <c:v>1214.1691155696917</c:v>
                </c:pt>
                <c:pt idx="751" formatCode="0.00">
                  <c:v>1213.7876098257834</c:v>
                </c:pt>
                <c:pt idx="752" formatCode="0.00">
                  <c:v>1213.4067514856213</c:v>
                </c:pt>
                <c:pt idx="753" formatCode="0.00">
                  <c:v>1213.0265388820585</c:v>
                </c:pt>
                <c:pt idx="754" formatCode="0.00">
                  <c:v>1212.646970354426</c:v>
                </c:pt>
                <c:pt idx="755" formatCode="0.00">
                  <c:v>1212.2680442485002</c:v>
                </c:pt>
                <c:pt idx="756" formatCode="0.00">
                  <c:v>1211.8897589164665</c:v>
                </c:pt>
                <c:pt idx="757" formatCode="0.00">
                  <c:v>1211.5121127168895</c:v>
                </c:pt>
                <c:pt idx="758" formatCode="0.00">
                  <c:v>1211.1351040146769</c:v>
                </c:pt>
                <c:pt idx="759" formatCode="0.00">
                  <c:v>1210.7587311810487</c:v>
                </c:pt>
                <c:pt idx="760" formatCode="0.00">
                  <c:v>1210.3829925935022</c:v>
                </c:pt>
                <c:pt idx="761" formatCode="0.00">
                  <c:v>1210.0078866357819</c:v>
                </c:pt>
                <c:pt idx="762" formatCode="0.00">
                  <c:v>1209.6334116978455</c:v>
                </c:pt>
                <c:pt idx="763" formatCode="0.00">
                  <c:v>1209.2595661758328</c:v>
                </c:pt>
                <c:pt idx="764" formatCode="0.00">
                  <c:v>1208.8863484720332</c:v>
                </c:pt>
                <c:pt idx="765" formatCode="0.00">
                  <c:v>1208.513756994854</c:v>
                </c:pt>
                <c:pt idx="766" formatCode="0.00">
                  <c:v>1208.1417901587904</c:v>
                </c:pt>
                <c:pt idx="767" formatCode="0.00">
                  <c:v>1207.7704463843909</c:v>
                </c:pt>
                <c:pt idx="768" formatCode="0.00">
                  <c:v>1207.3997240982305</c:v>
                </c:pt>
                <c:pt idx="769" formatCode="0.00">
                  <c:v>1207.0296217328766</c:v>
                </c:pt>
                <c:pt idx="770" formatCode="0.00">
                  <c:v>1206.6601377268603</c:v>
                </c:pt>
                <c:pt idx="771" formatCode="0.00">
                  <c:v>1206.2912705246436</c:v>
                </c:pt>
                <c:pt idx="772" formatCode="0.00">
                  <c:v>1205.9230185765923</c:v>
                </c:pt>
                <c:pt idx="773" formatCode="0.00">
                  <c:v>1205.5553803389435</c:v>
                </c:pt>
                <c:pt idx="774" formatCode="0.00">
                  <c:v>1205.1883542737767</c:v>
                </c:pt>
                <c:pt idx="775" formatCode="0.00">
                  <c:v>1204.821938848984</c:v>
                </c:pt>
                <c:pt idx="776" formatCode="0.00">
                  <c:v>1204.4561325382401</c:v>
                </c:pt>
                <c:pt idx="777" formatCode="0.00">
                  <c:v>1204.0909338209747</c:v>
                </c:pt>
                <c:pt idx="778" formatCode="0.00">
                  <c:v>1203.7263411823403</c:v>
                </c:pt>
                <c:pt idx="779" formatCode="0.00">
                  <c:v>1203.3623531131861</c:v>
                </c:pt>
                <c:pt idx="780" formatCode="0.00">
                  <c:v>1202.9989681100287</c:v>
                </c:pt>
                <c:pt idx="781" formatCode="0.00">
                  <c:v>1202.6361846750228</c:v>
                </c:pt>
                <c:pt idx="782" formatCode="0.00">
                  <c:v>1202.2740013159321</c:v>
                </c:pt>
                <c:pt idx="783" formatCode="0.00">
                  <c:v>1201.9124165461037</c:v>
                </c:pt>
                <c:pt idx="784" formatCode="0.00">
                  <c:v>1201.5514288844374</c:v>
                </c:pt>
                <c:pt idx="785" formatCode="0.00">
                  <c:v>1201.1910368553595</c:v>
                </c:pt>
                <c:pt idx="786" formatCode="0.00">
                  <c:v>1200.8312389887942</c:v>
                </c:pt>
                <c:pt idx="787" formatCode="0.00">
                  <c:v>1200.4720338201369</c:v>
                </c:pt>
                <c:pt idx="788" formatCode="0.00">
                  <c:v>1200.1134198902262</c:v>
                </c:pt>
                <c:pt idx="789" formatCode="0.00">
                  <c:v>1199.7553957453167</c:v>
                </c:pt>
                <c:pt idx="790" formatCode="0.00">
                  <c:v>1199.3979599370534</c:v>
                </c:pt>
                <c:pt idx="791" formatCode="0.00">
                  <c:v>1199.0411110224429</c:v>
                </c:pt>
                <c:pt idx="792" formatCode="0.00">
                  <c:v>1198.684847563828</c:v>
                </c:pt>
                <c:pt idx="793" formatCode="0.00">
                  <c:v>1198.3291681288611</c:v>
                </c:pt>
                <c:pt idx="794" formatCode="0.00">
                  <c:v>1197.974071290477</c:v>
                </c:pt>
                <c:pt idx="795" formatCode="0.00">
                  <c:v>1197.6195556268692</c:v>
                </c:pt>
                <c:pt idx="796" formatCode="0.00">
                  <c:v>1197.2656197214599</c:v>
                </c:pt>
                <c:pt idx="797" formatCode="0.00">
                  <c:v>1196.9122621628785</c:v>
                </c:pt>
                <c:pt idx="798" formatCode="0.00">
                  <c:v>1196.5594815449326</c:v>
                </c:pt>
                <c:pt idx="799" formatCode="0.00">
                  <c:v>1196.2072764665845</c:v>
                </c:pt>
                <c:pt idx="800" formatCode="0.00">
                  <c:v>1195.8556455319249</c:v>
                </c:pt>
                <c:pt idx="801" formatCode="0.00">
                  <c:v>1195.5045873501485</c:v>
                </c:pt>
                <c:pt idx="802" formatCode="0.00">
                  <c:v>1195.1541005355282</c:v>
                </c:pt>
                <c:pt idx="803" formatCode="0.00">
                  <c:v>1194.8041837073902</c:v>
                </c:pt>
                <c:pt idx="804" formatCode="0.00">
                  <c:v>1194.4548354900899</c:v>
                </c:pt>
                <c:pt idx="805" formatCode="0.00">
                  <c:v>1194.1060545129872</c:v>
                </c:pt>
                <c:pt idx="806" formatCode="0.00">
                  <c:v>1193.7578394104219</c:v>
                </c:pt>
                <c:pt idx="807" formatCode="0.00">
                  <c:v>1193.410188821689</c:v>
                </c:pt>
                <c:pt idx="808" formatCode="0.00">
                  <c:v>1193.0631013910156</c:v>
                </c:pt>
                <c:pt idx="809" formatCode="0.00">
                  <c:v>1192.7165757675366</c:v>
                </c:pt>
                <c:pt idx="810" formatCode="0.00">
                  <c:v>1192.3706106052698</c:v>
                </c:pt>
                <c:pt idx="811" formatCode="0.00">
                  <c:v>1192.0252045630934</c:v>
                </c:pt>
                <c:pt idx="812" formatCode="0.00">
                  <c:v>1191.6803563047229</c:v>
                </c:pt>
                <c:pt idx="813" formatCode="0.00">
                  <c:v>1191.3360644986863</c:v>
                </c:pt>
                <c:pt idx="814" formatCode="0.00">
                  <c:v>1190.9923278183014</c:v>
                </c:pt>
                <c:pt idx="815" formatCode="0.00">
                  <c:v>1190.6491449416533</c:v>
                </c:pt>
                <c:pt idx="816" formatCode="0.00">
                  <c:v>1190.3065145515709</c:v>
                </c:pt>
                <c:pt idx="817" formatCode="0.00">
                  <c:v>1189.9644353356039</c:v>
                </c:pt>
                <c:pt idx="818" formatCode="0.00">
                  <c:v>1189.6229059860004</c:v>
                </c:pt>
                <c:pt idx="819" formatCode="0.00">
                  <c:v>1189.281925199685</c:v>
                </c:pt>
                <c:pt idx="820" formatCode="0.00">
                  <c:v>1188.941491678235</c:v>
                </c:pt>
                <c:pt idx="821" formatCode="0.00">
                  <c:v>1188.6016041278585</c:v>
                </c:pt>
                <c:pt idx="822" formatCode="0.00">
                  <c:v>1188.2622612593743</c:v>
                </c:pt>
                <c:pt idx="823" formatCode="0.00">
                  <c:v>1187.9234617881862</c:v>
                </c:pt>
                <c:pt idx="824" formatCode="0.00">
                  <c:v>1187.5852044342641</c:v>
                </c:pt>
                <c:pt idx="825" formatCode="0.00">
                  <c:v>1187.2474879221215</c:v>
                </c:pt>
                <c:pt idx="826" formatCode="0.00">
                  <c:v>1186.9103109807936</c:v>
                </c:pt>
                <c:pt idx="827" formatCode="0.00">
                  <c:v>1186.5736723438154</c:v>
                </c:pt>
                <c:pt idx="828" formatCode="0.00">
                  <c:v>1186.2375707492013</c:v>
                </c:pt>
                <c:pt idx="829" formatCode="0.00">
                  <c:v>1185.9020049394235</c:v>
                </c:pt>
                <c:pt idx="830" formatCode="0.00">
                  <c:v>1185.5669736613897</c:v>
                </c:pt>
                <c:pt idx="831" formatCode="0.00">
                  <c:v>1185.2324756664254</c:v>
                </c:pt>
                <c:pt idx="832" formatCode="0.00">
                  <c:v>1184.8985097102488</c:v>
                </c:pt>
                <c:pt idx="833" formatCode="0.00">
                  <c:v>1184.5650745529538</c:v>
                </c:pt>
                <c:pt idx="834" formatCode="0.00">
                  <c:v>1184.2321689589869</c:v>
                </c:pt>
                <c:pt idx="835" formatCode="0.00">
                  <c:v>1183.8997916971273</c:v>
                </c:pt>
                <c:pt idx="836" formatCode="0.00">
                  <c:v>1183.5679415404679</c:v>
                </c:pt>
                <c:pt idx="837" formatCode="0.00">
                  <c:v>1183.2366172663931</c:v>
                </c:pt>
                <c:pt idx="838" formatCode="0.00">
                  <c:v>1182.9058176565602</c:v>
                </c:pt>
                <c:pt idx="839" formatCode="0.00">
                  <c:v>1182.575541496878</c:v>
                </c:pt>
                <c:pt idx="840" formatCode="0.00">
                  <c:v>1182.2457875774894</c:v>
                </c:pt>
                <c:pt idx="841" formatCode="0.00">
                  <c:v>1181.9165546927479</c:v>
                </c:pt>
                <c:pt idx="842" formatCode="0.00">
                  <c:v>1181.5878416412015</c:v>
                </c:pt>
                <c:pt idx="843" formatCode="0.00">
                  <c:v>1181.2596472255709</c:v>
                </c:pt>
                <c:pt idx="844" formatCode="0.00">
                  <c:v>1180.9319702527312</c:v>
                </c:pt>
                <c:pt idx="845" formatCode="0.00">
                  <c:v>1180.6048095336923</c:v>
                </c:pt>
                <c:pt idx="846" formatCode="0.00">
                  <c:v>1180.2781638835791</c:v>
                </c:pt>
                <c:pt idx="847" formatCode="0.00">
                  <c:v>1179.9520321216144</c:v>
                </c:pt>
                <c:pt idx="848" formatCode="0.00">
                  <c:v>1179.626413071097</c:v>
                </c:pt>
                <c:pt idx="849" formatCode="0.00">
                  <c:v>1179.3013055593851</c:v>
                </c:pt>
                <c:pt idx="850" formatCode="0.00">
                  <c:v>1178.9767084178768</c:v>
                </c:pt>
                <c:pt idx="851" formatCode="0.00">
                  <c:v>1178.6526204819918</c:v>
                </c:pt>
                <c:pt idx="852" formatCode="0.00">
                  <c:v>1178.3290405911519</c:v>
                </c:pt>
                <c:pt idx="853" formatCode="0.00">
                  <c:v>1178.005967588764</c:v>
                </c:pt>
                <c:pt idx="854" formatCode="0.00">
                  <c:v>1177.6834003222002</c:v>
                </c:pt>
                <c:pt idx="855" formatCode="0.00">
                  <c:v>1177.3613376427816</c:v>
                </c:pt>
                <c:pt idx="856" formatCode="0.00">
                  <c:v>1177.0397784057573</c:v>
                </c:pt>
                <c:pt idx="857" formatCode="0.00">
                  <c:v>1176.7187214702899</c:v>
                </c:pt>
                <c:pt idx="858" formatCode="0.00">
                  <c:v>1176.3981656994354</c:v>
                </c:pt>
                <c:pt idx="859" formatCode="0.00">
                  <c:v>1176.0781099601249</c:v>
                </c:pt>
                <c:pt idx="860" formatCode="0.00">
                  <c:v>1175.7585531231493</c:v>
                </c:pt>
                <c:pt idx="861" formatCode="0.00">
                  <c:v>1175.4394940631391</c:v>
                </c:pt>
                <c:pt idx="862" formatCode="0.00">
                  <c:v>1175.1209316585489</c:v>
                </c:pt>
                <c:pt idx="863" formatCode="0.00">
                  <c:v>1174.8028647916385</c:v>
                </c:pt>
                <c:pt idx="864" formatCode="0.00">
                  <c:v>1174.4852923484573</c:v>
                </c:pt>
                <c:pt idx="865" formatCode="0.00">
                  <c:v>1174.168213218825</c:v>
                </c:pt>
                <c:pt idx="866" formatCode="0.00">
                  <c:v>1173.8516262963167</c:v>
                </c:pt>
                <c:pt idx="867" formatCode="0.00">
                  <c:v>1173.5355304782445</c:v>
                </c:pt>
                <c:pt idx="868" formatCode="0.00">
                  <c:v>1173.2199246656403</c:v>
                </c:pt>
                <c:pt idx="869" formatCode="0.00">
                  <c:v>1172.904807763241</c:v>
                </c:pt>
                <c:pt idx="870" formatCode="0.00">
                  <c:v>1172.5901786794693</c:v>
                </c:pt>
                <c:pt idx="871" formatCode="0.00">
                  <c:v>1172.276036326419</c:v>
                </c:pt>
                <c:pt idx="872" formatCode="0.00">
                  <c:v>1171.9623796198375</c:v>
                </c:pt>
                <c:pt idx="873" formatCode="0.00">
                  <c:v>1171.6492074791095</c:v>
                </c:pt>
                <c:pt idx="874" formatCode="0.00">
                  <c:v>1171.336518827241</c:v>
                </c:pt>
                <c:pt idx="875" formatCode="0.00">
                  <c:v>1171.024312590843</c:v>
                </c:pt>
                <c:pt idx="876" formatCode="0.00">
                  <c:v>1170.7125877001151</c:v>
                </c:pt>
                <c:pt idx="877" formatCode="0.00">
                  <c:v>1170.4013430888294</c:v>
                </c:pt>
                <c:pt idx="878" formatCode="0.00">
                  <c:v>1170.0905776943152</c:v>
                </c:pt>
                <c:pt idx="879" formatCode="0.00">
                  <c:v>1169.7802904574421</c:v>
                </c:pt>
                <c:pt idx="880" formatCode="0.00">
                  <c:v>1169.4704803226055</c:v>
                </c:pt>
                <c:pt idx="881" formatCode="0.00">
                  <c:v>1169.1611462377093</c:v>
                </c:pt>
                <c:pt idx="882" formatCode="0.00">
                  <c:v>1168.852287154152</c:v>
                </c:pt>
                <c:pt idx="883" formatCode="0.00">
                  <c:v>1168.54390202681</c:v>
                </c:pt>
                <c:pt idx="884" formatCode="0.00">
                  <c:v>1168.2359898140221</c:v>
                </c:pt>
                <c:pt idx="885" formatCode="0.00">
                  <c:v>1167.9285494775756</c:v>
                </c:pt>
                <c:pt idx="886" formatCode="0.00">
                  <c:v>1167.6215799826894</c:v>
                </c:pt>
                <c:pt idx="887" formatCode="0.00">
                  <c:v>1167.315080297999</c:v>
                </c:pt>
                <c:pt idx="888" formatCode="0.00">
                  <c:v>1167.0090493955431</c:v>
                </c:pt>
                <c:pt idx="889" formatCode="0.00">
                  <c:v>1166.7034862507464</c:v>
                </c:pt>
                <c:pt idx="890" formatCode="0.00">
                  <c:v>1166.398389842406</c:v>
                </c:pt>
                <c:pt idx="891" formatCode="0.00">
                  <c:v>1166.0937591526761</c:v>
                </c:pt>
                <c:pt idx="892" formatCode="0.00">
                  <c:v>1165.7895931670532</c:v>
                </c:pt>
                <c:pt idx="893" formatCode="0.00">
                  <c:v>1165.485890874362</c:v>
                </c:pt>
                <c:pt idx="894" formatCode="0.00">
                  <c:v>1165.1826512667401</c:v>
                </c:pt>
                <c:pt idx="895" formatCode="0.00">
                  <c:v>1164.8798733396236</c:v>
                </c:pt>
                <c:pt idx="896" formatCode="0.00">
                  <c:v>1164.5775560917334</c:v>
                </c:pt>
                <c:pt idx="897" formatCode="0.00">
                  <c:v>1164.2756985250599</c:v>
                </c:pt>
                <c:pt idx="898" formatCode="0.00">
                  <c:v>1163.9742996448485</c:v>
                </c:pt>
                <c:pt idx="899" formatCode="0.00">
                  <c:v>1163.6733584595877</c:v>
                </c:pt>
                <c:pt idx="900" formatCode="0.00">
                  <c:v>1163.3728739809915</c:v>
                </c:pt>
                <c:pt idx="901" formatCode="0.00">
                  <c:v>1163.072845223988</c:v>
                </c:pt>
                <c:pt idx="902" formatCode="0.00">
                  <c:v>1162.7732712067045</c:v>
                </c:pt>
                <c:pt idx="903" formatCode="0.00">
                  <c:v>1162.4741509504538</c:v>
                </c:pt>
                <c:pt idx="904" formatCode="0.00">
                  <c:v>1162.1754834797198</c:v>
                </c:pt>
                <c:pt idx="905" formatCode="0.00">
                  <c:v>1161.8772678221453</c:v>
                </c:pt>
                <c:pt idx="906" formatCode="0.00">
                  <c:v>1161.5795030085162</c:v>
                </c:pt>
                <c:pt idx="907" formatCode="0.00">
                  <c:v>1161.2821880727492</c:v>
                </c:pt>
                <c:pt idx="908" formatCode="0.00">
                  <c:v>1160.9853220518792</c:v>
                </c:pt>
                <c:pt idx="909" formatCode="0.00">
                  <c:v>1160.688903986043</c:v>
                </c:pt>
                <c:pt idx="910" formatCode="0.00">
                  <c:v>1160.3929329184684</c:v>
                </c:pt>
                <c:pt idx="911" formatCode="0.00">
                  <c:v>1160.0974078954612</c:v>
                </c:pt>
                <c:pt idx="912" formatCode="0.00">
                  <c:v>1159.8023279663896</c:v>
                </c:pt>
                <c:pt idx="913" formatCode="0.00">
                  <c:v>1159.507692183673</c:v>
                </c:pt>
                <c:pt idx="914" formatCode="0.00">
                  <c:v>1159.2134996027687</c:v>
                </c:pt>
                <c:pt idx="915" formatCode="0.00">
                  <c:v>1158.9197492821575</c:v>
                </c:pt>
                <c:pt idx="916" formatCode="0.00">
                  <c:v>1158.6264402833328</c:v>
                </c:pt>
                <c:pt idx="917" formatCode="0.00">
                  <c:v>1158.3335716707863</c:v>
                </c:pt>
                <c:pt idx="918" formatCode="0.00">
                  <c:v>1158.0411425119955</c:v>
                </c:pt>
                <c:pt idx="919" formatCode="0.00">
                  <c:v>1157.7491518774116</c:v>
                </c:pt>
                <c:pt idx="920" formatCode="0.00">
                  <c:v>1157.4575988404458</c:v>
                </c:pt>
                <c:pt idx="921" formatCode="0.00">
                  <c:v>1157.1664824774573</c:v>
                </c:pt>
                <c:pt idx="922" formatCode="0.00">
                  <c:v>1156.8758018677411</c:v>
                </c:pt>
                <c:pt idx="923" formatCode="0.00">
                  <c:v>1156.5855560935147</c:v>
                </c:pt>
                <c:pt idx="924" formatCode="0.00">
                  <c:v>1156.2957442399072</c:v>
                </c:pt>
                <c:pt idx="925" formatCode="0.00">
                  <c:v>1156.0063653949442</c:v>
                </c:pt>
                <c:pt idx="926" formatCode="0.00">
                  <c:v>1155.7174186495379</c:v>
                </c:pt>
                <c:pt idx="927" formatCode="0.00">
                  <c:v>1155.4289030974755</c:v>
                </c:pt>
                <c:pt idx="928" formatCode="0.00">
                  <c:v>1155.1408178354045</c:v>
                </c:pt>
                <c:pt idx="929" formatCode="0.00">
                  <c:v>1154.8531619628222</c:v>
                </c:pt>
                <c:pt idx="930" formatCode="0.00">
                  <c:v>1154.5659345820638</c:v>
                </c:pt>
                <c:pt idx="931" formatCode="0.00">
                  <c:v>1154.27913479829</c:v>
                </c:pt>
                <c:pt idx="932" formatCode="0.00">
                  <c:v>1153.9927617194753</c:v>
                </c:pt>
                <c:pt idx="933" formatCode="0.00">
                  <c:v>1153.7068144563957</c:v>
                </c:pt>
                <c:pt idx="934" formatCode="0.00">
                  <c:v>1153.4212921226181</c:v>
                </c:pt>
                <c:pt idx="935" formatCode="0.00">
                  <c:v>1153.1361938344874</c:v>
                </c:pt>
                <c:pt idx="936" formatCode="0.00">
                  <c:v>1152.8515187111159</c:v>
                </c:pt>
                <c:pt idx="937" formatCode="0.00">
                  <c:v>1152.5672658743706</c:v>
                </c:pt>
                <c:pt idx="938" formatCode="0.00">
                  <c:v>1152.2834344488624</c:v>
                </c:pt>
                <c:pt idx="939" formatCode="0.00">
                  <c:v>1152.0000235619352</c:v>
                </c:pt>
                <c:pt idx="940" formatCode="0.00">
                  <c:v>1151.717032343653</c:v>
                </c:pt>
                <c:pt idx="941" formatCode="0.00">
                  <c:v>1151.4344599267902</c:v>
                </c:pt>
                <c:pt idx="942" formatCode="0.00">
                  <c:v>1151.1523054468189</c:v>
                </c:pt>
                <c:pt idx="943" formatCode="0.00">
                  <c:v>1150.8705680418991</c:v>
                </c:pt>
                <c:pt idx="944" formatCode="0.00">
                  <c:v>1150.5892468528659</c:v>
                </c:pt>
                <c:pt idx="945" formatCode="0.00">
                  <c:v>1150.3083410232205</c:v>
                </c:pt>
                <c:pt idx="946" formatCode="0.00">
                  <c:v>1150.0278496991175</c:v>
                </c:pt>
                <c:pt idx="947" formatCode="0.00">
                  <c:v>1149.7477720293539</c:v>
                </c:pt>
                <c:pt idx="948" formatCode="0.00">
                  <c:v>1149.4681071653592</c:v>
                </c:pt>
                <c:pt idx="949" formatCode="0.00">
                  <c:v>1149.1888542611844</c:v>
                </c:pt>
                <c:pt idx="950" formatCode="0.00">
                  <c:v>1148.9100124734903</c:v>
                </c:pt>
                <c:pt idx="951" formatCode="0.00">
                  <c:v>1148.6315809615376</c:v>
                </c:pt>
                <c:pt idx="952" formatCode="0.00">
                  <c:v>1148.3535588871757</c:v>
                </c:pt>
                <c:pt idx="953" formatCode="0.00">
                  <c:v>1148.0759454148322</c:v>
                </c:pt>
                <c:pt idx="954" formatCode="0.00">
                  <c:v>1147.7987397115032</c:v>
                </c:pt>
                <c:pt idx="955" formatCode="0.00">
                  <c:v>1147.5219409467411</c:v>
                </c:pt>
                <c:pt idx="956" formatCode="0.00">
                  <c:v>1147.2455482926448</c:v>
                </c:pt>
                <c:pt idx="957" formatCode="0.00">
                  <c:v>1146.9695609238506</c:v>
                </c:pt>
                <c:pt idx="958" formatCode="0.00">
                  <c:v>1146.6939780175198</c:v>
                </c:pt>
                <c:pt idx="959" formatCode="0.00">
                  <c:v>1146.4187987533294</c:v>
                </c:pt>
                <c:pt idx="960" formatCode="0.00">
                  <c:v>1146.1440223134621</c:v>
                </c:pt>
                <c:pt idx="961" formatCode="0.00">
                  <c:v>1145.8696478825955</c:v>
                </c:pt>
                <c:pt idx="962" formatCode="0.00">
                  <c:v>1145.5956746478921</c:v>
                </c:pt>
                <c:pt idx="963" formatCode="0.00">
                  <c:v>1145.3221017989895</c:v>
                </c:pt>
                <c:pt idx="964" formatCode="0.00">
                  <c:v>1145.0489285279898</c:v>
                </c:pt>
                <c:pt idx="965" formatCode="0.00">
                  <c:v>1144.7761540294505</c:v>
                </c:pt>
                <c:pt idx="966" formatCode="0.00">
                  <c:v>1144.5037775003732</c:v>
                </c:pt>
                <c:pt idx="967" formatCode="0.00">
                  <c:v>1144.2317981401952</c:v>
                </c:pt>
                <c:pt idx="968" formatCode="0.00">
                  <c:v>1143.9602151507786</c:v>
                </c:pt>
                <c:pt idx="969" formatCode="0.00">
                  <c:v>1143.6890277364007</c:v>
                </c:pt>
                <c:pt idx="970" formatCode="0.00">
                  <c:v>1143.4182351037446</c:v>
                </c:pt>
                <c:pt idx="971" formatCode="0.00">
                  <c:v>1143.1478364618895</c:v>
                </c:pt>
                <c:pt idx="972" formatCode="0.00">
                  <c:v>1142.8778310223006</c:v>
                </c:pt>
                <c:pt idx="973" formatCode="0.00">
                  <c:v>1142.6082179988191</c:v>
                </c:pt>
                <c:pt idx="974" formatCode="0.00">
                  <c:v>1142.3389966076547</c:v>
                </c:pt>
                <c:pt idx="975" formatCode="0.00">
                  <c:v>1142.0701660673735</c:v>
                </c:pt>
                <c:pt idx="976" formatCode="0.00">
                  <c:v>1141.8017255988905</c:v>
                </c:pt>
                <c:pt idx="977" formatCode="0.00">
                  <c:v>1141.5336744254589</c:v>
                </c:pt>
                <c:pt idx="978" formatCode="0.00">
                  <c:v>1141.2660117726614</c:v>
                </c:pt>
                <c:pt idx="979" formatCode="0.00">
                  <c:v>1140.998736868401</c:v>
                </c:pt>
                <c:pt idx="980" formatCode="0.00">
                  <c:v>1140.731848942891</c:v>
                </c:pt>
                <c:pt idx="981" formatCode="0.00">
                  <c:v>1140.4653472286468</c:v>
                </c:pt>
                <c:pt idx="982" formatCode="0.00">
                  <c:v>1140.1992309604761</c:v>
                </c:pt>
                <c:pt idx="983" formatCode="0.00">
                  <c:v>1139.9334993754696</c:v>
                </c:pt>
                <c:pt idx="984" formatCode="0.00">
                  <c:v>1139.6681517129925</c:v>
                </c:pt>
                <c:pt idx="985" formatCode="0.00">
                  <c:v>1139.4031872146754</c:v>
                </c:pt>
                <c:pt idx="986" formatCode="0.00">
                  <c:v>1139.1386051244037</c:v>
                </c:pt>
                <c:pt idx="987" formatCode="0.00">
                  <c:v>1138.8744046883119</c:v>
                </c:pt>
                <c:pt idx="988" formatCode="0.00">
                  <c:v>1138.6105851547709</c:v>
                </c:pt>
                <c:pt idx="989" formatCode="0.00">
                  <c:v>1138.3471457743831</c:v>
                </c:pt>
                <c:pt idx="990" formatCode="0.00">
                  <c:v>1138.0840857999704</c:v>
                </c:pt>
                <c:pt idx="991" formatCode="0.00">
                  <c:v>1137.8214044865663</c:v>
                </c:pt>
                <c:pt idx="992" formatCode="0.00">
                  <c:v>1137.5591010914079</c:v>
                </c:pt>
                <c:pt idx="993" formatCode="0.00">
                  <c:v>1137.2971748739271</c:v>
                </c:pt>
                <c:pt idx="994" formatCode="0.00">
                  <c:v>1137.0356250957411</c:v>
                </c:pt>
                <c:pt idx="995" formatCode="0.00">
                  <c:v>1136.7744510206446</c:v>
                </c:pt>
                <c:pt idx="996" formatCode="0.00">
                  <c:v>1136.5136519146004</c:v>
                </c:pt>
                <c:pt idx="997" formatCode="0.00">
                  <c:v>1136.2532270457325</c:v>
                </c:pt>
                <c:pt idx="998" formatCode="0.00">
                  <c:v>1135.9931756843162</c:v>
                </c:pt>
                <c:pt idx="999" formatCode="0.00">
                  <c:v>1135.7334971027694</c:v>
                </c:pt>
                <c:pt idx="1000" formatCode="0.00">
                  <c:v>1135.4741905756459</c:v>
                </c:pt>
                <c:pt idx="1001" formatCode="0.00">
                  <c:v>1135.2152553796257</c:v>
                </c:pt>
                <c:pt idx="1002" formatCode="0.00">
                  <c:v>1134.9566907935064</c:v>
                </c:pt>
                <c:pt idx="1003" formatCode="0.00">
                  <c:v>1134.6984960981965</c:v>
                </c:pt>
                <c:pt idx="1004" formatCode="0.00">
                  <c:v>1134.440670576706</c:v>
                </c:pt>
                <c:pt idx="1005" formatCode="0.00">
                  <c:v>1134.1832135141378</c:v>
                </c:pt>
                <c:pt idx="1006" formatCode="0.00">
                  <c:v>1133.9261241976815</c:v>
                </c:pt>
                <c:pt idx="1007" formatCode="0.00">
                  <c:v>1133.6694019166027</c:v>
                </c:pt>
                <c:pt idx="1008" formatCode="0.00">
                  <c:v>1133.413045962237</c:v>
                </c:pt>
                <c:pt idx="1009" formatCode="0.00">
                  <c:v>1133.1570556279817</c:v>
                </c:pt>
                <c:pt idx="1010" formatCode="0.00">
                  <c:v>1132.901430209286</c:v>
                </c:pt>
                <c:pt idx="1011" formatCode="0.00">
                  <c:v>1132.6461690036456</c:v>
                </c:pt>
                <c:pt idx="1012" formatCode="0.00">
                  <c:v>1132.3912713105929</c:v>
                </c:pt>
                <c:pt idx="1013" formatCode="0.00">
                  <c:v>1132.1367364316905</c:v>
                </c:pt>
                <c:pt idx="1014" formatCode="0.00">
                  <c:v>1131.8825636705224</c:v>
                </c:pt>
                <c:pt idx="1015" formatCode="0.00">
                  <c:v>1131.6287523326862</c:v>
                </c:pt>
                <c:pt idx="1016" formatCode="0.00">
                  <c:v>1131.3753017257857</c:v>
                </c:pt>
                <c:pt idx="1017" formatCode="0.00">
                  <c:v>1131.1222111594241</c:v>
                </c:pt>
                <c:pt idx="1018" formatCode="0.00">
                  <c:v>1130.8694799451939</c:v>
                </c:pt>
                <c:pt idx="1019" formatCode="0.00">
                  <c:v>1130.6171073966721</c:v>
                </c:pt>
                <c:pt idx="1020" formatCode="0.00">
                  <c:v>1130.3650928294101</c:v>
                </c:pt>
                <c:pt idx="1021" formatCode="0.00">
                  <c:v>1130.1134355609279</c:v>
                </c:pt>
                <c:pt idx="1022" formatCode="0.00">
                  <c:v>1129.8621349107059</c:v>
                </c:pt>
                <c:pt idx="1023" formatCode="0.00">
                  <c:v>1129.6111902001771</c:v>
                </c:pt>
                <c:pt idx="1024" formatCode="0.00">
                  <c:v>1129.3606007527201</c:v>
                </c:pt>
                <c:pt idx="1025" formatCode="0.00">
                  <c:v>1129.1103658936515</c:v>
                </c:pt>
                <c:pt idx="1026" formatCode="0.00">
                  <c:v>1128.8604849502192</c:v>
                </c:pt>
                <c:pt idx="1027" formatCode="0.00">
                  <c:v>1128.6109572515929</c:v>
                </c:pt>
                <c:pt idx="1028" formatCode="0.00">
                  <c:v>1128.3617821288601</c:v>
                </c:pt>
                <c:pt idx="1029" formatCode="0.00">
                  <c:v>1128.1129589150153</c:v>
                </c:pt>
                <c:pt idx="1030" formatCode="0.00">
                  <c:v>1127.8644869449556</c:v>
                </c:pt>
                <c:pt idx="1031" formatCode="0.00">
                  <c:v>1127.6163655554719</c:v>
                </c:pt>
                <c:pt idx="1032" formatCode="0.00">
                  <c:v>1127.3685940852424</c:v>
                </c:pt>
                <c:pt idx="1033" formatCode="0.00">
                  <c:v>1127.1211718748248</c:v>
                </c:pt>
                <c:pt idx="1034" formatCode="0.00">
                  <c:v>1126.8740982666498</c:v>
                </c:pt>
                <c:pt idx="1035" formatCode="0.00">
                  <c:v>1126.627372605014</c:v>
                </c:pt>
                <c:pt idx="1036" formatCode="0.00">
                  <c:v>1126.3809942360726</c:v>
                </c:pt>
                <c:pt idx="1037" formatCode="0.00">
                  <c:v>1126.1349625078324</c:v>
                </c:pt>
                <c:pt idx="1038" formatCode="0.00">
                  <c:v>1125.8892767701439</c:v>
                </c:pt>
                <c:pt idx="1039" formatCode="0.00">
                  <c:v>1125.6439363746974</c:v>
                </c:pt>
                <c:pt idx="1040" formatCode="0.00">
                  <c:v>1125.3989406750129</c:v>
                </c:pt>
                <c:pt idx="1041" formatCode="0.00">
                  <c:v>1125.1542890264343</c:v>
                </c:pt>
                <c:pt idx="1042" formatCode="0.00">
                  <c:v>1124.9099807861221</c:v>
                </c:pt>
                <c:pt idx="1043" formatCode="0.00">
                  <c:v>1124.6660153130483</c:v>
                </c:pt>
                <c:pt idx="1044" formatCode="0.00">
                  <c:v>1124.4223919679876</c:v>
                </c:pt>
                <c:pt idx="1045" formatCode="0.00">
                  <c:v>1124.1791101135123</c:v>
                </c:pt>
                <c:pt idx="1046" formatCode="0.00">
                  <c:v>1123.9361691139829</c:v>
                </c:pt>
                <c:pt idx="1047" formatCode="0.00">
                  <c:v>1123.6935683355457</c:v>
                </c:pt>
                <c:pt idx="1048" formatCode="0.00">
                  <c:v>1123.4513071461217</c:v>
                </c:pt>
                <c:pt idx="1049" formatCode="0.00">
                  <c:v>1123.209384915403</c:v>
                </c:pt>
                <c:pt idx="1050" formatCode="0.00">
                  <c:v>1122.9678010148452</c:v>
                </c:pt>
                <c:pt idx="1051" formatCode="0.00">
                  <c:v>1122.7265548176606</c:v>
                </c:pt>
                <c:pt idx="1052" formatCode="0.00">
                  <c:v>1122.4856456988118</c:v>
                </c:pt>
                <c:pt idx="1053" formatCode="0.00">
                  <c:v>1122.2450730350056</c:v>
                </c:pt>
                <c:pt idx="1054" formatCode="0.00">
                  <c:v>1122.0048362046853</c:v>
                </c:pt>
                <c:pt idx="1055" formatCode="0.00">
                  <c:v>1121.7649345880263</c:v>
                </c:pt>
                <c:pt idx="1056" formatCode="0.00">
                  <c:v>1121.5253675669287</c:v>
                </c:pt>
                <c:pt idx="1057" formatCode="0.00">
                  <c:v>1121.2861345250099</c:v>
                </c:pt>
                <c:pt idx="1058" formatCode="0.00">
                  <c:v>1121.0472348475992</c:v>
                </c:pt>
                <c:pt idx="1059" formatCode="0.00">
                  <c:v>1120.8086679217324</c:v>
                </c:pt>
                <c:pt idx="1060" formatCode="0.00">
                  <c:v>1120.5704331361433</c:v>
                </c:pt>
                <c:pt idx="1061" formatCode="0.00">
                  <c:v>1120.3325298812595</c:v>
                </c:pt>
                <c:pt idx="1062" formatCode="0.00">
                  <c:v>1120.0949575491952</c:v>
                </c:pt>
                <c:pt idx="1063" formatCode="0.00">
                  <c:v>1119.857715533745</c:v>
                </c:pt>
                <c:pt idx="1064" formatCode="0.00">
                  <c:v>1119.6208032303778</c:v>
                </c:pt>
                <c:pt idx="1065" formatCode="0.00">
                  <c:v>1119.3842200362305</c:v>
                </c:pt>
                <c:pt idx="1066" formatCode="0.00">
                  <c:v>1119.147965350103</c:v>
                </c:pt>
                <c:pt idx="1067" formatCode="0.00">
                  <c:v>1118.9120385724502</c:v>
                </c:pt>
                <c:pt idx="1068" formatCode="0.00">
                  <c:v>1118.6764391053775</c:v>
                </c:pt>
                <c:pt idx="1069" formatCode="0.00">
                  <c:v>1118.4411663526337</c:v>
                </c:pt>
                <c:pt idx="1070" formatCode="0.00">
                  <c:v>1118.206219719606</c:v>
                </c:pt>
                <c:pt idx="1071" formatCode="0.00">
                  <c:v>1117.9715986133133</c:v>
                </c:pt>
                <c:pt idx="1072" formatCode="0.00">
                  <c:v>1117.737302442401</c:v>
                </c:pt>
                <c:pt idx="1073" formatCode="0.00">
                  <c:v>1117.5033306171331</c:v>
                </c:pt>
                <c:pt idx="1074" formatCode="0.00">
                  <c:v>1117.2696825493895</c:v>
                </c:pt>
                <c:pt idx="1075" formatCode="0.00">
                  <c:v>1117.0363576526565</c:v>
                </c:pt>
                <c:pt idx="1076" formatCode="0.00">
                  <c:v>1116.8033553420248</c:v>
                </c:pt>
                <c:pt idx="1077" formatCode="0.00">
                  <c:v>1116.5706750341803</c:v>
                </c:pt>
                <c:pt idx="1078" formatCode="0.00">
                  <c:v>1116.3383161474005</c:v>
                </c:pt>
                <c:pt idx="1079" formatCode="0.00">
                  <c:v>1116.1062781015476</c:v>
                </c:pt>
                <c:pt idx="1080" formatCode="0.00">
                  <c:v>1115.8745603180628</c:v>
                </c:pt>
                <c:pt idx="1081" formatCode="0.00">
                  <c:v>1115.6431622199609</c:v>
                </c:pt>
                <c:pt idx="1082" formatCode="0.00">
                  <c:v>1115.4120832318258</c:v>
                </c:pt>
                <c:pt idx="1083" formatCode="0.00">
                  <c:v>1115.1813227798029</c:v>
                </c:pt>
                <c:pt idx="1084" formatCode="0.00">
                  <c:v>1114.9508802915934</c:v>
                </c:pt>
                <c:pt idx="1085" formatCode="0.00">
                  <c:v>1114.7207551964505</c:v>
                </c:pt>
                <c:pt idx="1086" formatCode="0.00">
                  <c:v>1114.4909469251729</c:v>
                </c:pt>
                <c:pt idx="1087" formatCode="0.00">
                  <c:v>1114.2614549100981</c:v>
                </c:pt>
                <c:pt idx="1088" formatCode="0.00">
                  <c:v>1114.032278585099</c:v>
                </c:pt>
                <c:pt idx="1089" formatCode="0.00">
                  <c:v>1113.8034173855774</c:v>
                </c:pt>
                <c:pt idx="1090" formatCode="0.00">
                  <c:v>1113.5748707484577</c:v>
                </c:pt>
                <c:pt idx="1091" formatCode="0.00">
                  <c:v>1113.3466381121825</c:v>
                </c:pt>
                <c:pt idx="1092" formatCode="0.00">
                  <c:v>1113.1187189167063</c:v>
                </c:pt>
                <c:pt idx="1093" formatCode="0.00">
                  <c:v>1112.8911126034923</c:v>
                </c:pt>
                <c:pt idx="1094" formatCode="0.00">
                  <c:v>1112.6638186155039</c:v>
                </c:pt>
                <c:pt idx="1095" formatCode="0.00">
                  <c:v>1112.436836397201</c:v>
                </c:pt>
                <c:pt idx="1096" formatCode="0.00">
                  <c:v>1112.2101653945344</c:v>
                </c:pt>
                <c:pt idx="1097" formatCode="0.00">
                  <c:v>1111.9838050549408</c:v>
                </c:pt>
                <c:pt idx="1098" formatCode="0.00">
                  <c:v>1111.7577548273377</c:v>
                </c:pt>
                <c:pt idx="1099" formatCode="0.00">
                  <c:v>1111.5320141621169</c:v>
                </c:pt>
                <c:pt idx="1100" formatCode="0.00">
                  <c:v>1111.3065825111403</c:v>
                </c:pt>
                <c:pt idx="1101" formatCode="0.00">
                  <c:v>1111.0814593277341</c:v>
                </c:pt>
                <c:pt idx="1102" formatCode="0.00">
                  <c:v>1110.8566440666848</c:v>
                </c:pt>
                <c:pt idx="1103" formatCode="0.00">
                  <c:v>1110.6321361842326</c:v>
                </c:pt>
                <c:pt idx="1104" formatCode="0.00">
                  <c:v>1110.4079351380665</c:v>
                </c:pt>
                <c:pt idx="1105" formatCode="0.00">
                  <c:v>1110.1840403873202</c:v>
                </c:pt>
                <c:pt idx="1106" formatCode="0.00">
                  <c:v>1109.9604513925656</c:v>
                </c:pt>
                <c:pt idx="1107" formatCode="0.00">
                  <c:v>1109.7371676158089</c:v>
                </c:pt>
                <c:pt idx="1108" formatCode="0.00">
                  <c:v>1109.5141885204848</c:v>
                </c:pt>
                <c:pt idx="1109" formatCode="0.00">
                  <c:v>1109.2915135714516</c:v>
                </c:pt>
                <c:pt idx="1110" formatCode="0.00">
                  <c:v>1109.0691422349867</c:v>
                </c:pt>
                <c:pt idx="1111" formatCode="0.00">
                  <c:v>1108.8470739787806</c:v>
                </c:pt>
                <c:pt idx="1112" formatCode="0.00">
                  <c:v>1108.6253082719331</c:v>
                </c:pt>
                <c:pt idx="1113" formatCode="0.00">
                  <c:v>1108.4038445849471</c:v>
                </c:pt>
                <c:pt idx="1114" formatCode="0.00">
                  <c:v>1108.1826823897254</c:v>
                </c:pt>
                <c:pt idx="1115" formatCode="0.00">
                  <c:v>1107.9618211595637</c:v>
                </c:pt>
                <c:pt idx="1116" formatCode="0.00">
                  <c:v>1107.7412603691469</c:v>
                </c:pt>
                <c:pt idx="1117" formatCode="0.00">
                  <c:v>1107.5209994945451</c:v>
                </c:pt>
                <c:pt idx="1118" formatCode="0.00">
                  <c:v>1107.3010380132066</c:v>
                </c:pt>
                <c:pt idx="1119" formatCode="0.00">
                  <c:v>1107.0813754039541</c:v>
                </c:pt>
                <c:pt idx="1120" formatCode="0.00">
                  <c:v>1106.8620111469816</c:v>
                </c:pt>
                <c:pt idx="1121" formatCode="0.00">
                  <c:v>1106.6429447238468</c:v>
                </c:pt>
                <c:pt idx="1122" formatCode="0.00">
                  <c:v>1106.4241756174681</c:v>
                </c:pt>
                <c:pt idx="1123" formatCode="0.00">
                  <c:v>1106.2057033121182</c:v>
                </c:pt>
                <c:pt idx="1124" formatCode="0.00">
                  <c:v>1105.987527293423</c:v>
                </c:pt>
                <c:pt idx="1125" formatCode="0.00">
                  <c:v>1105.7696470483518</c:v>
                </c:pt>
                <c:pt idx="1126" formatCode="0.00">
                  <c:v>1105.5520620652167</c:v>
                </c:pt>
                <c:pt idx="1127" formatCode="0.00">
                  <c:v>1105.3347718336674</c:v>
                </c:pt>
                <c:pt idx="1128" formatCode="0.00">
                  <c:v>1105.1177758446831</c:v>
                </c:pt>
                <c:pt idx="1129" formatCode="0.00">
                  <c:v>1104.9010735905733</c:v>
                </c:pt>
                <c:pt idx="1130" formatCode="0.00">
                  <c:v>1104.6846645649684</c:v>
                </c:pt>
                <c:pt idx="1131" formatCode="0.00">
                  <c:v>1104.4685482628188</c:v>
                </c:pt>
                <c:pt idx="1132" formatCode="0.00">
                  <c:v>1104.2527241803873</c:v>
                </c:pt>
                <c:pt idx="1133" formatCode="0.00">
                  <c:v>1104.0371918152464</c:v>
                </c:pt>
                <c:pt idx="1134" formatCode="0.00">
                  <c:v>1103.8219506662731</c:v>
                </c:pt>
                <c:pt idx="1135" formatCode="0.00">
                  <c:v>1103.6070002336455</c:v>
                </c:pt>
                <c:pt idx="1136" formatCode="0.00">
                  <c:v>1103.3923400188366</c:v>
                </c:pt>
                <c:pt idx="1137" formatCode="0.00">
                  <c:v>1103.1779695246109</c:v>
                </c:pt>
                <c:pt idx="1138" formatCode="0.00">
                  <c:v>1102.9638882550203</c:v>
                </c:pt>
                <c:pt idx="1139" formatCode="0.00">
                  <c:v>1102.7500957153986</c:v>
                </c:pt>
                <c:pt idx="1140" formatCode="0.00">
                  <c:v>1102.5365914123579</c:v>
                </c:pt>
                <c:pt idx="1141" formatCode="0.00">
                  <c:v>1102.3233748537834</c:v>
                </c:pt>
                <c:pt idx="1142" formatCode="0.00">
                  <c:v>1102.110445548831</c:v>
                </c:pt>
                <c:pt idx="1143" formatCode="0.00">
                  <c:v>1101.8978030079199</c:v>
                </c:pt>
                <c:pt idx="1144" formatCode="0.00">
                  <c:v>1101.6854467427315</c:v>
                </c:pt>
                <c:pt idx="1145" formatCode="0.00">
                  <c:v>1101.4733762662026</c:v>
                </c:pt>
                <c:pt idx="1146" formatCode="0.00">
                  <c:v>1101.2615910925222</c:v>
                </c:pt>
                <c:pt idx="1147" formatCode="0.00">
                  <c:v>1101.0500907371272</c:v>
                </c:pt>
                <c:pt idx="1148" formatCode="0.00">
                  <c:v>1100.8388747166989</c:v>
                </c:pt>
                <c:pt idx="1149" formatCode="0.00">
                  <c:v>1100.6279425491559</c:v>
                </c:pt>
                <c:pt idx="1150" formatCode="0.00">
                  <c:v>1100.4172937536539</c:v>
                </c:pt>
                <c:pt idx="1151" formatCode="0.00">
                  <c:v>1100.2069278505785</c:v>
                </c:pt>
                <c:pt idx="1152" formatCode="0.00">
                  <c:v>1099.9968443615426</c:v>
                </c:pt>
                <c:pt idx="1153" formatCode="0.00">
                  <c:v>1099.7870428093815</c:v>
                </c:pt>
                <c:pt idx="1154" formatCode="0.00">
                  <c:v>1099.5775227181482</c:v>
                </c:pt>
                <c:pt idx="1155" formatCode="0.00">
                  <c:v>1099.3682836131118</c:v>
                </c:pt>
                <c:pt idx="1156" formatCode="0.00">
                  <c:v>1099.1593250207493</c:v>
                </c:pt>
                <c:pt idx="1157" formatCode="0.00">
                  <c:v>1098.9506464687458</c:v>
                </c:pt>
                <c:pt idx="1158" formatCode="0.00">
                  <c:v>1098.7422474859873</c:v>
                </c:pt>
                <c:pt idx="1159" formatCode="0.00">
                  <c:v>1098.5341276025588</c:v>
                </c:pt>
                <c:pt idx="1160" formatCode="0.00">
                  <c:v>1098.3262863497375</c:v>
                </c:pt>
                <c:pt idx="1161" formatCode="0.00">
                  <c:v>1098.118723259993</c:v>
                </c:pt>
                <c:pt idx="1162" formatCode="0.00">
                  <c:v>1097.9114378669785</c:v>
                </c:pt>
                <c:pt idx="1163" formatCode="0.00">
                  <c:v>1097.7044297055309</c:v>
                </c:pt>
                <c:pt idx="1164" formatCode="0.00">
                  <c:v>1097.4976983116642</c:v>
                </c:pt>
                <c:pt idx="1165" formatCode="0.00">
                  <c:v>1097.2912432225667</c:v>
                </c:pt>
                <c:pt idx="1166" formatCode="0.00">
                  <c:v>1097.0850639765965</c:v>
                </c:pt>
                <c:pt idx="1167" formatCode="0.00">
                  <c:v>1096.8791601132782</c:v>
                </c:pt>
                <c:pt idx="1168" formatCode="0.00">
                  <c:v>1096.6735311732987</c:v>
                </c:pt>
                <c:pt idx="1169" formatCode="0.00">
                  <c:v>1096.4681766985029</c:v>
                </c:pt>
                <c:pt idx="1170" formatCode="0.00">
                  <c:v>1096.263096231891</c:v>
                </c:pt>
                <c:pt idx="1171" formatCode="0.00">
                  <c:v>1096.0582893176131</c:v>
                </c:pt>
                <c:pt idx="1172" formatCode="0.00">
                  <c:v>1095.8537555009664</c:v>
                </c:pt>
                <c:pt idx="1173" formatCode="0.00">
                  <c:v>1095.649494328391</c:v>
                </c:pt>
                <c:pt idx="1174" formatCode="0.00">
                  <c:v>1095.4455053474665</c:v>
                </c:pt>
                <c:pt idx="1175" formatCode="0.00">
                  <c:v>1095.241788106908</c:v>
                </c:pt>
                <c:pt idx="1176" formatCode="0.00">
                  <c:v>1095.0383421565618</c:v>
                </c:pt>
                <c:pt idx="1177" formatCode="0.00">
                  <c:v>1094.8351670474017</c:v>
                </c:pt>
                <c:pt idx="1178" formatCode="0.00">
                  <c:v>1094.6322623315268</c:v>
                </c:pt>
                <c:pt idx="1179" formatCode="0.00">
                  <c:v>1094.4296275621559</c:v>
                </c:pt>
                <c:pt idx="1180" formatCode="0.00">
                  <c:v>1094.2272622936246</c:v>
                </c:pt>
                <c:pt idx="1181" formatCode="0.00">
                  <c:v>1094.0251660813817</c:v>
                </c:pt>
                <c:pt idx="1182" formatCode="0.00">
                  <c:v>1093.823338481985</c:v>
                </c:pt>
                <c:pt idx="1183" formatCode="0.00">
                  <c:v>1093.621779053098</c:v>
                </c:pt>
                <c:pt idx="1184" formatCode="0.00">
                  <c:v>1093.4204873534866</c:v>
                </c:pt>
                <c:pt idx="1185" formatCode="0.00">
                  <c:v>1093.2194629430142</c:v>
                </c:pt>
                <c:pt idx="1186" formatCode="0.00">
                  <c:v>1093.0187053826401</c:v>
                </c:pt>
                <c:pt idx="1187" formatCode="0.00">
                  <c:v>1092.8182142344142</c:v>
                </c:pt>
                <c:pt idx="1188" formatCode="0.00">
                  <c:v>1092.617989061474</c:v>
                </c:pt>
                <c:pt idx="1189" formatCode="0.00">
                  <c:v>1092.4180294280404</c:v>
                </c:pt>
                <c:pt idx="1190" formatCode="0.00">
                  <c:v>1092.218334899416</c:v>
                </c:pt>
                <c:pt idx="1191" formatCode="0.00">
                  <c:v>1092.0189050419792</c:v>
                </c:pt>
                <c:pt idx="1192" formatCode="0.00">
                  <c:v>1091.8197394231822</c:v>
                </c:pt>
                <c:pt idx="1193" formatCode="0.00">
                  <c:v>1091.6208376115467</c:v>
                </c:pt>
                <c:pt idx="1194" formatCode="0.00">
                  <c:v>1091.4221991766608</c:v>
                </c:pt>
                <c:pt idx="1195" formatCode="0.00">
                  <c:v>1091.2238236891765</c:v>
                </c:pt>
                <c:pt idx="1196" formatCode="0.00">
                  <c:v>1091.0257107208031</c:v>
                </c:pt>
                <c:pt idx="1197" formatCode="0.00">
                  <c:v>1090.8278598443083</c:v>
                </c:pt>
                <c:pt idx="1198" formatCode="0.00">
                  <c:v>1090.6302706335093</c:v>
                </c:pt>
                <c:pt idx="1199" formatCode="0.00">
                  <c:v>1090.4329426632751</c:v>
                </c:pt>
                <c:pt idx="1200" formatCode="0.00">
                  <c:v>1090.2358755095192</c:v>
                </c:pt>
                <c:pt idx="1201" formatCode="0.00">
                  <c:v>1090.0390687491968</c:v>
                </c:pt>
                <c:pt idx="1202" formatCode="0.00">
                  <c:v>1089.842521960303</c:v>
                </c:pt>
                <c:pt idx="1203" formatCode="0.00">
                  <c:v>1089.6462347218669</c:v>
                </c:pt>
                <c:pt idx="1204" formatCode="0.00">
                  <c:v>1089.4502066139512</c:v>
                </c:pt>
                <c:pt idx="1205" formatCode="0.00">
                  <c:v>1089.2544372176465</c:v>
                </c:pt>
                <c:pt idx="1206" formatCode="0.00">
                  <c:v>1089.0589261150687</c:v>
                </c:pt>
                <c:pt idx="1207" formatCode="0.00">
                  <c:v>1088.8636728893564</c:v>
                </c:pt>
                <c:pt idx="1208" formatCode="0.00">
                  <c:v>1088.6686771246671</c:v>
                </c:pt>
                <c:pt idx="1209" formatCode="0.00">
                  <c:v>1088.4739384061725</c:v>
                </c:pt>
                <c:pt idx="1210" formatCode="0.00">
                  <c:v>1088.2794563200575</c:v>
                </c:pt>
                <c:pt idx="1211" formatCode="0.00">
                  <c:v>1088.085230453516</c:v>
                </c:pt>
                <c:pt idx="1212" formatCode="0.00">
                  <c:v>1087.8912603947472</c:v>
                </c:pt>
                <c:pt idx="1213" formatCode="0.00">
                  <c:v>1087.6975457329531</c:v>
                </c:pt>
                <c:pt idx="1214" formatCode="0.00">
                  <c:v>1087.504086058334</c:v>
                </c:pt>
                <c:pt idx="1215" formatCode="0.00">
                  <c:v>1087.3108809620878</c:v>
                </c:pt>
                <c:pt idx="1216" formatCode="0.00">
                  <c:v>1087.1179300364035</c:v>
                </c:pt>
                <c:pt idx="1217" formatCode="0.00">
                  <c:v>1086.925232874461</c:v>
                </c:pt>
                <c:pt idx="1218" formatCode="0.00">
                  <c:v>1086.732789070426</c:v>
                </c:pt>
                <c:pt idx="1219" formatCode="0.00">
                  <c:v>1086.5405982194472</c:v>
                </c:pt>
                <c:pt idx="1220" formatCode="0.00">
                  <c:v>1086.348659917654</c:v>
                </c:pt>
                <c:pt idx="1221" formatCode="0.00">
                  <c:v>1086.156973762153</c:v>
                </c:pt>
                <c:pt idx="1222" formatCode="0.00">
                  <c:v>1085.9655393510234</c:v>
                </c:pt>
                <c:pt idx="1223" formatCode="0.00">
                  <c:v>1085.7743562833166</c:v>
                </c:pt>
                <c:pt idx="1224" formatCode="0.00">
                  <c:v>1085.583424159051</c:v>
                </c:pt>
                <c:pt idx="1225" formatCode="0.00">
                  <c:v>1085.3927425792094</c:v>
                </c:pt>
                <c:pt idx="1226" formatCode="0.00">
                  <c:v>1085.2023111457358</c:v>
                </c:pt>
                <c:pt idx="1227" formatCode="0.00">
                  <c:v>1085.0121294615337</c:v>
                </c:pt>
                <c:pt idx="1228" formatCode="0.00">
                  <c:v>1084.8221971304608</c:v>
                </c:pt>
                <c:pt idx="1229" formatCode="0.00">
                  <c:v>1084.6325137573285</c:v>
                </c:pt>
                <c:pt idx="1230" formatCode="0.00">
                  <c:v>1084.4430789478956</c:v>
                </c:pt>
                <c:pt idx="1231" formatCode="0.00">
                  <c:v>1084.2538923088687</c:v>
                </c:pt>
                <c:pt idx="1232" formatCode="0.00">
                  <c:v>1084.0649534478971</c:v>
                </c:pt>
                <c:pt idx="1233" formatCode="0.00">
                  <c:v>1083.8762619735703</c:v>
                </c:pt>
                <c:pt idx="1234" formatCode="0.00">
                  <c:v>1083.6878174954159</c:v>
                </c:pt>
                <c:pt idx="1235" formatCode="0.00">
                  <c:v>1083.4996196238949</c:v>
                </c:pt>
                <c:pt idx="1236" formatCode="0.00">
                  <c:v>1083.3116679703999</c:v>
                </c:pt>
                <c:pt idx="1237" formatCode="0.00">
                  <c:v>1083.1239621472519</c:v>
                </c:pt>
                <c:pt idx="1238" formatCode="0.00">
                  <c:v>1082.9365017676982</c:v>
                </c:pt>
                <c:pt idx="1239" formatCode="0.00">
                  <c:v>1082.7492864459075</c:v>
                </c:pt>
                <c:pt idx="1240" formatCode="0.00">
                  <c:v>1082.5623157969694</c:v>
                </c:pt>
                <c:pt idx="1241" formatCode="0.00">
                  <c:v>1082.3755894368892</c:v>
                </c:pt>
                <c:pt idx="1242" formatCode="0.00">
                  <c:v>1082.1891069825865</c:v>
                </c:pt>
                <c:pt idx="1243" formatCode="0.00">
                  <c:v>1082.0028680518924</c:v>
                </c:pt>
                <c:pt idx="1244" formatCode="0.00">
                  <c:v>1081.8168722635455</c:v>
                </c:pt>
                <c:pt idx="1245" formatCode="0.00">
                  <c:v>1081.63111923719</c:v>
                </c:pt>
                <c:pt idx="1246" formatCode="0.00">
                  <c:v>1081.4456085933725</c:v>
                </c:pt>
                <c:pt idx="1247" formatCode="0.00">
                  <c:v>1081.2603399535396</c:v>
                </c:pt>
                <c:pt idx="1248" formatCode="0.00">
                  <c:v>1081.0753129400343</c:v>
                </c:pt>
                <c:pt idx="1249" formatCode="0.00">
                  <c:v>1080.8905271760934</c:v>
                </c:pt>
                <c:pt idx="1250" formatCode="0.00">
                  <c:v>1080.7059822858455</c:v>
                </c:pt>
                <c:pt idx="1251" formatCode="0.00">
                  <c:v>1080.5216778943079</c:v>
                </c:pt>
                <c:pt idx="1252" formatCode="0.00">
                  <c:v>1080.3376136273826</c:v>
                </c:pt>
                <c:pt idx="1253" formatCode="0.00">
                  <c:v>1080.1537891118546</c:v>
                </c:pt>
                <c:pt idx="1254" formatCode="0.00">
                  <c:v>1079.9702039753902</c:v>
                </c:pt>
                <c:pt idx="1255" formatCode="0.00">
                  <c:v>1079.786857846532</c:v>
                </c:pt>
                <c:pt idx="1256" formatCode="0.00">
                  <c:v>1079.6037503546977</c:v>
                </c:pt>
                <c:pt idx="1257" formatCode="0.00">
                  <c:v>1079.4208811301771</c:v>
                </c:pt>
                <c:pt idx="1258" formatCode="0.00">
                  <c:v>1079.2382498041284</c:v>
                </c:pt>
                <c:pt idx="1259" formatCode="0.00">
                  <c:v>1079.0558560085774</c:v>
                </c:pt>
                <c:pt idx="1260" formatCode="0.00">
                  <c:v>1078.8736993764135</c:v>
                </c:pt>
                <c:pt idx="1261" formatCode="0.00">
                  <c:v>1078.6917795413863</c:v>
                </c:pt>
                <c:pt idx="1262" formatCode="0.00">
                  <c:v>1078.5100961381058</c:v>
                </c:pt>
                <c:pt idx="1263" formatCode="0.00">
                  <c:v>1078.3286488020362</c:v>
                </c:pt>
                <c:pt idx="1264" formatCode="0.00">
                  <c:v>1078.1474371694953</c:v>
                </c:pt>
                <c:pt idx="1265" formatCode="0.00">
                  <c:v>1077.9664608776523</c:v>
                </c:pt>
                <c:pt idx="1266" formatCode="0.00">
                  <c:v>1077.7857195645231</c:v>
                </c:pt>
                <c:pt idx="1267" formatCode="0.00">
                  <c:v>1077.6052128689703</c:v>
                </c:pt>
                <c:pt idx="1268" formatCode="0.00">
                  <c:v>1077.4249404306977</c:v>
                </c:pt>
                <c:pt idx="1269" formatCode="0.00">
                  <c:v>1077.2449018902503</c:v>
                </c:pt>
                <c:pt idx="1270" formatCode="0.00">
                  <c:v>1077.06509688901</c:v>
                </c:pt>
                <c:pt idx="1271" formatCode="0.00">
                  <c:v>1076.8855250691945</c:v>
                </c:pt>
                <c:pt idx="1272" formatCode="0.00">
                  <c:v>1076.7061860738534</c:v>
                </c:pt>
                <c:pt idx="1273" formatCode="0.00">
                  <c:v>1076.5270795468657</c:v>
                </c:pt>
                <c:pt idx="1274" formatCode="0.00">
                  <c:v>1076.3482051329388</c:v>
                </c:pt>
                <c:pt idx="1275" formatCode="0.00">
                  <c:v>1076.1695624776032</c:v>
                </c:pt>
                <c:pt idx="1276" formatCode="0.00">
                  <c:v>1075.9911512272133</c:v>
                </c:pt>
                <c:pt idx="1277" formatCode="0.00">
                  <c:v>1075.8129710289425</c:v>
                </c:pt>
                <c:pt idx="1278" formatCode="0.00">
                  <c:v>1075.6350215307812</c:v>
                </c:pt>
                <c:pt idx="1279" formatCode="0.00">
                  <c:v>1075.4573023815349</c:v>
                </c:pt>
                <c:pt idx="1280" formatCode="0.00">
                  <c:v>1075.2798132308212</c:v>
                </c:pt>
                <c:pt idx="1281" formatCode="0.00">
                  <c:v>1075.1025537290675</c:v>
                </c:pt>
                <c:pt idx="1282" formatCode="0.00">
                  <c:v>1074.9255235275082</c:v>
                </c:pt>
                <c:pt idx="1283" formatCode="0.00">
                  <c:v>1074.7487222781826</c:v>
                </c:pt>
                <c:pt idx="1284" formatCode="0.00">
                  <c:v>1074.5721496339327</c:v>
                </c:pt>
                <c:pt idx="1285" formatCode="0.00">
                  <c:v>1074.3958052483997</c:v>
                </c:pt>
                <c:pt idx="1286" formatCode="0.00">
                  <c:v>1074.2196887760233</c:v>
                </c:pt>
                <c:pt idx="1287" formatCode="0.00">
                  <c:v>1074.0437998720377</c:v>
                </c:pt>
                <c:pt idx="1288" formatCode="0.00">
                  <c:v>1073.8681381924694</c:v>
                </c:pt>
                <c:pt idx="1289" formatCode="0.00">
                  <c:v>1073.6927033941358</c:v>
                </c:pt>
                <c:pt idx="1290" formatCode="0.00">
                  <c:v>1073.5174951346416</c:v>
                </c:pt>
                <c:pt idx="1291" formatCode="0.00">
                  <c:v>1073.3425130723774</c:v>
                </c:pt>
                <c:pt idx="1292" formatCode="0.00">
                  <c:v>1073.1677568665168</c:v>
                </c:pt>
                <c:pt idx="1293" formatCode="0.00">
                  <c:v>1072.9932261770139</c:v>
                </c:pt>
                <c:pt idx="1294" formatCode="0.00">
                  <c:v>1072.8189206646014</c:v>
                </c:pt>
                <c:pt idx="1295" formatCode="0.00">
                  <c:v>1072.6448399907877</c:v>
                </c:pt>
                <c:pt idx="1296" formatCode="0.00">
                  <c:v>1072.4709838178553</c:v>
                </c:pt>
                <c:pt idx="1297" formatCode="0.00">
                  <c:v>1072.2973518088577</c:v>
                </c:pt>
                <c:pt idx="1298" formatCode="0.00">
                  <c:v>1072.1239436276173</c:v>
                </c:pt>
                <c:pt idx="1299" formatCode="0.00">
                  <c:v>1071.9507589387242</c:v>
                </c:pt>
                <c:pt idx="1300" formatCode="0.00">
                  <c:v>1071.7777974075311</c:v>
                </c:pt>
                <c:pt idx="1301" formatCode="0.00">
                  <c:v>1071.6050587001548</c:v>
                </c:pt>
                <c:pt idx="1302" formatCode="0.00">
                  <c:v>1071.4325424834703</c:v>
                </c:pt>
                <c:pt idx="1303" formatCode="0.00">
                  <c:v>1071.2602484251108</c:v>
                </c:pt>
                <c:pt idx="1304" formatCode="0.00">
                  <c:v>1071.088176193465</c:v>
                </c:pt>
                <c:pt idx="1305" formatCode="0.00">
                  <c:v>1070.9163254576742</c:v>
                </c:pt>
                <c:pt idx="1306" formatCode="0.00">
                  <c:v>1070.7446958876303</c:v>
                </c:pt>
                <c:pt idx="1307" formatCode="0.00">
                  <c:v>1070.5732871539738</c:v>
                </c:pt>
                <c:pt idx="1308" formatCode="0.00">
                  <c:v>1070.4020989280916</c:v>
                </c:pt>
                <c:pt idx="1309" formatCode="0.00">
                  <c:v>1070.2311308821156</c:v>
                </c:pt>
                <c:pt idx="1310" formatCode="0.00">
                  <c:v>1070.0603826889176</c:v>
                </c:pt>
                <c:pt idx="1311" formatCode="0.00">
                  <c:v>1069.8898540221096</c:v>
                </c:pt>
                <c:pt idx="1312" formatCode="0.00">
                  <c:v>1069.7195445560419</c:v>
                </c:pt>
                <c:pt idx="1313" formatCode="0.00">
                  <c:v>1069.5494539657993</c:v>
                </c:pt>
                <c:pt idx="1314" formatCode="0.00">
                  <c:v>1069.3795819271995</c:v>
                </c:pt>
                <c:pt idx="1315" formatCode="0.00">
                  <c:v>1069.2099281167914</c:v>
                </c:pt>
                <c:pt idx="1316" formatCode="0.00">
                  <c:v>1069.0404922118521</c:v>
                </c:pt>
                <c:pt idx="1317" formatCode="0.00">
                  <c:v>1068.8712738903857</c:v>
                </c:pt>
                <c:pt idx="1318" formatCode="0.00">
                  <c:v>1068.7022728311201</c:v>
                </c:pt>
                <c:pt idx="1319" formatCode="0.00">
                  <c:v>1068.5334887135057</c:v>
                </c:pt>
                <c:pt idx="1320" formatCode="0.00">
                  <c:v>1068.3649212177131</c:v>
                </c:pt>
                <c:pt idx="1321" formatCode="0.00">
                  <c:v>1068.1965700246305</c:v>
                </c:pt>
                <c:pt idx="1322" formatCode="0.00">
                  <c:v>1068.0284348158618</c:v>
                </c:pt>
                <c:pt idx="1323" formatCode="0.00">
                  <c:v>1067.8605152737255</c:v>
                </c:pt>
                <c:pt idx="1324" formatCode="0.00">
                  <c:v>1067.6928110812498</c:v>
                </c:pt>
                <c:pt idx="1325" formatCode="0.00">
                  <c:v>1067.5253219221745</c:v>
                </c:pt>
                <c:pt idx="1326" formatCode="0.00">
                  <c:v>1067.3580474809455</c:v>
                </c:pt>
                <c:pt idx="1327" formatCode="0.00">
                  <c:v>1067.1909874427138</c:v>
                </c:pt>
                <c:pt idx="1328" formatCode="0.00">
                  <c:v>1067.0241414933344</c:v>
                </c:pt>
                <c:pt idx="1329" formatCode="0.00">
                  <c:v>1066.8575093193638</c:v>
                </c:pt>
                <c:pt idx="1330" formatCode="0.00">
                  <c:v>1066.6910906080559</c:v>
                </c:pt>
                <c:pt idx="1331" formatCode="0.00">
                  <c:v>1066.5248850473629</c:v>
                </c:pt>
                <c:pt idx="1332" formatCode="0.00">
                  <c:v>1066.3588923259322</c:v>
                </c:pt>
                <c:pt idx="1333" formatCode="0.00">
                  <c:v>1066.1931121331033</c:v>
                </c:pt>
                <c:pt idx="1334" formatCode="0.00">
                  <c:v>1066.0275441589067</c:v>
                </c:pt>
                <c:pt idx="1335" formatCode="0.00">
                  <c:v>1065.8621880940625</c:v>
                </c:pt>
                <c:pt idx="1336" formatCode="0.00">
                  <c:v>1065.6970436299771</c:v>
                </c:pt>
                <c:pt idx="1337" formatCode="0.00">
                  <c:v>1065.532110458742</c:v>
                </c:pt>
                <c:pt idx="1338" formatCode="0.00">
                  <c:v>1065.3673882731309</c:v>
                </c:pt>
                <c:pt idx="1339" formatCode="0.00">
                  <c:v>1065.2028767665995</c:v>
                </c:pt>
                <c:pt idx="1340" formatCode="0.00">
                  <c:v>1065.0385756332817</c:v>
                </c:pt>
                <c:pt idx="1341" formatCode="0.00">
                  <c:v>1064.8744845679878</c:v>
                </c:pt>
                <c:pt idx="1342" formatCode="0.00">
                  <c:v>1064.7106032662041</c:v>
                </c:pt>
                <c:pt idx="1343" formatCode="0.00">
                  <c:v>1064.5469314240897</c:v>
                </c:pt>
                <c:pt idx="1344" formatCode="0.00">
                  <c:v>1064.383468738474</c:v>
                </c:pt>
                <c:pt idx="1345" formatCode="0.00">
                  <c:v>1064.2202149068553</c:v>
                </c:pt>
                <c:pt idx="1346" formatCode="0.00">
                  <c:v>1064.0571696274001</c:v>
                </c:pt>
                <c:pt idx="1347" formatCode="0.00">
                  <c:v>1063.8943325989394</c:v>
                </c:pt>
                <c:pt idx="1348" formatCode="0.00">
                  <c:v>1063.7317035209676</c:v>
                </c:pt>
                <c:pt idx="1349" formatCode="0.00">
                  <c:v>1063.5692820936401</c:v>
                </c:pt>
                <c:pt idx="1350" formatCode="0.00">
                  <c:v>1063.4070680177717</c:v>
                </c:pt>
                <c:pt idx="1351" formatCode="0.00">
                  <c:v>1063.2450609948357</c:v>
                </c:pt>
                <c:pt idx="1352" formatCode="0.00">
                  <c:v>1063.0832607269595</c:v>
                </c:pt>
                <c:pt idx="1353" formatCode="0.00">
                  <c:v>1062.9216669169255</c:v>
                </c:pt>
                <c:pt idx="1354" formatCode="0.00">
                  <c:v>1062.7602792681664</c:v>
                </c:pt>
                <c:pt idx="1355" formatCode="0.00">
                  <c:v>1062.5990974847666</c:v>
                </c:pt>
                <c:pt idx="1356" formatCode="0.00">
                  <c:v>1062.438121271457</c:v>
                </c:pt>
                <c:pt idx="1357" formatCode="0.00">
                  <c:v>1062.2773503336157</c:v>
                </c:pt>
                <c:pt idx="1358" formatCode="0.00">
                  <c:v>1062.116784377265</c:v>
                </c:pt>
                <c:pt idx="1359" formatCode="0.00">
                  <c:v>1061.9564231090694</c:v>
                </c:pt>
                <c:pt idx="1360" formatCode="0.00">
                  <c:v>1061.7962662363334</c:v>
                </c:pt>
                <c:pt idx="1361" formatCode="0.00">
                  <c:v>1061.6363134670016</c:v>
                </c:pt>
                <c:pt idx="1362" formatCode="0.00">
                  <c:v>1061.4765645096543</c:v>
                </c:pt>
                <c:pt idx="1363" formatCode="0.00">
                  <c:v>1061.3170190735079</c:v>
                </c:pt>
                <c:pt idx="1364" formatCode="0.00">
                  <c:v>1061.1576768684115</c:v>
                </c:pt>
                <c:pt idx="1365" formatCode="0.00">
                  <c:v>1060.9985376048458</c:v>
                </c:pt>
                <c:pt idx="1366" formatCode="0.00">
                  <c:v>1060.8396009939215</c:v>
                </c:pt>
                <c:pt idx="1367" formatCode="0.00">
                  <c:v>1060.6808667473767</c:v>
                </c:pt>
                <c:pt idx="1368" formatCode="0.00">
                  <c:v>1060.5223345775751</c:v>
                </c:pt>
                <c:pt idx="1369" formatCode="0.00">
                  <c:v>1060.3640041975063</c:v>
                </c:pt>
                <c:pt idx="1370" formatCode="0.00">
                  <c:v>1060.2058753207809</c:v>
                </c:pt>
                <c:pt idx="1371" formatCode="0.00">
                  <c:v>1060.0479476616313</c:v>
                </c:pt>
                <c:pt idx="1372" formatCode="0.00">
                  <c:v>1059.8902209349073</c:v>
                </c:pt>
                <c:pt idx="1373" formatCode="0.00">
                  <c:v>1059.7326948560776</c:v>
                </c:pt>
                <c:pt idx="1374" formatCode="0.00">
                  <c:v>1059.5753691412253</c:v>
                </c:pt>
                <c:pt idx="1375" formatCode="0.00">
                  <c:v>1059.4182435070481</c:v>
                </c:pt>
                <c:pt idx="1376" formatCode="0.00">
                  <c:v>1059.2613176708544</c:v>
                </c:pt>
                <c:pt idx="1377" formatCode="0.00">
                  <c:v>1059.1045913505634</c:v>
                </c:pt>
                <c:pt idx="1378" formatCode="0.00">
                  <c:v>1058.9480642647029</c:v>
                </c:pt>
                <c:pt idx="1379" formatCode="0.00">
                  <c:v>1058.7917361324076</c:v>
                </c:pt>
                <c:pt idx="1380" formatCode="0.00">
                  <c:v>1058.635606673417</c:v>
                </c:pt>
                <c:pt idx="1381" formatCode="0.00">
                  <c:v>1058.4796756080732</c:v>
                </c:pt>
                <c:pt idx="1382" formatCode="0.00">
                  <c:v>1058.3239426573214</c:v>
                </c:pt>
                <c:pt idx="1383" formatCode="0.00">
                  <c:v>1058.1684075427052</c:v>
                </c:pt>
                <c:pt idx="1384" formatCode="0.00">
                  <c:v>1058.0130699863673</c:v>
                </c:pt>
                <c:pt idx="1385" formatCode="0.00">
                  <c:v>1057.8579297110466</c:v>
                </c:pt>
                <c:pt idx="1386" formatCode="0.00">
                  <c:v>1057.7029864400772</c:v>
                </c:pt>
                <c:pt idx="1387" formatCode="0.00">
                  <c:v>1057.5482398973857</c:v>
                </c:pt>
                <c:pt idx="1388" formatCode="0.00">
                  <c:v>1057.3936898074903</c:v>
                </c:pt>
                <c:pt idx="1389" formatCode="0.00">
                  <c:v>1057.2393358954998</c:v>
                </c:pt>
                <c:pt idx="1390" formatCode="0.00">
                  <c:v>1057.0851778871097</c:v>
                </c:pt>
                <c:pt idx="1391" formatCode="0.00">
                  <c:v>1056.9312155086041</c:v>
                </c:pt>
                <c:pt idx="1392" formatCode="0.00">
                  <c:v>1056.7774484868496</c:v>
                </c:pt>
                <c:pt idx="1393" formatCode="0.00">
                  <c:v>1056.6238765492978</c:v>
                </c:pt>
                <c:pt idx="1394" formatCode="0.00">
                  <c:v>1056.4704994239808</c:v>
                </c:pt>
                <c:pt idx="1395" formatCode="0.00">
                  <c:v>1056.3173168395108</c:v>
                </c:pt>
                <c:pt idx="1396" formatCode="0.00">
                  <c:v>1056.1643285250793</c:v>
                </c:pt>
                <c:pt idx="1397" formatCode="0.00">
                  <c:v>1056.0115342104532</c:v>
                </c:pt>
                <c:pt idx="1398" formatCode="0.00">
                  <c:v>1055.8589336259752</c:v>
                </c:pt>
                <c:pt idx="1399" formatCode="0.00">
                  <c:v>1055.7065265025608</c:v>
                </c:pt>
                <c:pt idx="1400" formatCode="0.00">
                  <c:v>1055.5543125716981</c:v>
                </c:pt>
                <c:pt idx="1401" formatCode="0.00">
                  <c:v>1055.4022915654457</c:v>
                </c:pt>
                <c:pt idx="1402" formatCode="0.00">
                  <c:v>1055.2504632164296</c:v>
                </c:pt>
                <c:pt idx="1403" formatCode="0.00">
                  <c:v>1055.0988272578445</c:v>
                </c:pt>
                <c:pt idx="1404" formatCode="0.00">
                  <c:v>1054.9473834234484</c:v>
                </c:pt>
                <c:pt idx="1405" formatCode="0.00">
                  <c:v>1054.7961314475663</c:v>
                </c:pt>
                <c:pt idx="1406" formatCode="0.00">
                  <c:v>1054.6450710650827</c:v>
                </c:pt>
                <c:pt idx="1407" formatCode="0.00">
                  <c:v>1054.4942020114447</c:v>
                </c:pt>
                <c:pt idx="1408" formatCode="0.00">
                  <c:v>1054.3435240226579</c:v>
                </c:pt>
                <c:pt idx="1409" formatCode="0.00">
                  <c:v>1054.1930368352851</c:v>
                </c:pt>
                <c:pt idx="1410" formatCode="0.00">
                  <c:v>1054.0427401864467</c:v>
                </c:pt>
                <c:pt idx="1411" formatCode="0.00">
                  <c:v>1053.8926338138165</c:v>
                </c:pt>
                <c:pt idx="1412" formatCode="0.00">
                  <c:v>1053.7427174556215</c:v>
                </c:pt>
                <c:pt idx="1413" formatCode="0.00">
                  <c:v>1053.5929908506407</c:v>
                </c:pt>
                <c:pt idx="1414" formatCode="0.00">
                  <c:v>1053.4434537382033</c:v>
                </c:pt>
                <c:pt idx="1415" formatCode="0.00">
                  <c:v>1053.294105858186</c:v>
                </c:pt>
                <c:pt idx="1416" formatCode="0.00">
                  <c:v>1053.1449469510126</c:v>
                </c:pt>
                <c:pt idx="1417" formatCode="0.00">
                  <c:v>1052.9959767576536</c:v>
                </c:pt>
                <c:pt idx="1418" formatCode="0.00">
                  <c:v>1052.8471950196222</c:v>
                </c:pt>
                <c:pt idx="1419" formatCode="0.00">
                  <c:v>1052.6986014789743</c:v>
                </c:pt>
                <c:pt idx="1420" formatCode="0.00">
                  <c:v>1052.5501958783077</c:v>
                </c:pt>
                <c:pt idx="1421" formatCode="0.00">
                  <c:v>1052.4019779607584</c:v>
                </c:pt>
                <c:pt idx="1422" formatCode="0.00">
                  <c:v>1052.2539474700004</c:v>
                </c:pt>
                <c:pt idx="1423" formatCode="0.00">
                  <c:v>1052.1061041502453</c:v>
                </c:pt>
                <c:pt idx="1424" formatCode="0.00">
                  <c:v>1051.9584477462392</c:v>
                </c:pt>
                <c:pt idx="1425" formatCode="0.00">
                  <c:v>1051.8109780032614</c:v>
                </c:pt>
                <c:pt idx="1426" formatCode="0.00">
                  <c:v>1051.6636946671231</c:v>
                </c:pt>
                <c:pt idx="1427" formatCode="0.00">
                  <c:v>1051.5165974841675</c:v>
                </c:pt>
                <c:pt idx="1428" formatCode="0.00">
                  <c:v>1051.3696862012657</c:v>
                </c:pt>
                <c:pt idx="1429" formatCode="0.00">
                  <c:v>1051.2229605658167</c:v>
                </c:pt>
                <c:pt idx="1430" formatCode="0.00">
                  <c:v>1051.0764203257463</c:v>
                </c:pt>
                <c:pt idx="1431" formatCode="0.00">
                  <c:v>1050.9300652295049</c:v>
                </c:pt>
                <c:pt idx="1432" formatCode="0.00">
                  <c:v>1050.7838950260657</c:v>
                </c:pt>
                <c:pt idx="1433" formatCode="0.00">
                  <c:v>1050.6379094649249</c:v>
                </c:pt>
                <c:pt idx="1434" formatCode="0.00">
                  <c:v>1050.4921082960991</c:v>
                </c:pt>
                <c:pt idx="1435" formatCode="0.00">
                  <c:v>1050.3464912701231</c:v>
                </c:pt>
                <c:pt idx="1436" formatCode="0.00">
                  <c:v>1050.2010581380503</c:v>
                </c:pt>
                <c:pt idx="1437" formatCode="0.00">
                  <c:v>1050.0558086514504</c:v>
                </c:pt>
                <c:pt idx="1438" formatCode="0.00">
                  <c:v>1049.9107425624074</c:v>
                </c:pt>
                <c:pt idx="1439" formatCode="0.00">
                  <c:v>1049.7658596235194</c:v>
                </c:pt>
                <c:pt idx="1440" formatCode="0.00">
                  <c:v>1049.6211595878967</c:v>
                </c:pt>
                <c:pt idx="1441" formatCode="0.00">
                  <c:v>1049.4766422091598</c:v>
                </c:pt>
                <c:pt idx="1442" formatCode="0.00">
                  <c:v>1049.3323072414387</c:v>
                </c:pt>
                <c:pt idx="1443" formatCode="0.00">
                  <c:v>1049.1881544393711</c:v>
                </c:pt>
                <c:pt idx="1444" formatCode="0.00">
                  <c:v>1049.0441835581023</c:v>
                </c:pt>
                <c:pt idx="1445" formatCode="0.00">
                  <c:v>1048.9003943532816</c:v>
                </c:pt>
                <c:pt idx="1446" formatCode="0.00">
                  <c:v>1048.7567865810627</c:v>
                </c:pt>
                <c:pt idx="1447" formatCode="0.00">
                  <c:v>1048.6133599981022</c:v>
                </c:pt>
                <c:pt idx="1448" formatCode="0.00">
                  <c:v>1048.4701143615566</c:v>
                </c:pt>
                <c:pt idx="1449" formatCode="0.00">
                  <c:v>1048.3270494290832</c:v>
                </c:pt>
                <c:pt idx="1450" formatCode="0.00">
                  <c:v>1048.1841649588378</c:v>
                </c:pt>
                <c:pt idx="1451" formatCode="0.00">
                  <c:v>1048.0414607094719</c:v>
                </c:pt>
                <c:pt idx="1452" formatCode="0.00">
                  <c:v>1047.898936440135</c:v>
                </c:pt>
                <c:pt idx="1453" formatCode="0.00">
                  <c:v>1047.7565919104684</c:v>
                </c:pt>
                <c:pt idx="1454" formatCode="0.00">
                  <c:v>1047.6144268806083</c:v>
                </c:pt>
                <c:pt idx="1455" formatCode="0.00">
                  <c:v>1047.4724411111822</c:v>
                </c:pt>
                <c:pt idx="1456" formatCode="0.00">
                  <c:v>1047.3306343633083</c:v>
                </c:pt>
                <c:pt idx="1457" formatCode="0.00">
                  <c:v>1047.1890063985925</c:v>
                </c:pt>
                <c:pt idx="1458" formatCode="0.00">
                  <c:v>1047.0475569791301</c:v>
                </c:pt>
                <c:pt idx="1459" formatCode="0.00">
                  <c:v>1046.9062858675018</c:v>
                </c:pt>
                <c:pt idx="1460" formatCode="0.00">
                  <c:v>1046.7651928267744</c:v>
                </c:pt>
                <c:pt idx="1461" formatCode="0.00">
                  <c:v>1046.6242776204979</c:v>
                </c:pt>
                <c:pt idx="1462" formatCode="0.00">
                  <c:v>1046.4835400127049</c:v>
                </c:pt>
                <c:pt idx="1463" formatCode="0.00">
                  <c:v>1046.3429797679098</c:v>
                </c:pt>
                <c:pt idx="1464" formatCode="0.00">
                  <c:v>1046.2025966511067</c:v>
                </c:pt>
                <c:pt idx="1465" formatCode="0.00">
                  <c:v>1046.0623904277672</c:v>
                </c:pt>
                <c:pt idx="1466" formatCode="0.00">
                  <c:v>1045.9223608638426</c:v>
                </c:pt>
                <c:pt idx="1467" formatCode="0.00">
                  <c:v>1045.7825077257592</c:v>
                </c:pt>
                <c:pt idx="1468" formatCode="0.00">
                  <c:v>1045.6428307804176</c:v>
                </c:pt>
                <c:pt idx="1469" formatCode="0.00">
                  <c:v>1045.5033297951932</c:v>
                </c:pt>
                <c:pt idx="1470" formatCode="0.00">
                  <c:v>1045.3640045379329</c:v>
                </c:pt>
                <c:pt idx="1471" formatCode="0.00">
                  <c:v>1045.2248547769548</c:v>
                </c:pt>
                <c:pt idx="1472" formatCode="0.00">
                  <c:v>1045.0858802810476</c:v>
                </c:pt>
                <c:pt idx="1473" formatCode="0.00">
                  <c:v>1044.9470808194678</c:v>
                </c:pt>
                <c:pt idx="1474" formatCode="0.00">
                  <c:v>1044.8084561619391</c:v>
                </c:pt>
                <c:pt idx="1475" formatCode="0.00">
                  <c:v>1044.6700060786525</c:v>
                </c:pt>
                <c:pt idx="1476" formatCode="0.00">
                  <c:v>1044.5317303402621</c:v>
                </c:pt>
                <c:pt idx="1477" formatCode="0.00">
                  <c:v>1044.3936287178876</c:v>
                </c:pt>
                <c:pt idx="1478" formatCode="0.00">
                  <c:v>1044.2557009831103</c:v>
                </c:pt>
                <c:pt idx="1479" formatCode="0.00">
                  <c:v>1044.1179469079716</c:v>
                </c:pt>
                <c:pt idx="1480" formatCode="0.00">
                  <c:v>1043.9803662649745</c:v>
                </c:pt>
                <c:pt idx="1481" formatCode="0.00">
                  <c:v>1043.8429588270797</c:v>
                </c:pt>
                <c:pt idx="1482" formatCode="0.00">
                  <c:v>1043.7057243677064</c:v>
                </c:pt>
                <c:pt idx="1483" formatCode="0.00">
                  <c:v>1043.5686626607289</c:v>
                </c:pt>
                <c:pt idx="1484" formatCode="0.00">
                  <c:v>1043.4317734804779</c:v>
                </c:pt>
                <c:pt idx="1485" formatCode="0.00">
                  <c:v>1043.2950566017373</c:v>
                </c:pt>
                <c:pt idx="1486" formatCode="0.00">
                  <c:v>1043.1585117997438</c:v>
                </c:pt>
                <c:pt idx="1487" formatCode="0.00">
                  <c:v>1043.0221388501855</c:v>
                </c:pt>
                <c:pt idx="1488" formatCode="0.00">
                  <c:v>1042.8859375292018</c:v>
                </c:pt>
                <c:pt idx="1489" formatCode="0.00">
                  <c:v>1042.7499076133797</c:v>
                </c:pt>
                <c:pt idx="1490" formatCode="0.00">
                  <c:v>1042.614048879756</c:v>
                </c:pt>
                <c:pt idx="1491" formatCode="0.00">
                  <c:v>1042.4783611058122</c:v>
                </c:pt>
                <c:pt idx="1492" formatCode="0.00">
                  <c:v>1042.3428440694777</c:v>
                </c:pt>
                <c:pt idx="1493" formatCode="0.00">
                  <c:v>1042.2074975491246</c:v>
                </c:pt>
                <c:pt idx="1494" formatCode="0.00">
                  <c:v>1042.0723213235697</c:v>
                </c:pt>
                <c:pt idx="1495" formatCode="0.00">
                  <c:v>1041.9373151720704</c:v>
                </c:pt>
                <c:pt idx="1496" formatCode="0.00">
                  <c:v>1041.8024788743264</c:v>
                </c:pt>
                <c:pt idx="1497" formatCode="0.00">
                  <c:v>1041.6678122104768</c:v>
                </c:pt>
                <c:pt idx="1498" formatCode="0.00">
                  <c:v>1041.533314961099</c:v>
                </c:pt>
                <c:pt idx="1499" formatCode="0.00">
                  <c:v>1041.3989869072091</c:v>
                </c:pt>
                <c:pt idx="1500" formatCode="0.00">
                  <c:v>1041.2648278302577</c:v>
                </c:pt>
                <c:pt idx="1501" formatCode="0.00">
                  <c:v>1041.1308375121325</c:v>
                </c:pt>
                <c:pt idx="1502" formatCode="0.00">
                  <c:v>1040.9970157351545</c:v>
                </c:pt>
                <c:pt idx="1503" formatCode="0.00">
                  <c:v>1040.8633622820776</c:v>
                </c:pt>
                <c:pt idx="1504" formatCode="0.00">
                  <c:v>1040.7298769360875</c:v>
                </c:pt>
                <c:pt idx="1505" formatCode="0.00">
                  <c:v>1040.5965594808015</c:v>
                </c:pt>
                <c:pt idx="1506" formatCode="0.00">
                  <c:v>1040.4634097002659</c:v>
                </c:pt>
                <c:pt idx="1507" formatCode="0.00">
                  <c:v>1040.3304273789545</c:v>
                </c:pt>
                <c:pt idx="1508" formatCode="0.00">
                  <c:v>1040.1976123017703</c:v>
                </c:pt>
                <c:pt idx="1509" formatCode="0.00">
                  <c:v>1040.0649642540418</c:v>
                </c:pt>
                <c:pt idx="1510" formatCode="0.00">
                  <c:v>1039.9324830215226</c:v>
                </c:pt>
                <c:pt idx="1511" formatCode="0.00">
                  <c:v>1039.8001683903899</c:v>
                </c:pt>
                <c:pt idx="1512" formatCode="0.00">
                  <c:v>1039.6680201472452</c:v>
                </c:pt>
                <c:pt idx="1513" formatCode="0.00">
                  <c:v>1039.5360380791108</c:v>
                </c:pt>
                <c:pt idx="1514" formatCode="0.00">
                  <c:v>1039.4042219734295</c:v>
                </c:pt>
                <c:pt idx="1515" formatCode="0.00">
                  <c:v>1039.2725716180651</c:v>
                </c:pt>
                <c:pt idx="1516" formatCode="0.00">
                  <c:v>1039.141086801299</c:v>
                </c:pt>
                <c:pt idx="1517" formatCode="0.00">
                  <c:v>1039.0097673118305</c:v>
                </c:pt>
                <c:pt idx="1518" formatCode="0.00">
                  <c:v>1038.8786129387752</c:v>
                </c:pt>
                <c:pt idx="1519" formatCode="0.00">
                  <c:v>1038.7476234716644</c:v>
                </c:pt>
                <c:pt idx="1520" formatCode="0.00">
                  <c:v>1038.616798700443</c:v>
                </c:pt>
                <c:pt idx="1521" formatCode="0.00">
                  <c:v>1038.4861384154699</c:v>
                </c:pt>
                <c:pt idx="1522" formatCode="0.00">
                  <c:v>1038.3556424075164</c:v>
                </c:pt>
                <c:pt idx="1523" formatCode="0.00">
                  <c:v>1038.2253104677634</c:v>
                </c:pt>
                <c:pt idx="1524" formatCode="0.00">
                  <c:v>1038.0951423878037</c:v>
                </c:pt>
                <c:pt idx="1525" formatCode="0.00">
                  <c:v>1037.9651379596378</c:v>
                </c:pt>
                <c:pt idx="1526" formatCode="0.00">
                  <c:v>1037.8352969756754</c:v>
                </c:pt>
                <c:pt idx="1527" formatCode="0.00">
                  <c:v>1037.7056192287316</c:v>
                </c:pt>
                <c:pt idx="1528" formatCode="0.00">
                  <c:v>1037.5761045120287</c:v>
                </c:pt>
                <c:pt idx="1529" formatCode="0.00">
                  <c:v>1037.4467526191929</c:v>
                </c:pt>
                <c:pt idx="1530" formatCode="0.00">
                  <c:v>1037.3175633442547</c:v>
                </c:pt>
                <c:pt idx="1531" formatCode="0.00">
                  <c:v>1037.1885364816471</c:v>
                </c:pt>
                <c:pt idx="1532" formatCode="0.00">
                  <c:v>1037.0596718262059</c:v>
                </c:pt>
                <c:pt idx="1533" formatCode="0.00">
                  <c:v>1036.9309691731657</c:v>
                </c:pt>
                <c:pt idx="1534" formatCode="0.00">
                  <c:v>1036.8024283181619</c:v>
                </c:pt>
                <c:pt idx="1535" formatCode="0.00">
                  <c:v>1036.6740490572286</c:v>
                </c:pt>
                <c:pt idx="1536" formatCode="0.00">
                  <c:v>1036.5458311867976</c:v>
                </c:pt>
                <c:pt idx="1537" formatCode="0.00">
                  <c:v>1036.4177745036968</c:v>
                </c:pt>
                <c:pt idx="1538" formatCode="0.00">
                  <c:v>1036.28987880515</c:v>
                </c:pt>
                <c:pt idx="1539" formatCode="0.00">
                  <c:v>1036.1621438887762</c:v>
                </c:pt>
                <c:pt idx="1540" formatCode="0.00">
                  <c:v>1036.0345695525866</c:v>
                </c:pt>
                <c:pt idx="1541" formatCode="0.00">
                  <c:v>1035.9071555949863</c:v>
                </c:pt>
                <c:pt idx="1542" formatCode="0.00">
                  <c:v>1035.7799018147718</c:v>
                </c:pt>
                <c:pt idx="1543" formatCode="0.00">
                  <c:v>1035.65280801113</c:v>
                </c:pt>
                <c:pt idx="1544" formatCode="0.00">
                  <c:v>1035.5258739836372</c:v>
                </c:pt>
                <c:pt idx="1545" formatCode="0.00">
                  <c:v>1035.3990995322581</c:v>
                </c:pt>
                <c:pt idx="1546" formatCode="0.00">
                  <c:v>1035.2724844573463</c:v>
                </c:pt>
                <c:pt idx="1547" formatCode="0.00">
                  <c:v>1035.1460285596411</c:v>
                </c:pt>
                <c:pt idx="1548" formatCode="0.00">
                  <c:v>1035.0197316402675</c:v>
                </c:pt>
                <c:pt idx="1549" formatCode="0.00">
                  <c:v>1034.8935935007355</c:v>
                </c:pt>
                <c:pt idx="1550" formatCode="0.00">
                  <c:v>1034.7676139429386</c:v>
                </c:pt>
                <c:pt idx="1551" formatCode="0.00">
                  <c:v>1034.6417927691532</c:v>
                </c:pt>
                <c:pt idx="1552" formatCode="0.00">
                  <c:v>1034.5161297820378</c:v>
                </c:pt>
                <c:pt idx="1553" formatCode="0.00">
                  <c:v>1034.3906247846312</c:v>
                </c:pt>
                <c:pt idx="1554" formatCode="0.00">
                  <c:v>1034.2652775803526</c:v>
                </c:pt>
                <c:pt idx="1555" formatCode="0.00">
                  <c:v>1034.1400879729997</c:v>
                </c:pt>
                <c:pt idx="1556" formatCode="0.00">
                  <c:v>1034.0150557667482</c:v>
                </c:pt>
                <c:pt idx="1557" formatCode="0.00">
                  <c:v>1033.8901807661514</c:v>
                </c:pt>
                <c:pt idx="1558" formatCode="0.00">
                  <c:v>1033.7654627761376</c:v>
                </c:pt>
                <c:pt idx="1559" formatCode="0.00">
                  <c:v>1033.6409016020116</c:v>
                </c:pt>
                <c:pt idx="1560" formatCode="0.00">
                  <c:v>1033.5164970494513</c:v>
                </c:pt>
                <c:pt idx="1561" formatCode="0.00">
                  <c:v>1033.3922489245083</c:v>
                </c:pt>
                <c:pt idx="1562" formatCode="0.00">
                  <c:v>1033.268157033606</c:v>
                </c:pt>
                <c:pt idx="1563" formatCode="0.00">
                  <c:v>1033.1442211835401</c:v>
                </c:pt>
                <c:pt idx="1564" formatCode="0.00">
                  <c:v>1033.0204411814757</c:v>
                </c:pt>
                <c:pt idx="1565" formatCode="0.00">
                  <c:v>1032.8968168349488</c:v>
                </c:pt>
                <c:pt idx="1566" formatCode="0.00">
                  <c:v>1032.7733479518624</c:v>
                </c:pt>
                <c:pt idx="1567" formatCode="0.00">
                  <c:v>1032.6500343404882</c:v>
                </c:pt>
                <c:pt idx="1568" formatCode="0.00">
                  <c:v>1032.5268758094642</c:v>
                </c:pt>
                <c:pt idx="1569" formatCode="0.00">
                  <c:v>1032.4038721677944</c:v>
                </c:pt>
                <c:pt idx="1570" formatCode="0.00">
                  <c:v>1032.281023224848</c:v>
                </c:pt>
                <c:pt idx="1571" formatCode="0.00">
                  <c:v>1032.1583287903577</c:v>
                </c:pt>
                <c:pt idx="1572" formatCode="0.00">
                  <c:v>1032.0357886744196</c:v>
                </c:pt>
                <c:pt idx="1573" formatCode="0.00">
                  <c:v>1031.913402687492</c:v>
                </c:pt>
                <c:pt idx="1574" formatCode="0.00">
                  <c:v>1031.7911706403938</c:v>
                </c:pt>
                <c:pt idx="1575" formatCode="0.00">
                  <c:v>1031.6690923443061</c:v>
                </c:pt>
                <c:pt idx="1576" formatCode="0.00">
                  <c:v>1031.5471676107675</c:v>
                </c:pt>
                <c:pt idx="1577" formatCode="0.00">
                  <c:v>1031.4253962516761</c:v>
                </c:pt>
                <c:pt idx="1578" formatCode="0.00">
                  <c:v>1031.3037780792874</c:v>
                </c:pt>
                <c:pt idx="1579" formatCode="0.00">
                  <c:v>1031.1823129062152</c:v>
                </c:pt>
                <c:pt idx="1580" formatCode="0.00">
                  <c:v>1031.0610005454269</c:v>
                </c:pt>
                <c:pt idx="1581" formatCode="0.00">
                  <c:v>1030.9398408102463</c:v>
                </c:pt>
                <c:pt idx="1582" formatCode="0.00">
                  <c:v>1030.8188335143511</c:v>
                </c:pt>
                <c:pt idx="1583" formatCode="0.00">
                  <c:v>1030.6979784717728</c:v>
                </c:pt>
                <c:pt idx="1584" formatCode="0.00">
                  <c:v>1030.5772754968946</c:v>
                </c:pt>
                <c:pt idx="1585" formatCode="0.00">
                  <c:v>1030.4567244044515</c:v>
                </c:pt>
                <c:pt idx="1586" formatCode="0.00">
                  <c:v>1030.3363250095294</c:v>
                </c:pt>
                <c:pt idx="1587" formatCode="0.00">
                  <c:v>1030.2160771275639</c:v>
                </c:pt>
                <c:pt idx="1588" formatCode="0.00">
                  <c:v>1030.0959805743394</c:v>
                </c:pt>
                <c:pt idx="1589" formatCode="0.00">
                  <c:v>1029.9760351659886</c:v>
                </c:pt>
                <c:pt idx="1590" formatCode="0.00">
                  <c:v>1029.8562407189916</c:v>
                </c:pt>
                <c:pt idx="1591" formatCode="0.00">
                  <c:v>1029.7365970501742</c:v>
                </c:pt>
                <c:pt idx="1592" formatCode="0.00">
                  <c:v>1029.6171039767084</c:v>
                </c:pt>
                <c:pt idx="1593" formatCode="0.00">
                  <c:v>1029.4977613161109</c:v>
                </c:pt>
                <c:pt idx="1594" formatCode="0.00">
                  <c:v>1029.3785688862417</c:v>
                </c:pt>
                <c:pt idx="1595" formatCode="0.00">
                  <c:v>1029.2595265053042</c:v>
                </c:pt>
                <c:pt idx="1596" formatCode="0.00">
                  <c:v>1029.1406339918442</c:v>
                </c:pt>
                <c:pt idx="1597" formatCode="0.00">
                  <c:v>1029.0218911647476</c:v>
                </c:pt>
                <c:pt idx="1598" formatCode="0.00">
                  <c:v>1028.9032978432424</c:v>
                </c:pt>
                <c:pt idx="1599" formatCode="0.00">
                  <c:v>1028.7848538468952</c:v>
                </c:pt>
                <c:pt idx="1600" formatCode="0.00">
                  <c:v>1028.6665589956115</c:v>
                </c:pt>
                <c:pt idx="1601" formatCode="0.00">
                  <c:v>1028.548413109635</c:v>
                </c:pt>
                <c:pt idx="1602" formatCode="0.00">
                  <c:v>1028.4304160095469</c:v>
                </c:pt>
                <c:pt idx="1603" formatCode="0.00">
                  <c:v>1028.3125675162637</c:v>
                </c:pt>
                <c:pt idx="1604" formatCode="0.00">
                  <c:v>1028.1948674510381</c:v>
                </c:pt>
                <c:pt idx="1605" formatCode="0.00">
                  <c:v>1028.0773156354576</c:v>
                </c:pt>
                <c:pt idx="1606" formatCode="0.00">
                  <c:v>1027.9599118914432</c:v>
                </c:pt>
                <c:pt idx="1607" formatCode="0.00">
                  <c:v>1027.8426560412488</c:v>
                </c:pt>
                <c:pt idx="1608" formatCode="0.00">
                  <c:v>1027.7255479074613</c:v>
                </c:pt>
                <c:pt idx="1609" formatCode="0.00">
                  <c:v>1027.6085873129985</c:v>
                </c:pt>
                <c:pt idx="1610" formatCode="0.00">
                  <c:v>1027.4917740811084</c:v>
                </c:pt>
                <c:pt idx="1611" formatCode="0.00">
                  <c:v>1027.3751080353693</c:v>
                </c:pt>
                <c:pt idx="1612" formatCode="0.00">
                  <c:v>1027.258588999689</c:v>
                </c:pt>
                <c:pt idx="1613" formatCode="0.00">
                  <c:v>1027.1422167983028</c:v>
                </c:pt>
                <c:pt idx="1614" formatCode="0.00">
                  <c:v>1027.0259912557733</c:v>
                </c:pt>
                <c:pt idx="1615" formatCode="0.00">
                  <c:v>1026.90991219699</c:v>
                </c:pt>
                <c:pt idx="1616" formatCode="0.00">
                  <c:v>1026.7939794471686</c:v>
                </c:pt>
                <c:pt idx="1617" formatCode="0.00">
                  <c:v>1026.6781928318492</c:v>
                </c:pt>
                <c:pt idx="1618" formatCode="0.00">
                  <c:v>1026.5625521768964</c:v>
                </c:pt>
                <c:pt idx="1619" formatCode="0.00">
                  <c:v>1026.4470573084986</c:v>
                </c:pt>
                <c:pt idx="1620" formatCode="0.00">
                  <c:v>1026.3317080531663</c:v>
                </c:pt>
                <c:pt idx="1621" formatCode="0.00">
                  <c:v>1026.2165042377321</c:v>
                </c:pt>
                <c:pt idx="1622" formatCode="0.00">
                  <c:v>1026.1014456893502</c:v>
                </c:pt>
                <c:pt idx="1623" formatCode="0.00">
                  <c:v>1025.9865322354938</c:v>
                </c:pt>
                <c:pt idx="1624" formatCode="0.00">
                  <c:v>1025.8717637039576</c:v>
                </c:pt>
                <c:pt idx="1625" formatCode="0.00">
                  <c:v>1025.7571399228539</c:v>
                </c:pt>
                <c:pt idx="1626" formatCode="0.00">
                  <c:v>1025.6426607206126</c:v>
                </c:pt>
                <c:pt idx="1627" formatCode="0.00">
                  <c:v>1025.5283259259825</c:v>
                </c:pt>
                <c:pt idx="1628" formatCode="0.00">
                  <c:v>1025.4141353680266</c:v>
                </c:pt>
                <c:pt idx="1629" formatCode="0.00">
                  <c:v>1025.300088876126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7A-4F1D-88A8-706090E377CD}"/>
            </c:ext>
          </c:extLst>
        </c:ser>
        <c:ser>
          <c:idx val="0"/>
          <c:order val="5"/>
          <c:tx>
            <c:v>計算解</c:v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'コロナ・ショック後のS&amp;P500体験テンプレート'!$I$17:$I$1646</c:f>
              <c:numCache>
                <c:formatCode>#,##0.00_);[Red]\(#,##0.00\)</c:formatCode>
                <c:ptCount val="1630"/>
                <c:pt idx="54" formatCode="0.00_ ">
                  <c:v>2304.92</c:v>
                </c:pt>
                <c:pt idx="55" formatCode="0.00_ ">
                  <c:v>2353.1884059363465</c:v>
                </c:pt>
                <c:pt idx="56" formatCode="0.00_ ">
                  <c:v>2358.7639207830334</c:v>
                </c:pt>
                <c:pt idx="57" formatCode="0.00_ ">
                  <c:v>2387.8807357460773</c:v>
                </c:pt>
                <c:pt idx="58" formatCode="0.00_ ">
                  <c:v>2395.8262402669766</c:v>
                </c:pt>
                <c:pt idx="59" formatCode="0.00_ ">
                  <c:v>2448.3498836612785</c:v>
                </c:pt>
                <c:pt idx="60" formatCode="0.00_ ">
                  <c:v>2468.9723737010813</c:v>
                </c:pt>
                <c:pt idx="61" formatCode="0.00_ ">
                  <c:v>2461.7195575904052</c:v>
                </c:pt>
                <c:pt idx="62" formatCode="0.00_ ">
                  <c:v>2480.811980658149</c:v>
                </c:pt>
                <c:pt idx="63" formatCode="0.00_ ">
                  <c:v>2454.954106341303</c:v>
                </c:pt>
                <c:pt idx="64" formatCode="0.00_ ">
                  <c:v>2484.0819679833239</c:v>
                </c:pt>
                <c:pt idx="65" formatCode="0.00_ ">
                  <c:v>2499.2982338244969</c:v>
                </c:pt>
                <c:pt idx="66" formatCode="0.00_ ">
                  <c:v>2473.6877411031728</c:v>
                </c:pt>
                <c:pt idx="67" formatCode="0.00_ ">
                  <c:v>2532.3309460535797</c:v>
                </c:pt>
                <c:pt idx="68" formatCode="0.00_ ">
                  <c:v>2550.6650351201361</c:v>
                </c:pt>
                <c:pt idx="69" formatCode="0.00_ ">
                  <c:v>2533.7701409907099</c:v>
                </c:pt>
                <c:pt idx="70" formatCode="0.00_ ">
                  <c:v>2521.0795326332718</c:v>
                </c:pt>
                <c:pt idx="71" formatCode="0.00_ ">
                  <c:v>2503.7889968598379</c:v>
                </c:pt>
                <c:pt idx="72" formatCode="0.00_ ">
                  <c:v>2531.9104535084293</c:v>
                </c:pt>
                <c:pt idx="73" formatCode="0.00_ ">
                  <c:v>2549.0882459323007</c:v>
                </c:pt>
                <c:pt idx="74" formatCode="0.00_ ">
                  <c:v>2549.4620982029714</c:v>
                </c:pt>
                <c:pt idx="75" formatCode="0.00_ ">
                  <c:v>2557.8874239716233</c:v>
                </c:pt>
                <c:pt idx="76" formatCode="0.00_ ">
                  <c:v>2570.7939203337419</c:v>
                </c:pt>
                <c:pt idx="77" formatCode="0.00_ ">
                  <c:v>2574.4689922805451</c:v>
                </c:pt>
                <c:pt idx="78" formatCode="0.00_ ">
                  <c:v>2568.9473139698521</c:v>
                </c:pt>
                <c:pt idx="79" formatCode="0.00_ ">
                  <c:v>2562.3309976823452</c:v>
                </c:pt>
                <c:pt idx="80" formatCode="0.00_ ">
                  <c:v>2542.1369802472182</c:v>
                </c:pt>
                <c:pt idx="81" formatCode="0.00_ ">
                  <c:v>2538.0009718054243</c:v>
                </c:pt>
                <c:pt idx="82" formatCode="0.00_ ">
                  <c:v>2533.1903795249827</c:v>
                </c:pt>
                <c:pt idx="83" formatCode="0.00_ ">
                  <c:v>2532.3929706883796</c:v>
                </c:pt>
                <c:pt idx="84" formatCode="0.00_ ">
                  <c:v>2516.5245462335865</c:v>
                </c:pt>
                <c:pt idx="85" formatCode="0.00_ ">
                  <c:v>2509.2733044390225</c:v>
                </c:pt>
                <c:pt idx="86" formatCode="0.00_ ">
                  <c:v>2496.1384130965398</c:v>
                </c:pt>
                <c:pt idx="87" formatCode="0.00_ ">
                  <c:v>2484.8963281810966</c:v>
                </c:pt>
                <c:pt idx="88" formatCode="0.00_ ">
                  <c:v>2466.9344205660991</c:v>
                </c:pt>
                <c:pt idx="89" formatCode="0.00_ ">
                  <c:v>2507.0678659182163</c:v>
                </c:pt>
                <c:pt idx="90" formatCode="0.00_ ">
                  <c:v>2512.436156628713</c:v>
                </c:pt>
                <c:pt idx="91" formatCode="0.00_ ">
                  <c:v>2455.7730823897377</c:v>
                </c:pt>
                <c:pt idx="92" formatCode="0.00_ ">
                  <c:v>2419.8102802317694</c:v>
                </c:pt>
                <c:pt idx="93" formatCode="0.00_ ">
                  <c:v>2411.5218459279672</c:v>
                </c:pt>
                <c:pt idx="94" formatCode="0.00_ ">
                  <c:v>2435.4318150711174</c:v>
                </c:pt>
                <c:pt idx="95" formatCode="0.00_ ">
                  <c:v>2440.7663206849625</c:v>
                </c:pt>
                <c:pt idx="96" formatCode="0.00_ ">
                  <c:v>2434.4522075210466</c:v>
                </c:pt>
                <c:pt idx="97" formatCode="0.00_ ">
                  <c:v>2412.7533864252023</c:v>
                </c:pt>
                <c:pt idx="98" formatCode="0.00_ ">
                  <c:v>2430.5194447499407</c:v>
                </c:pt>
                <c:pt idx="99" formatCode="0.00_ ">
                  <c:v>2414.2033408290126</c:v>
                </c:pt>
                <c:pt idx="100" formatCode="0.00_ ">
                  <c:v>2381.3758095674825</c:v>
                </c:pt>
                <c:pt idx="101" formatCode="0.00_ ">
                  <c:v>2359.8251596794571</c:v>
                </c:pt>
                <c:pt idx="102" formatCode="0.00_ ">
                  <c:v>2344.1293035210906</c:v>
                </c:pt>
                <c:pt idx="103" formatCode="0.00_ ">
                  <c:v>2346.705252445619</c:v>
                </c:pt>
                <c:pt idx="104" formatCode="0.00_ ">
                  <c:v>2343.1566224106732</c:v>
                </c:pt>
                <c:pt idx="105" formatCode="0.00_ ">
                  <c:v>2325.0982532884705</c:v>
                </c:pt>
                <c:pt idx="106" formatCode="0.00_ ">
                  <c:v>2305.1872054920991</c:v>
                </c:pt>
                <c:pt idx="107" formatCode="0.00_ ">
                  <c:v>2283.0362182533249</c:v>
                </c:pt>
                <c:pt idx="108" formatCode="0.00_ ">
                  <c:v>2284.7458605640436</c:v>
                </c:pt>
                <c:pt idx="109" formatCode="0.00_ ">
                  <c:v>2270.0709778127434</c:v>
                </c:pt>
                <c:pt idx="110" formatCode="0.00_ ">
                  <c:v>2265.8399280194176</c:v>
                </c:pt>
                <c:pt idx="111" formatCode="0.00_ ">
                  <c:v>2236.8614999110214</c:v>
                </c:pt>
                <c:pt idx="112" formatCode="0.00_ ">
                  <c:v>2203.7150526477394</c:v>
                </c:pt>
                <c:pt idx="113" formatCode="0.00_ ">
                  <c:v>2221.4407784224995</c:v>
                </c:pt>
                <c:pt idx="114" formatCode="0.00_ ">
                  <c:v>2226.277375238848</c:v>
                </c:pt>
                <c:pt idx="115" formatCode="0.00_ ">
                  <c:v>2236.0813027355034</c:v>
                </c:pt>
                <c:pt idx="116" formatCode="0.00_ ">
                  <c:v>2257.8985885596012</c:v>
                </c:pt>
                <c:pt idx="117" formatCode="0.00_ ">
                  <c:v>2261.5789929016928</c:v>
                </c:pt>
                <c:pt idx="118" formatCode="0.00_ ">
                  <c:v>2230.7859441694063</c:v>
                </c:pt>
                <c:pt idx="119" formatCode="0.00_ ">
                  <c:v>2233.5052572944733</c:v>
                </c:pt>
                <c:pt idx="120" formatCode="0.00_ ">
                  <c:v>2219.7874730623803</c:v>
                </c:pt>
                <c:pt idx="121" formatCode="0.00_ ">
                  <c:v>2247.8245720528244</c:v>
                </c:pt>
                <c:pt idx="122" formatCode="0.00_ ">
                  <c:v>2259.2722366545577</c:v>
                </c:pt>
                <c:pt idx="123" formatCode="0.00_ ">
                  <c:v>2263.8581624870908</c:v>
                </c:pt>
                <c:pt idx="124" formatCode="0.00_ ">
                  <c:v>2285.1261394729627</c:v>
                </c:pt>
                <c:pt idx="125" formatCode="0.00_ ">
                  <c:v>2287.1344953587641</c:v>
                </c:pt>
                <c:pt idx="126" formatCode="0.00_ ">
                  <c:v>2321.9645572765753</c:v>
                </c:pt>
                <c:pt idx="127" formatCode="0.00_ ">
                  <c:v>2322.3257303293753</c:v>
                </c:pt>
                <c:pt idx="128" formatCode="0.00_ ">
                  <c:v>2290.4615933267496</c:v>
                </c:pt>
                <c:pt idx="129" formatCode="0.00_ ">
                  <c:v>2264.0393127302286</c:v>
                </c:pt>
                <c:pt idx="130" formatCode="0.00_ ">
                  <c:v>2284.4959901019924</c:v>
                </c:pt>
                <c:pt idx="131" formatCode="0.00_ ">
                  <c:v>2285.3408237833328</c:v>
                </c:pt>
                <c:pt idx="132" formatCode="0.00_ ">
                  <c:v>2307.1015010092456</c:v>
                </c:pt>
                <c:pt idx="133" formatCode="0.00_ ">
                  <c:v>2322.4315144534562</c:v>
                </c:pt>
                <c:pt idx="134" formatCode="0.00_ ">
                  <c:v>2329.874115005689</c:v>
                </c:pt>
                <c:pt idx="135" formatCode="0.00_ ">
                  <c:v>2343.6037424989022</c:v>
                </c:pt>
                <c:pt idx="136" formatCode="0.00_ ">
                  <c:v>2339.2426862754951</c:v>
                </c:pt>
                <c:pt idx="137" formatCode="0.00_ ">
                  <c:v>2328.6486450692969</c:v>
                </c:pt>
                <c:pt idx="138" formatCode="0.00_ ">
                  <c:v>2301.9361550948006</c:v>
                </c:pt>
                <c:pt idx="139" formatCode="0.00_ ">
                  <c:v>2332.570657865549</c:v>
                </c:pt>
                <c:pt idx="140" formatCode="0.00_ ">
                  <c:v>2275.5451795544341</c:v>
                </c:pt>
                <c:pt idx="141" formatCode="0.00_ ">
                  <c:v>2272.4294458531449</c:v>
                </c:pt>
                <c:pt idx="142" formatCode="0.00_ ">
                  <c:v>2293.0469524296068</c:v>
                </c:pt>
                <c:pt idx="143" formatCode="0.00_ ">
                  <c:v>2296.9329708939695</c:v>
                </c:pt>
                <c:pt idx="144" formatCode="0.00_ ">
                  <c:v>2306.682990729777</c:v>
                </c:pt>
                <c:pt idx="145" formatCode="0.00_ ">
                  <c:v>2301.7105649037485</c:v>
                </c:pt>
                <c:pt idx="146" formatCode="0.00_ ">
                  <c:v>2339.084510443603</c:v>
                </c:pt>
                <c:pt idx="147" formatCode="0.00_ ">
                  <c:v>2311.0207325935335</c:v>
                </c:pt>
                <c:pt idx="148" formatCode="0.00_ ">
                  <c:v>2325.0630058035972</c:v>
                </c:pt>
                <c:pt idx="149" formatCode="0.00_ ">
                  <c:v>2353.5700672396515</c:v>
                </c:pt>
                <c:pt idx="150" formatCode="0.00_ ">
                  <c:v>2339.7660032407339</c:v>
                </c:pt>
                <c:pt idx="151" formatCode="0.00_ ">
                  <c:v>2346.3969632109552</c:v>
                </c:pt>
                <c:pt idx="152" formatCode="0.00_ ">
                  <c:v>2362.56967779356</c:v>
                </c:pt>
                <c:pt idx="153" formatCode="0.00_ ">
                  <c:v>2338.378261945245</c:v>
                </c:pt>
                <c:pt idx="154" formatCode="0.00_ ">
                  <c:v>2330.2539057975446</c:v>
                </c:pt>
                <c:pt idx="155" formatCode="0.00_ ">
                  <c:v>2357.9425599361894</c:v>
                </c:pt>
                <c:pt idx="156" formatCode="0.00_ ">
                  <c:v>2344.4230444274922</c:v>
                </c:pt>
                <c:pt idx="157" formatCode="0.00_ ">
                  <c:v>2333.3842062871536</c:v>
                </c:pt>
                <c:pt idx="158" formatCode="0.00_ ">
                  <c:v>2351.695017833023</c:v>
                </c:pt>
                <c:pt idx="159" formatCode="0.00_ ">
                  <c:v>2332.9884533814643</c:v>
                </c:pt>
                <c:pt idx="160" formatCode="0.00_ ">
                  <c:v>2311.1278391869655</c:v>
                </c:pt>
                <c:pt idx="161" formatCode="0.00_ ">
                  <c:v>2285.6984905346444</c:v>
                </c:pt>
                <c:pt idx="162" formatCode="0.00_ ">
                  <c:v>2303.1303462802639</c:v>
                </c:pt>
                <c:pt idx="163" formatCode="0.00_ ">
                  <c:v>2330.476519245391</c:v>
                </c:pt>
                <c:pt idx="164" formatCode="0.00_ ">
                  <c:v>2332.8176237027042</c:v>
                </c:pt>
                <c:pt idx="165" formatCode="0.00_ ">
                  <c:v>2310.281951085864</c:v>
                </c:pt>
                <c:pt idx="166" formatCode="0.00_ ">
                  <c:v>2293.5577069952387</c:v>
                </c:pt>
                <c:pt idx="167" formatCode="0.00_ ">
                  <c:v>2330.3483738682407</c:v>
                </c:pt>
                <c:pt idx="168" formatCode="0.00_ ">
                  <c:v>2318.5540456660201</c:v>
                </c:pt>
                <c:pt idx="169" formatCode="0.00_ ">
                  <c:v>2302.0922049285577</c:v>
                </c:pt>
                <c:pt idx="170" formatCode="0.00_ ">
                  <c:v>2326.4482932783148</c:v>
                </c:pt>
                <c:pt idx="171" formatCode="0.00_ ">
                  <c:v>2340.0417451922735</c:v>
                </c:pt>
                <c:pt idx="172" formatCode="0.00_ ">
                  <c:v>2301.2663124782357</c:v>
                </c:pt>
                <c:pt idx="173" formatCode="0.00_ ">
                  <c:v>2316.7584917169702</c:v>
                </c:pt>
                <c:pt idx="174" formatCode="0.00_ ">
                  <c:v>2306.6986605498951</c:v>
                </c:pt>
                <c:pt idx="175" formatCode="0.00_ ">
                  <c:v>2335.6599861036216</c:v>
                </c:pt>
                <c:pt idx="176" formatCode="0.00_ ">
                  <c:v>2325.9247264528567</c:v>
                </c:pt>
                <c:pt idx="177" formatCode="0.00_ ">
                  <c:v>2326.3972555892656</c:v>
                </c:pt>
                <c:pt idx="178" formatCode="0.00_ ">
                  <c:v>2318.3846527683572</c:v>
                </c:pt>
                <c:pt idx="179" formatCode="0.00_ ">
                  <c:v>2313.4155713196415</c:v>
                </c:pt>
                <c:pt idx="180" formatCode="0.00_ ">
                  <c:v>2345.7771197379766</c:v>
                </c:pt>
                <c:pt idx="181" formatCode="0.00_ ">
                  <c:v>2339.2784813738876</c:v>
                </c:pt>
                <c:pt idx="182" formatCode="0.00_ ">
                  <c:v>2347.5198899594047</c:v>
                </c:pt>
                <c:pt idx="183" formatCode="0.00_ ">
                  <c:v>2382.9084991522827</c:v>
                </c:pt>
                <c:pt idx="184" formatCode="0.00_ ">
                  <c:v>2372.068747885985</c:v>
                </c:pt>
                <c:pt idx="185" formatCode="0.00_ ">
                  <c:v>2388.9266783202129</c:v>
                </c:pt>
                <c:pt idx="186" formatCode="0.00_ ">
                  <c:v>2381.3647658046229</c:v>
                </c:pt>
                <c:pt idx="187" formatCode="0.00_ ">
                  <c:v>2358.2339762007282</c:v>
                </c:pt>
                <c:pt idx="188" formatCode="0.00_ ">
                  <c:v>2360.072953106574</c:v>
                </c:pt>
                <c:pt idx="189" formatCode="0.00_ ">
                  <c:v>2350.8727112902939</c:v>
                </c:pt>
                <c:pt idx="190" formatCode="0.00_ ">
                  <c:v>2347.8655624915086</c:v>
                </c:pt>
                <c:pt idx="191" formatCode="0.00_ ">
                  <c:v>2353.8265602508213</c:v>
                </c:pt>
                <c:pt idx="192" formatCode="0.00_ ">
                  <c:v>2315.0099485258129</c:v>
                </c:pt>
                <c:pt idx="193" formatCode="0.00_ ">
                  <c:v>2288.6227316990585</c:v>
                </c:pt>
                <c:pt idx="194" formatCode="0.00_ ">
                  <c:v>2292.6671369018036</c:v>
                </c:pt>
                <c:pt idx="195" formatCode="0.00_ ">
                  <c:v>2298.300295219482</c:v>
                </c:pt>
                <c:pt idx="196" formatCode="0.00_ ">
                  <c:v>2279.5994778421664</c:v>
                </c:pt>
                <c:pt idx="197" formatCode="0.00_ ">
                  <c:v>2247.8904977566558</c:v>
                </c:pt>
                <c:pt idx="198" formatCode="0.00_ ">
                  <c:v>2276.4802874650459</c:v>
                </c:pt>
                <c:pt idx="199" formatCode="0.00_ ">
                  <c:v>2221.3450596627126</c:v>
                </c:pt>
                <c:pt idx="200" formatCode="0.00_ ">
                  <c:v>2225.049215746737</c:v>
                </c:pt>
                <c:pt idx="201" formatCode="0.00_ ">
                  <c:v>2194.6639947722506</c:v>
                </c:pt>
                <c:pt idx="202" formatCode="0.00_ ">
                  <c:v>2167.966842213747</c:v>
                </c:pt>
                <c:pt idx="203" formatCode="0.00_ ">
                  <c:v>2158.338220243224</c:v>
                </c:pt>
                <c:pt idx="204" formatCode="0.00_ ">
                  <c:v>2138.4452204888644</c:v>
                </c:pt>
                <c:pt idx="205" formatCode="0.00_ ">
                  <c:v>2154.8016936405488</c:v>
                </c:pt>
                <c:pt idx="206" formatCode="0.00_ ">
                  <c:v>2190.93998523753</c:v>
                </c:pt>
                <c:pt idx="207" formatCode="0.00_ ">
                  <c:v>2182.4395349006709</c:v>
                </c:pt>
                <c:pt idx="208" formatCode="0.00_ ">
                  <c:v>2188.7235729561908</c:v>
                </c:pt>
                <c:pt idx="209" formatCode="0.00_ ">
                  <c:v>2167.6929398369421</c:v>
                </c:pt>
                <c:pt idx="210" formatCode="0.00_ ">
                  <c:v>2158.0300305967662</c:v>
                </c:pt>
                <c:pt idx="211" formatCode="0.00_ ">
                  <c:v>2174.0768393204794</c:v>
                </c:pt>
                <c:pt idx="212" formatCode="0.00_ ">
                  <c:v>2212.3368373355834</c:v>
                </c:pt>
                <c:pt idx="213" formatCode="0.00_ ">
                  <c:v>2208.0756415739002</c:v>
                </c:pt>
                <c:pt idx="214" formatCode="0.00_ ">
                  <c:v>2213.018621259977</c:v>
                </c:pt>
                <c:pt idx="215" formatCode="0.00_ ">
                  <c:v>2204.3744713116043</c:v>
                </c:pt>
                <c:pt idx="216" formatCode="0.00_ ">
                  <c:v>2193.8815283633967</c:v>
                </c:pt>
                <c:pt idx="217" formatCode="0.00_ ">
                  <c:v>2195.641131396917</c:v>
                </c:pt>
                <c:pt idx="218" formatCode="0.00_ ">
                  <c:v>2190.026546844108</c:v>
                </c:pt>
                <c:pt idx="219" formatCode="0.00_ ">
                  <c:v>2179.4822768139479</c:v>
                </c:pt>
                <c:pt idx="220" formatCode="0.00_ ">
                  <c:v>2141.2817552772322</c:v>
                </c:pt>
                <c:pt idx="221" formatCode="0.00_ ">
                  <c:v>2131.6061651452414</c:v>
                </c:pt>
                <c:pt idx="222" formatCode="0.00_ ">
                  <c:v>2141.3118874935622</c:v>
                </c:pt>
                <c:pt idx="223" formatCode="0.00_ ">
                  <c:v>2146.4328175027204</c:v>
                </c:pt>
                <c:pt idx="224" formatCode="0.00_ ">
                  <c:v>2148.1466209237724</c:v>
                </c:pt>
                <c:pt idx="225" formatCode="0.00_ ">
                  <c:v>2158.0984113735699</c:v>
                </c:pt>
                <c:pt idx="226" formatCode="0.00_ ">
                  <c:v>2120.5787881868491</c:v>
                </c:pt>
                <c:pt idx="227" formatCode="0.00_ ">
                  <c:v>2094.0618369151498</c:v>
                </c:pt>
                <c:pt idx="228" formatCode="0.00_ ">
                  <c:v>2119.8818756486489</c:v>
                </c:pt>
                <c:pt idx="229" formatCode="0.00_ ">
                  <c:v>2124.7755725075658</c:v>
                </c:pt>
                <c:pt idx="230" formatCode="0.00_ ">
                  <c:v>2134.833719127148</c:v>
                </c:pt>
                <c:pt idx="231" formatCode="0.00_ ">
                  <c:v>2173.9846342001738</c:v>
                </c:pt>
                <c:pt idx="232" formatCode="0.00_ ">
                  <c:v>2169.4943387984513</c:v>
                </c:pt>
                <c:pt idx="233" formatCode="0.00_ ">
                  <c:v>2192.1306117611744</c:v>
                </c:pt>
                <c:pt idx="234" formatCode="0.00_ ">
                  <c:v>2195.8492910746891</c:v>
                </c:pt>
                <c:pt idx="235" formatCode="0.00_ ">
                  <c:v>2228.2156300737352</c:v>
                </c:pt>
                <c:pt idx="236" formatCode="0.00_ ">
                  <c:v>2259.3573171906683</c:v>
                </c:pt>
                <c:pt idx="237" formatCode="0.00_ ">
                  <c:v>2295.0716203148827</c:v>
                </c:pt>
                <c:pt idx="238" formatCode="0.00_ ">
                  <c:v>2270.9465106225794</c:v>
                </c:pt>
                <c:pt idx="239" formatCode="0.00_ ">
                  <c:v>2301.4740641914004</c:v>
                </c:pt>
                <c:pt idx="240" formatCode="0.00_ ">
                  <c:v>2258.2837000734194</c:v>
                </c:pt>
                <c:pt idx="241" formatCode="0.00_ ">
                  <c:v>2266.3284997549931</c:v>
                </c:pt>
                <c:pt idx="242" formatCode="0.00_ ">
                  <c:v>2248.9866371973326</c:v>
                </c:pt>
                <c:pt idx="243" formatCode="0.00_ ">
                  <c:v>2221.7743029196286</c:v>
                </c:pt>
                <c:pt idx="244" formatCode="0.00_ ">
                  <c:v>2224.3019570061338</c:v>
                </c:pt>
                <c:pt idx="245" formatCode="0.00_ ">
                  <c:v>2231.262899968518</c:v>
                </c:pt>
                <c:pt idx="246" formatCode="0.00_ ">
                  <c:v>2213.3632014919617</c:v>
                </c:pt>
                <c:pt idx="247" formatCode="0.00_ ">
                  <c:v>2225.2645629031581</c:v>
                </c:pt>
                <c:pt idx="248" formatCode="0.00_ ">
                  <c:v>2235.3017458614427</c:v>
                </c:pt>
                <c:pt idx="249" formatCode="0.00_ ">
                  <c:v>2221.7758297093947</c:v>
                </c:pt>
                <c:pt idx="250" formatCode="0.00_ ">
                  <c:v>2188.0572667496804</c:v>
                </c:pt>
                <c:pt idx="251" formatCode="0.00_ ">
                  <c:v>2203.5548413173105</c:v>
                </c:pt>
                <c:pt idx="252" formatCode="0.00_ ">
                  <c:v>2194.3070404276923</c:v>
                </c:pt>
                <c:pt idx="253" formatCode="0.00_ ">
                  <c:v>2199.4018906735932</c:v>
                </c:pt>
                <c:pt idx="254" formatCode="0.00_ ">
                  <c:v>2212.0684449768596</c:v>
                </c:pt>
                <c:pt idx="255" formatCode="0.00_ ">
                  <c:v>2227.5027639484579</c:v>
                </c:pt>
                <c:pt idx="256" formatCode="0.00_ ">
                  <c:v>2228.3170564787038</c:v>
                </c:pt>
                <c:pt idx="257" formatCode="0.00_ ">
                  <c:v>2225.3098474996377</c:v>
                </c:pt>
                <c:pt idx="258" formatCode="0.00_ ">
                  <c:v>2215.4292679314581</c:v>
                </c:pt>
                <c:pt idx="259" formatCode="0.00_ ">
                  <c:v>2213.8095911919108</c:v>
                </c:pt>
                <c:pt idx="260" formatCode="0.00_ ">
                  <c:v>2184.0253349262662</c:v>
                </c:pt>
                <c:pt idx="261" formatCode="0.00_ ">
                  <c:v>2166.8788332130448</c:v>
                </c:pt>
                <c:pt idx="262" formatCode="0.00_ ">
                  <c:v>2162.1313610432712</c:v>
                </c:pt>
                <c:pt idx="263" formatCode="0.00_ ">
                  <c:v>2172.1271603971791</c:v>
                </c:pt>
                <c:pt idx="264" formatCode="0.00_ ">
                  <c:v>2192.867523364087</c:v>
                </c:pt>
                <c:pt idx="265" formatCode="0.00_ ">
                  <c:v>2211.822404394577</c:v>
                </c:pt>
                <c:pt idx="266" formatCode="0.00_ ">
                  <c:v>2225.7434383970985</c:v>
                </c:pt>
                <c:pt idx="267" formatCode="0.00_ ">
                  <c:v>2233.0073791984232</c:v>
                </c:pt>
                <c:pt idx="268" formatCode="0.00_ ">
                  <c:v>2264.1112565026715</c:v>
                </c:pt>
                <c:pt idx="269" formatCode="0.00_ ">
                  <c:v>2291.4306807849289</c:v>
                </c:pt>
                <c:pt idx="270" formatCode="0.00_ ">
                  <c:v>2307.3040936521334</c:v>
                </c:pt>
                <c:pt idx="271" formatCode="0.00_ ">
                  <c:v>2306.5758275759572</c:v>
                </c:pt>
                <c:pt idx="272" formatCode="0.00_ ">
                  <c:v>2328.0980898771986</c:v>
                </c:pt>
                <c:pt idx="273" formatCode="0.00_ ">
                  <c:v>2330.3952025600101</c:v>
                </c:pt>
                <c:pt idx="274" formatCode="0.00_ ">
                  <c:v>2302.9473387816342</c:v>
                </c:pt>
                <c:pt idx="275" formatCode="0.00_ ">
                  <c:v>2322.1824026862341</c:v>
                </c:pt>
                <c:pt idx="276" formatCode="0.00_ ">
                  <c:v>2306.8438573550329</c:v>
                </c:pt>
                <c:pt idx="277" formatCode="0.00_ ">
                  <c:v>2309.8752950659964</c:v>
                </c:pt>
                <c:pt idx="278" formatCode="0.00_ ">
                  <c:v>2267.1255780217894</c:v>
                </c:pt>
                <c:pt idx="279" formatCode="0.00_ ">
                  <c:v>2294.9091500156514</c:v>
                </c:pt>
                <c:pt idx="280" formatCode="0.00_ ">
                  <c:v>2323.008615308202</c:v>
                </c:pt>
                <c:pt idx="281" formatCode="0.00_ ">
                  <c:v>2355.8539215969649</c:v>
                </c:pt>
                <c:pt idx="282" formatCode="0.00_ ">
                  <c:v>2353.3430118327574</c:v>
                </c:pt>
                <c:pt idx="283" formatCode="0.00_ ">
                  <c:v>2384.5491459583614</c:v>
                </c:pt>
                <c:pt idx="284" formatCode="0.00_ ">
                  <c:v>2357.9676466235283</c:v>
                </c:pt>
                <c:pt idx="285" formatCode="0.00_ ">
                  <c:v>2360.9162319456755</c:v>
                </c:pt>
                <c:pt idx="286" formatCode="0.00_ ">
                  <c:v>2364.152137105662</c:v>
                </c:pt>
                <c:pt idx="287" formatCode="0.00_ ">
                  <c:v>2373.2339890535209</c:v>
                </c:pt>
                <c:pt idx="288" formatCode="0.00_ ">
                  <c:v>2384.3760564941499</c:v>
                </c:pt>
                <c:pt idx="289" formatCode="0.00_ ">
                  <c:v>2350.57210215141</c:v>
                </c:pt>
                <c:pt idx="290" formatCode="0.00_ ">
                  <c:v>2385.5853813850104</c:v>
                </c:pt>
                <c:pt idx="291" formatCode="0.00_ ">
                  <c:v>2381.179253284924</c:v>
                </c:pt>
                <c:pt idx="292" formatCode="0.00_ ">
                  <c:v>2385.5123112367137</c:v>
                </c:pt>
                <c:pt idx="293" formatCode="0.00_ ">
                  <c:v>2370.5344930862898</c:v>
                </c:pt>
                <c:pt idx="294" formatCode="0.00_ ">
                  <c:v>2366.0117766195453</c:v>
                </c:pt>
                <c:pt idx="295" formatCode="0.00_ ">
                  <c:v>2346.8448481176697</c:v>
                </c:pt>
                <c:pt idx="296" formatCode="0.00_ ">
                  <c:v>2378.5460086042058</c:v>
                </c:pt>
                <c:pt idx="297" formatCode="0.00_ ">
                  <c:v>2366.6841169661056</c:v>
                </c:pt>
                <c:pt idx="298" formatCode="0.00_ ">
                  <c:v>2367.8710244299023</c:v>
                </c:pt>
                <c:pt idx="299" formatCode="0.00_ ">
                  <c:v>2351.0226963964978</c:v>
                </c:pt>
                <c:pt idx="300" formatCode="0.00_ ">
                  <c:v>2332.1339806417263</c:v>
                </c:pt>
                <c:pt idx="301" formatCode="0.00_ ">
                  <c:v>2341.5738876111504</c:v>
                </c:pt>
                <c:pt idx="302" formatCode="0.00_ ">
                  <c:v>2326.4662688331514</c:v>
                </c:pt>
                <c:pt idx="303" formatCode="0.00_ ">
                  <c:v>2367.7802843415457</c:v>
                </c:pt>
                <c:pt idx="304" formatCode="0.00_ ">
                  <c:v>2371.038916687814</c:v>
                </c:pt>
                <c:pt idx="305" formatCode="0.00_ ">
                  <c:v>2389.114671939521</c:v>
                </c:pt>
                <c:pt idx="306" formatCode="0.00_ ">
                  <c:v>2366.3663179122527</c:v>
                </c:pt>
                <c:pt idx="307" formatCode="0.00_ ">
                  <c:v>2317.5157141961208</c:v>
                </c:pt>
                <c:pt idx="308" formatCode="0.00_ ">
                  <c:v>2320.9712815518742</c:v>
                </c:pt>
                <c:pt idx="309" formatCode="0.00_ ">
                  <c:v>2288.4652114021828</c:v>
                </c:pt>
                <c:pt idx="310" formatCode="0.00_ ">
                  <c:v>2260.4199439514555</c:v>
                </c:pt>
                <c:pt idx="311" formatCode="0.00_ ">
                  <c:v>2219.5902553062278</c:v>
                </c:pt>
                <c:pt idx="312" formatCode="0.00_ ">
                  <c:v>2232.4061356113316</c:v>
                </c:pt>
                <c:pt idx="313" formatCode="0.00_ ">
                  <c:v>2262.0712171825267</c:v>
                </c:pt>
                <c:pt idx="314" formatCode="0.00_ ">
                  <c:v>2220.3006425447306</c:v>
                </c:pt>
                <c:pt idx="315" formatCode="0.00_ ">
                  <c:v>2252.8525433084205</c:v>
                </c:pt>
                <c:pt idx="316" formatCode="0.00_ ">
                  <c:v>2253.4855425282026</c:v>
                </c:pt>
                <c:pt idx="317" formatCode="0.00_ ">
                  <c:v>2275.1745989415563</c:v>
                </c:pt>
                <c:pt idx="318" formatCode="0.00_ ">
                  <c:v>2302.2736644729457</c:v>
                </c:pt>
                <c:pt idx="319" formatCode="0.00_ ">
                  <c:v>2246.1467491801154</c:v>
                </c:pt>
                <c:pt idx="320" formatCode="0.00_ ">
                  <c:v>2264.2832029538586</c:v>
                </c:pt>
                <c:pt idx="321" formatCode="0.00_ ">
                  <c:v>2293.4235310468985</c:v>
                </c:pt>
                <c:pt idx="322" formatCode="0.00_ ">
                  <c:v>2291.8571018921184</c:v>
                </c:pt>
                <c:pt idx="323" formatCode="0.00_ ">
                  <c:v>2343.8711115161755</c:v>
                </c:pt>
                <c:pt idx="324" formatCode="0.00_ ">
                  <c:v>2357.1247593136854</c:v>
                </c:pt>
                <c:pt idx="325" formatCode="0.00_ ">
                  <c:v>2396.5710482623526</c:v>
                </c:pt>
                <c:pt idx="326" formatCode="0.00_ ">
                  <c:v>2371.2389028062612</c:v>
                </c:pt>
                <c:pt idx="327" formatCode="0.00_ ">
                  <c:v>2337.5134624117977</c:v>
                </c:pt>
                <c:pt idx="328" formatCode="0.00_ ">
                  <c:v>2328.6322297715706</c:v>
                </c:pt>
                <c:pt idx="329" formatCode="0.00_ ">
                  <c:v>2327.5255523660635</c:v>
                </c:pt>
                <c:pt idx="330" formatCode="0.00_ ">
                  <c:v>2332.0217457439412</c:v>
                </c:pt>
                <c:pt idx="331" formatCode="0.00_ ">
                  <c:v>2331.8307954987231</c:v>
                </c:pt>
                <c:pt idx="332" formatCode="0.00_ ">
                  <c:v>2306.4741292091244</c:v>
                </c:pt>
                <c:pt idx="333" formatCode="0.00_ ">
                  <c:v>2305.7700306754864</c:v>
                </c:pt>
                <c:pt idx="334" formatCode="0.00_ ">
                  <c:v>2292.2499555673689</c:v>
                </c:pt>
                <c:pt idx="335" formatCode="0.00_ ">
                  <c:v>2294.2171316984654</c:v>
                </c:pt>
                <c:pt idx="336" formatCode="0.00_ ">
                  <c:v>2257.2170814560991</c:v>
                </c:pt>
                <c:pt idx="337" formatCode="0.00_ ">
                  <c:v>2226.5686578602772</c:v>
                </c:pt>
                <c:pt idx="338" formatCode="0.00_ ">
                  <c:v>2215.5119559080949</c:v>
                </c:pt>
                <c:pt idx="339" formatCode="0.00_ ">
                  <c:v>2160.8019539104239</c:v>
                </c:pt>
                <c:pt idx="340" formatCode="0.00_ ">
                  <c:v>2183.6088239707165</c:v>
                </c:pt>
                <c:pt idx="341" formatCode="0.00_ ">
                  <c:v>2177.3242885428431</c:v>
                </c:pt>
                <c:pt idx="342" formatCode="0.00_ ">
                  <c:v>2186.3009666029388</c:v>
                </c:pt>
                <c:pt idx="343" formatCode="0.00_ ">
                  <c:v>2173.556621513791</c:v>
                </c:pt>
                <c:pt idx="344" formatCode="0.00_ ">
                  <c:v>2163.847972278978</c:v>
                </c:pt>
                <c:pt idx="345" formatCode="0.00_ ">
                  <c:v>2178.6363927487951</c:v>
                </c:pt>
                <c:pt idx="346" formatCode="0.00_ ">
                  <c:v>2158.1577772232031</c:v>
                </c:pt>
                <c:pt idx="347" formatCode="0.00_ ">
                  <c:v>2148.6207092165832</c:v>
                </c:pt>
                <c:pt idx="348" formatCode="0.00_ ">
                  <c:v>2116.9276489075087</c:v>
                </c:pt>
                <c:pt idx="349" formatCode="0.00_ ">
                  <c:v>2100.7978901952633</c:v>
                </c:pt>
                <c:pt idx="350" formatCode="0.00_ ">
                  <c:v>2100.3393128979628</c:v>
                </c:pt>
                <c:pt idx="351" formatCode="0.00_ ">
                  <c:v>2108.0907856736317</c:v>
                </c:pt>
                <c:pt idx="352" formatCode="0.00_ ">
                  <c:v>2088.0869698533879</c:v>
                </c:pt>
                <c:pt idx="353" formatCode="0.00_ ">
                  <c:v>2086.8998746851053</c:v>
                </c:pt>
                <c:pt idx="354" formatCode="0.00_ ">
                  <c:v>2077.8525684667088</c:v>
                </c:pt>
                <c:pt idx="355" formatCode="0.00_ ">
                  <c:v>2077.6575995372509</c:v>
                </c:pt>
                <c:pt idx="356" formatCode="0.00_ ">
                  <c:v>2068.2212004658413</c:v>
                </c:pt>
                <c:pt idx="357" formatCode="0.00_ ">
                  <c:v>2058.2904744987995</c:v>
                </c:pt>
                <c:pt idx="358" formatCode="0.00_ ">
                  <c:v>2064.1675098302112</c:v>
                </c:pt>
                <c:pt idx="359" formatCode="0.00_ ">
                  <c:v>2067.363379865742</c:v>
                </c:pt>
                <c:pt idx="360" formatCode="0.00_ ">
                  <c:v>2049.4445577323836</c:v>
                </c:pt>
                <c:pt idx="361" formatCode="0.00_ ">
                  <c:v>2053.1880140514022</c:v>
                </c:pt>
                <c:pt idx="362" formatCode="0.00_ ">
                  <c:v>2086.1483457330623</c:v>
                </c:pt>
                <c:pt idx="363" formatCode="0.00_ ">
                  <c:v>2111.2456575062429</c:v>
                </c:pt>
                <c:pt idx="364" formatCode="0.00_ ">
                  <c:v>2117.1323431219907</c:v>
                </c:pt>
                <c:pt idx="365" formatCode="0.00_ ">
                  <c:v>2089.8044149528523</c:v>
                </c:pt>
                <c:pt idx="366" formatCode="0.00_ ">
                  <c:v>2076.9445137999433</c:v>
                </c:pt>
                <c:pt idx="367" formatCode="0.00_ ">
                  <c:v>2119.2259177046726</c:v>
                </c:pt>
                <c:pt idx="368" formatCode="0.00_ ">
                  <c:v>2117.4173768734709</c:v>
                </c:pt>
                <c:pt idx="369" formatCode="0.00_ ">
                  <c:v>2091.715078952021</c:v>
                </c:pt>
                <c:pt idx="370" formatCode="0.00_ ">
                  <c:v>2097.3039107999516</c:v>
                </c:pt>
                <c:pt idx="371" formatCode="0.00_ ">
                  <c:v>2079.0859328175579</c:v>
                </c:pt>
                <c:pt idx="372" formatCode="0.00_ ">
                  <c:v>2048.1476337825952</c:v>
                </c:pt>
                <c:pt idx="373" formatCode="0.00_ ">
                  <c:v>2042.9672016009911</c:v>
                </c:pt>
                <c:pt idx="374" formatCode="0.00_ ">
                  <c:v>2079.112413168707</c:v>
                </c:pt>
                <c:pt idx="375" formatCode="0.00_ ">
                  <c:v>2034.4533875608677</c:v>
                </c:pt>
                <c:pt idx="376" formatCode="0.00_ ">
                  <c:v>2048.0364726271641</c:v>
                </c:pt>
                <c:pt idx="377" formatCode="0.00_ ">
                  <c:v>2037.5060244962078</c:v>
                </c:pt>
                <c:pt idx="378" formatCode="0.00_ ">
                  <c:v>2016.7955466296326</c:v>
                </c:pt>
                <c:pt idx="379" formatCode="0.00_ ">
                  <c:v>2042.8628809876011</c:v>
                </c:pt>
                <c:pt idx="380" formatCode="0.00_ ">
                  <c:v>2006.302409951935</c:v>
                </c:pt>
                <c:pt idx="381" formatCode="0.00_ ">
                  <c:v>1981.9717245053362</c:v>
                </c:pt>
                <c:pt idx="382" formatCode="0.00_ ">
                  <c:v>1992.184117677939</c:v>
                </c:pt>
                <c:pt idx="383" formatCode="0.00_ ">
                  <c:v>2005.6072366099156</c:v>
                </c:pt>
                <c:pt idx="384" formatCode="0.00_ ">
                  <c:v>1981.4693831315797</c:v>
                </c:pt>
                <c:pt idx="385" formatCode="0.00_ ">
                  <c:v>1967.5891461263661</c:v>
                </c:pt>
                <c:pt idx="386" formatCode="0.00_ ">
                  <c:v>1968.4163179162165</c:v>
                </c:pt>
                <c:pt idx="387" formatCode="0.00_ ">
                  <c:v>1954.3750231619051</c:v>
                </c:pt>
                <c:pt idx="388" formatCode="0.00_ ">
                  <c:v>1967.0596728912028</c:v>
                </c:pt>
                <c:pt idx="389" formatCode="0.00_ ">
                  <c:v>1959.9993255804297</c:v>
                </c:pt>
                <c:pt idx="390" formatCode="0.00_ ">
                  <c:v>1953.8566443785096</c:v>
                </c:pt>
                <c:pt idx="391" formatCode="0.00_ ">
                  <c:v>1963.8123162023808</c:v>
                </c:pt>
                <c:pt idx="392" formatCode="0.00_ ">
                  <c:v>1969.8319952546583</c:v>
                </c:pt>
                <c:pt idx="393" formatCode="0.00_ ">
                  <c:v>1992.4753076090149</c:v>
                </c:pt>
                <c:pt idx="394" formatCode="0.00_ ">
                  <c:v>1947.5250718069869</c:v>
                </c:pt>
                <c:pt idx="395" formatCode="0.00_ ">
                  <c:v>1956.9394778755639</c:v>
                </c:pt>
                <c:pt idx="396" formatCode="0.00_ ">
                  <c:v>1965.0640166954597</c:v>
                </c:pt>
                <c:pt idx="397" formatCode="0.00_ ">
                  <c:v>1979.9229759917046</c:v>
                </c:pt>
                <c:pt idx="398" formatCode="0.00_ ">
                  <c:v>1942.5438165376793</c:v>
                </c:pt>
                <c:pt idx="399" formatCode="0.00_ ">
                  <c:v>1926.5067605909383</c:v>
                </c:pt>
                <c:pt idx="400" formatCode="0.00_ ">
                  <c:v>1903.2578578660496</c:v>
                </c:pt>
                <c:pt idx="401" formatCode="0.00_ ">
                  <c:v>1914.9939236017422</c:v>
                </c:pt>
                <c:pt idx="402" formatCode="0.00_ ">
                  <c:v>1916.7824852614212</c:v>
                </c:pt>
                <c:pt idx="403" formatCode="0.00_ ">
                  <c:v>1929.207995090261</c:v>
                </c:pt>
                <c:pt idx="404" formatCode="0.00_ ">
                  <c:v>1967.0837977097328</c:v>
                </c:pt>
                <c:pt idx="405" formatCode="0.00_ ">
                  <c:v>1940.1823052318159</c:v>
                </c:pt>
                <c:pt idx="406" formatCode="0.00_ ">
                  <c:v>1956.7028049533276</c:v>
                </c:pt>
                <c:pt idx="407" formatCode="0.00_ ">
                  <c:v>1943.0979221269245</c:v>
                </c:pt>
                <c:pt idx="408" formatCode="0.00_ ">
                  <c:v>1923.0685834737478</c:v>
                </c:pt>
                <c:pt idx="409" formatCode="0.00_ ">
                  <c:v>1933.2458007426653</c:v>
                </c:pt>
                <c:pt idx="410" formatCode="0.00_ ">
                  <c:v>1950.6813678860653</c:v>
                </c:pt>
                <c:pt idx="411" formatCode="0.00_ ">
                  <c:v>1919.2879573617479</c:v>
                </c:pt>
                <c:pt idx="412" formatCode="0.00_ ">
                  <c:v>1932.8885697962282</c:v>
                </c:pt>
                <c:pt idx="413" formatCode="0.00_ ">
                  <c:v>1923.8115520199779</c:v>
                </c:pt>
                <c:pt idx="414" formatCode="0.00_ ">
                  <c:v>1906.1394026130938</c:v>
                </c:pt>
                <c:pt idx="415" formatCode="0.00_ ">
                  <c:v>1935.6344920806857</c:v>
                </c:pt>
                <c:pt idx="416" formatCode="0.00_ ">
                  <c:v>1912.1820327676085</c:v>
                </c:pt>
                <c:pt idx="417" formatCode="0.00_ ">
                  <c:v>1902.4332713316248</c:v>
                </c:pt>
                <c:pt idx="418" formatCode="0.00_ ">
                  <c:v>1936.0235297743395</c:v>
                </c:pt>
                <c:pt idx="419" formatCode="0.00_ ">
                  <c:v>1928.7584603058474</c:v>
                </c:pt>
                <c:pt idx="420" formatCode="0.00_ ">
                  <c:v>1936.7608882995285</c:v>
                </c:pt>
                <c:pt idx="421" formatCode="0.00_ ">
                  <c:v>1969.5856110134964</c:v>
                </c:pt>
                <c:pt idx="422" formatCode="0.00_ ">
                  <c:v>1941.4037446515752</c:v>
                </c:pt>
                <c:pt idx="423" formatCode="0.00_ ">
                  <c:v>1912.4103759401064</c:v>
                </c:pt>
                <c:pt idx="424" formatCode="0.00_ ">
                  <c:v>1922.0181014926636</c:v>
                </c:pt>
                <c:pt idx="425" formatCode="0.00_ ">
                  <c:v>1942.3958626611686</c:v>
                </c:pt>
                <c:pt idx="426" formatCode="0.00_ ">
                  <c:v>1944.3529966513238</c:v>
                </c:pt>
                <c:pt idx="427" formatCode="0.00_ ">
                  <c:v>1934.804181424666</c:v>
                </c:pt>
                <c:pt idx="428" formatCode="0.00_ ">
                  <c:v>1910.8432508867377</c:v>
                </c:pt>
                <c:pt idx="429" formatCode="0.00_ ">
                  <c:v>1929.5546250504917</c:v>
                </c:pt>
                <c:pt idx="430" formatCode="0.00_ ">
                  <c:v>1934.9934865612543</c:v>
                </c:pt>
                <c:pt idx="431" formatCode="0.00_ ">
                  <c:v>1928.4420080620744</c:v>
                </c:pt>
                <c:pt idx="432" formatCode="0.00_ ">
                  <c:v>1890.0770596793902</c:v>
                </c:pt>
                <c:pt idx="433" formatCode="0.00_ ">
                  <c:v>1886.0583834713759</c:v>
                </c:pt>
                <c:pt idx="434" formatCode="0.00_ ">
                  <c:v>1874.1667059469146</c:v>
                </c:pt>
                <c:pt idx="435" formatCode="0.00_ ">
                  <c:v>1868.1152191098324</c:v>
                </c:pt>
                <c:pt idx="436" formatCode="0.00_ ">
                  <c:v>1856.5860270470282</c:v>
                </c:pt>
                <c:pt idx="437" formatCode="0.00_ ">
                  <c:v>1851.41157762281</c:v>
                </c:pt>
                <c:pt idx="438" formatCode="0.00_ ">
                  <c:v>1860.8602902889036</c:v>
                </c:pt>
                <c:pt idx="439" formatCode="0.00_ ">
                  <c:v>1891.8844884423745</c:v>
                </c:pt>
                <c:pt idx="440" formatCode="0.00_ ">
                  <c:v>1884.1231363275629</c:v>
                </c:pt>
                <c:pt idx="441" formatCode="0.00_ ">
                  <c:v>1893.0161070945719</c:v>
                </c:pt>
                <c:pt idx="442" formatCode="0.00_ ">
                  <c:v>1900.6607714838583</c:v>
                </c:pt>
                <c:pt idx="443" formatCode="0.00_ ">
                  <c:v>1892.0035952683784</c:v>
                </c:pt>
                <c:pt idx="444" formatCode="0.00_ ">
                  <c:v>1882.7922058314343</c:v>
                </c:pt>
                <c:pt idx="445" formatCode="0.00_ ">
                  <c:v>1903.1818308568984</c:v>
                </c:pt>
                <c:pt idx="446" formatCode="0.00_ ">
                  <c:v>1881.2454705915725</c:v>
                </c:pt>
                <c:pt idx="447" formatCode="0.00_ ">
                  <c:v>1851.1682819629066</c:v>
                </c:pt>
                <c:pt idx="448" formatCode="0.00_ ">
                  <c:v>1878.3543933926203</c:v>
                </c:pt>
                <c:pt idx="449" formatCode="0.00_ ">
                  <c:v>1849.436772524703</c:v>
                </c:pt>
                <c:pt idx="450" formatCode="0.00_ ">
                  <c:v>1839.6930209927966</c:v>
                </c:pt>
                <c:pt idx="451" formatCode="0.00_ ">
                  <c:v>1863.2510127753619</c:v>
                </c:pt>
                <c:pt idx="452" formatCode="0.00_ ">
                  <c:v>1829.3179338177099</c:v>
                </c:pt>
                <c:pt idx="453" formatCode="0.00_ ">
                  <c:v>1857.6539196955873</c:v>
                </c:pt>
                <c:pt idx="454" formatCode="0.00_ ">
                  <c:v>1884.8733177169183</c:v>
                </c:pt>
                <c:pt idx="455" formatCode="0.00_ ">
                  <c:v>1912.0792145957068</c:v>
                </c:pt>
                <c:pt idx="456" formatCode="0.00_ ">
                  <c:v>1922.5665389273161</c:v>
                </c:pt>
                <c:pt idx="457" formatCode="0.00_ ">
                  <c:v>1899.2488112982685</c:v>
                </c:pt>
                <c:pt idx="458" formatCode="0.00_ ">
                  <c:v>1898.2638048232175</c:v>
                </c:pt>
                <c:pt idx="459" formatCode="0.00_ ">
                  <c:v>1885.8571920962811</c:v>
                </c:pt>
                <c:pt idx="460" formatCode="0.00_ ">
                  <c:v>1910.6032998557257</c:v>
                </c:pt>
                <c:pt idx="461" formatCode="0.00_ ">
                  <c:v>1908.8966246355635</c:v>
                </c:pt>
                <c:pt idx="462" formatCode="0.00_ ">
                  <c:v>1901.7726371871909</c:v>
                </c:pt>
                <c:pt idx="463" formatCode="0.00_ ">
                  <c:v>1927.7865182597664</c:v>
                </c:pt>
                <c:pt idx="464" formatCode="0.00_ ">
                  <c:v>1902.0455579155889</c:v>
                </c:pt>
                <c:pt idx="465" formatCode="0.00_ ">
                  <c:v>1929.5139140708552</c:v>
                </c:pt>
                <c:pt idx="466" formatCode="0.00_ ">
                  <c:v>1941.0065346814486</c:v>
                </c:pt>
                <c:pt idx="467" formatCode="0.00_ ">
                  <c:v>1949.7808457003716</c:v>
                </c:pt>
                <c:pt idx="468" formatCode="0.00_ ">
                  <c:v>1936.5213961108552</c:v>
                </c:pt>
                <c:pt idx="469" formatCode="0.00_ ">
                  <c:v>1935.8819228256173</c:v>
                </c:pt>
                <c:pt idx="470" formatCode="0.00_ ">
                  <c:v>1919.7164340922459</c:v>
                </c:pt>
                <c:pt idx="471" formatCode="0.00_ ">
                  <c:v>1919.0976143217877</c:v>
                </c:pt>
                <c:pt idx="472" formatCode="0.00_ ">
                  <c:v>1890.6720760852411</c:v>
                </c:pt>
                <c:pt idx="473" formatCode="0.00_ ">
                  <c:v>1868.1561686401283</c:v>
                </c:pt>
                <c:pt idx="474" formatCode="0.00_ ">
                  <c:v>1852.2291256353369</c:v>
                </c:pt>
                <c:pt idx="475" formatCode="0.00_ ">
                  <c:v>1874.6578781598296</c:v>
                </c:pt>
                <c:pt idx="476" formatCode="0.00_ ">
                  <c:v>1894.0525499896989</c:v>
                </c:pt>
                <c:pt idx="477" formatCode="0.00_ ">
                  <c:v>1895.6276636370374</c:v>
                </c:pt>
                <c:pt idx="478" formatCode="0.00_ ">
                  <c:v>1889.0570491234041</c:v>
                </c:pt>
                <c:pt idx="479" formatCode="0.00_ ">
                  <c:v>1888.2876248736341</c:v>
                </c:pt>
                <c:pt idx="480" formatCode="0.00_ ">
                  <c:v>1891.8173520814212</c:v>
                </c:pt>
                <c:pt idx="481" formatCode="0.00_ ">
                  <c:v>1901.8813217748273</c:v>
                </c:pt>
                <c:pt idx="482" formatCode="0.00_ ">
                  <c:v>1886.6779601161711</c:v>
                </c:pt>
                <c:pt idx="483" formatCode="0.00_ ">
                  <c:v>1884.9764496509551</c:v>
                </c:pt>
                <c:pt idx="484" formatCode="0.00_ ">
                  <c:v>1894.1196738587105</c:v>
                </c:pt>
                <c:pt idx="485" formatCode="0.00_ ">
                  <c:v>1929.5944630380288</c:v>
                </c:pt>
                <c:pt idx="486" formatCode="0.00_ ">
                  <c:v>1918.161683381989</c:v>
                </c:pt>
                <c:pt idx="487" formatCode="0.00_ ">
                  <c:v>1926.1801384082062</c:v>
                </c:pt>
                <c:pt idx="488" formatCode="0.00_ ">
                  <c:v>1928.0461574017431</c:v>
                </c:pt>
                <c:pt idx="489" formatCode="0.00_ ">
                  <c:v>1907.8733334770436</c:v>
                </c:pt>
                <c:pt idx="490" formatCode="0.00_ ">
                  <c:v>1913.4384588915427</c:v>
                </c:pt>
                <c:pt idx="491" formatCode="0.00_ ">
                  <c:v>1854.1008816168965</c:v>
                </c:pt>
                <c:pt idx="492" formatCode="0.00_ ">
                  <c:v>1882.5915885659708</c:v>
                </c:pt>
                <c:pt idx="493" formatCode="0.00_ ">
                  <c:v>1878.0571665394764</c:v>
                </c:pt>
                <c:pt idx="494" formatCode="0.00_ ">
                  <c:v>1873.0496960364644</c:v>
                </c:pt>
                <c:pt idx="495" formatCode="0.00_ ">
                  <c:v>1877.5710465246368</c:v>
                </c:pt>
                <c:pt idx="496" formatCode="0.00_ ">
                  <c:v>1873.7489858685692</c:v>
                </c:pt>
                <c:pt idx="497" formatCode="0.00_ ">
                  <c:v>1856.6725065574419</c:v>
                </c:pt>
                <c:pt idx="498" formatCode="0.00_ ">
                  <c:v>1853.7638442382265</c:v>
                </c:pt>
                <c:pt idx="499" formatCode="0.00_ ">
                  <c:v>1842.6614480041342</c:v>
                </c:pt>
                <c:pt idx="500" formatCode="0.00_ ">
                  <c:v>1805.675758567349</c:v>
                </c:pt>
                <c:pt idx="501" formatCode="0.00_ ">
                  <c:v>1775.5023504793564</c:v>
                </c:pt>
                <c:pt idx="502" formatCode="0.00_ ">
                  <c:v>1791.4502620198816</c:v>
                </c:pt>
                <c:pt idx="503" formatCode="0.00_ ">
                  <c:v>1781.179229674616</c:v>
                </c:pt>
                <c:pt idx="504" formatCode="0.00_ ">
                  <c:v>1786.4420610349016</c:v>
                </c:pt>
                <c:pt idx="505" formatCode="0.00_ ">
                  <c:v>1772.4086466246636</c:v>
                </c:pt>
                <c:pt idx="506" formatCode="0.00_ ">
                  <c:v>1779.3553678205194</c:v>
                </c:pt>
                <c:pt idx="507" formatCode="0.00_ ">
                  <c:v>1754.5245629423443</c:v>
                </c:pt>
                <c:pt idx="508" formatCode="0.00_ ">
                  <c:v>1741.7249353779607</c:v>
                </c:pt>
                <c:pt idx="509" formatCode="0.00_ ">
                  <c:v>1733.2827290379162</c:v>
                </c:pt>
                <c:pt idx="510" formatCode="0.00_ ">
                  <c:v>1735.652547980601</c:v>
                </c:pt>
                <c:pt idx="511" formatCode="0.00_ ">
                  <c:v>1758.2950524285741</c:v>
                </c:pt>
                <c:pt idx="512" formatCode="0.00_ ">
                  <c:v>1785.9691108175989</c:v>
                </c:pt>
                <c:pt idx="513" formatCode="0.00_ ">
                  <c:v>1800.2841778470161</c:v>
                </c:pt>
                <c:pt idx="514" formatCode="0.00_ ">
                  <c:v>1793.8500369739697</c:v>
                </c:pt>
                <c:pt idx="515" formatCode="0.00_ ">
                  <c:v>1779.5080268441368</c:v>
                </c:pt>
                <c:pt idx="516" formatCode="0.00_ ">
                  <c:v>1791.7357981913085</c:v>
                </c:pt>
                <c:pt idx="517" formatCode="0.00_ ">
                  <c:v>1797.6964806986475</c:v>
                </c:pt>
                <c:pt idx="518" formatCode="0.00_ ">
                  <c:v>1764.3043115074152</c:v>
                </c:pt>
                <c:pt idx="519" formatCode="0.00_ ">
                  <c:v>1788.802083403428</c:v>
                </c:pt>
                <c:pt idx="520" formatCode="0.00_ ">
                  <c:v>1798.0793583745433</c:v>
                </c:pt>
                <c:pt idx="521" formatCode="0.00_ ">
                  <c:v>1782.8884536051755</c:v>
                </c:pt>
                <c:pt idx="522" formatCode="0.00_ ">
                  <c:v>1753.639881883046</c:v>
                </c:pt>
                <c:pt idx="523" formatCode="0.00_ ">
                  <c:v>1777.5331368119164</c:v>
                </c:pt>
                <c:pt idx="524" formatCode="0.00_ ">
                  <c:v>1770.550927106995</c:v>
                </c:pt>
                <c:pt idx="525" formatCode="0.00_ ">
                  <c:v>1783.7077341880636</c:v>
                </c:pt>
                <c:pt idx="526" formatCode="0.00_ ">
                  <c:v>1787.9372143579758</c:v>
                </c:pt>
                <c:pt idx="527" formatCode="0.00_ ">
                  <c:v>1780.0054445154838</c:v>
                </c:pt>
                <c:pt idx="528" formatCode="0.00_ ">
                  <c:v>1802.6002697072299</c:v>
                </c:pt>
                <c:pt idx="529" formatCode="0.00_ ">
                  <c:v>1833.731168978522</c:v>
                </c:pt>
                <c:pt idx="530" formatCode="0.00_ ">
                  <c:v>1855.0419263252991</c:v>
                </c:pt>
                <c:pt idx="531" formatCode="0.00_ ">
                  <c:v>1877.5259468280103</c:v>
                </c:pt>
                <c:pt idx="532" formatCode="0.00_ ">
                  <c:v>1870.3539848913972</c:v>
                </c:pt>
                <c:pt idx="533" formatCode="0.00_ ">
                  <c:v>1874.9593859016866</c:v>
                </c:pt>
                <c:pt idx="534" formatCode="0.00_ ">
                  <c:v>1881.7392527412019</c:v>
                </c:pt>
                <c:pt idx="535" formatCode="0.00_ ">
                  <c:v>1918.5577226987693</c:v>
                </c:pt>
                <c:pt idx="536" formatCode="0.00_ ">
                  <c:v>1937.2206183375581</c:v>
                </c:pt>
                <c:pt idx="537" formatCode="0.00_ ">
                  <c:v>1953.9206537027933</c:v>
                </c:pt>
                <c:pt idx="538" formatCode="0.00_ ">
                  <c:v>1975.6637414119318</c:v>
                </c:pt>
                <c:pt idx="539" formatCode="0.00_ ">
                  <c:v>1958.6236780204231</c:v>
                </c:pt>
                <c:pt idx="540" formatCode="0.00_ ">
                  <c:v>1954.3539062786135</c:v>
                </c:pt>
                <c:pt idx="541" formatCode="0.00_ ">
                  <c:v>1961.8974172207525</c:v>
                </c:pt>
                <c:pt idx="542" formatCode="0.00_ ">
                  <c:v>1989.2340165759645</c:v>
                </c:pt>
                <c:pt idx="543" formatCode="0.00_ ">
                  <c:v>1994.7936147089081</c:v>
                </c:pt>
                <c:pt idx="544" formatCode="0.00_ ">
                  <c:v>2014.2278900374752</c:v>
                </c:pt>
                <c:pt idx="545" formatCode="0.00_ ">
                  <c:v>2022.4723711478703</c:v>
                </c:pt>
                <c:pt idx="546" formatCode="0.00_ ">
                  <c:v>2033.1558173493402</c:v>
                </c:pt>
                <c:pt idx="547" formatCode="0.00_ ">
                  <c:v>2015.0896760236808</c:v>
                </c:pt>
                <c:pt idx="548" formatCode="0.00_ ">
                  <c:v>2025.6011858678967</c:v>
                </c:pt>
                <c:pt idx="549" formatCode="0.00_ ">
                  <c:v>2016.8845815031514</c:v>
                </c:pt>
                <c:pt idx="550" formatCode="0.00_ ">
                  <c:v>2013.4436517028832</c:v>
                </c:pt>
                <c:pt idx="551" formatCode="0.00_ ">
                  <c:v>2011.4509033644933</c:v>
                </c:pt>
                <c:pt idx="552" formatCode="0.00_ ">
                  <c:v>2010.9288583810282</c:v>
                </c:pt>
                <c:pt idx="553" formatCode="0.00_ ">
                  <c:v>2035.3510961585773</c:v>
                </c:pt>
                <c:pt idx="554" formatCode="0.00_ ">
                  <c:v>2044.3789033062792</c:v>
                </c:pt>
                <c:pt idx="555" formatCode="0.00_ ">
                  <c:v>2030.6978273674993</c:v>
                </c:pt>
                <c:pt idx="556" formatCode="0.00_ ">
                  <c:v>2073.7654104677567</c:v>
                </c:pt>
                <c:pt idx="557" formatCode="0.00_ ">
                  <c:v>2125.1927349492721</c:v>
                </c:pt>
                <c:pt idx="558" formatCode="0.00_ ">
                  <c:v>2110.7297862959767</c:v>
                </c:pt>
                <c:pt idx="559" formatCode="0.00_ ">
                  <c:v>2136.3407346607828</c:v>
                </c:pt>
                <c:pt idx="560" formatCode="0.00_ ">
                  <c:v>2122.1200590701378</c:v>
                </c:pt>
                <c:pt idx="561" formatCode="0.00_ ">
                  <c:v>2127.0974345296627</c:v>
                </c:pt>
                <c:pt idx="562" formatCode="0.00_ ">
                  <c:v>2103.5924867549961</c:v>
                </c:pt>
                <c:pt idx="563" formatCode="0.00_ ">
                  <c:v>2086.6212416715011</c:v>
                </c:pt>
                <c:pt idx="564" formatCode="0.00_ ">
                  <c:v>2085.239907688836</c:v>
                </c:pt>
                <c:pt idx="565" formatCode="0.00_ ">
                  <c:v>2089.6959804681769</c:v>
                </c:pt>
                <c:pt idx="566" formatCode="0.00_ ">
                  <c:v>2110.2598342547321</c:v>
                </c:pt>
                <c:pt idx="567" formatCode="0.00_ ">
                  <c:v>2121.1705814891543</c:v>
                </c:pt>
                <c:pt idx="568" formatCode="0.00_ ">
                  <c:v>2129.2985422961219</c:v>
                </c:pt>
                <c:pt idx="569" formatCode="0.00_ ">
                  <c:v>2142.2789841765989</c:v>
                </c:pt>
                <c:pt idx="570" formatCode="0.00_ ">
                  <c:v>2110.9455488683475</c:v>
                </c:pt>
                <c:pt idx="571" formatCode="0.00_ ">
                  <c:v>2124.6280899975609</c:v>
                </c:pt>
                <c:pt idx="572" formatCode="0.00_ ">
                  <c:v>2096.6687334518542</c:v>
                </c:pt>
                <c:pt idx="573" formatCode="0.00_ ">
                  <c:v>2097.1038272782293</c:v>
                </c:pt>
                <c:pt idx="574" formatCode="0.00_ ">
                  <c:v>2086.7038539720024</c:v>
                </c:pt>
                <c:pt idx="575" formatCode="0.00_ ">
                  <c:v>2071.0675666795178</c:v>
                </c:pt>
                <c:pt idx="576" formatCode="0.00_ ">
                  <c:v>2072.869799239767</c:v>
                </c:pt>
                <c:pt idx="577" formatCode="0.00_ ">
                  <c:v>2062.1717349967576</c:v>
                </c:pt>
                <c:pt idx="578" formatCode="0.00_ ">
                  <c:v>2086.6946658264865</c:v>
                </c:pt>
                <c:pt idx="579" formatCode="0.00_ ">
                  <c:v>2061.9857137043691</c:v>
                </c:pt>
                <c:pt idx="580" formatCode="0.00_ ">
                  <c:v>2042.8343142046854</c:v>
                </c:pt>
                <c:pt idx="581" formatCode="0.00_ ">
                  <c:v>2039.6967347906939</c:v>
                </c:pt>
                <c:pt idx="582" formatCode="0.00_ ">
                  <c:v>2060.9845603969497</c:v>
                </c:pt>
                <c:pt idx="583" formatCode="0.00_ ">
                  <c:v>2075.1782052879739</c:v>
                </c:pt>
                <c:pt idx="584" formatCode="0.00_ ">
                  <c:v>2089.209023434265</c:v>
                </c:pt>
                <c:pt idx="585" formatCode="0.00_ ">
                  <c:v>2085.4539636339223</c:v>
                </c:pt>
                <c:pt idx="586" formatCode="0.00_ ">
                  <c:v>2105.6228404010558</c:v>
                </c:pt>
                <c:pt idx="587" formatCode="0.00_ ">
                  <c:v>2107.7850084313427</c:v>
                </c:pt>
                <c:pt idx="588" formatCode="0.00_ ">
                  <c:v>2098.4115823969109</c:v>
                </c:pt>
                <c:pt idx="589" formatCode="0.00_ ">
                  <c:v>2090.7461374055283</c:v>
                </c:pt>
                <c:pt idx="590" formatCode="0.00_ ">
                  <c:v>2069.3345914980673</c:v>
                </c:pt>
                <c:pt idx="591" formatCode="0.00_ ">
                  <c:v>2087.01699091315</c:v>
                </c:pt>
                <c:pt idx="592" formatCode="0.00_ ">
                  <c:v>2097.9335163472119</c:v>
                </c:pt>
                <c:pt idx="593" formatCode="0.00_ ">
                  <c:v>2100.0721714538336</c:v>
                </c:pt>
                <c:pt idx="594" formatCode="0.00_ ">
                  <c:v>2116.4872969263943</c:v>
                </c:pt>
                <c:pt idx="595" formatCode="0.00_ ">
                  <c:v>2111.1362116306414</c:v>
                </c:pt>
                <c:pt idx="596" formatCode="0.00_ ">
                  <c:v>2102.4105569052917</c:v>
                </c:pt>
                <c:pt idx="597" formatCode="0.00_ ">
                  <c:v>2070.6158784912354</c:v>
                </c:pt>
                <c:pt idx="598" formatCode="0.00_ ">
                  <c:v>2055.8207212167063</c:v>
                </c:pt>
                <c:pt idx="599" formatCode="0.00_ ">
                  <c:v>2075.3397701268691</c:v>
                </c:pt>
                <c:pt idx="600" formatCode="0.00_ ">
                  <c:v>2070.7617816711759</c:v>
                </c:pt>
                <c:pt idx="601" formatCode="0.00_ ">
                  <c:v>2090.4810053728374</c:v>
                </c:pt>
                <c:pt idx="602" formatCode="0.00_ ">
                  <c:v>2076.5362767856805</c:v>
                </c:pt>
                <c:pt idx="603" formatCode="0.00_ ">
                  <c:v>2074.6310795372797</c:v>
                </c:pt>
                <c:pt idx="604" formatCode="0.00_ ">
                  <c:v>2071.3864139900102</c:v>
                </c:pt>
                <c:pt idx="605" formatCode="0.00_ ">
                  <c:v>2077.2597796065593</c:v>
                </c:pt>
                <c:pt idx="606" formatCode="0.00_ ">
                  <c:v>2042.9415142997359</c:v>
                </c:pt>
                <c:pt idx="607" formatCode="0.00_ ">
                  <c:v>2056.7223742483447</c:v>
                </c:pt>
                <c:pt idx="608" formatCode="0.00_ ">
                  <c:v>2036.6806435578715</c:v>
                </c:pt>
                <c:pt idx="609" formatCode="0.00_ ">
                  <c:v>2050.540338421144</c:v>
                </c:pt>
                <c:pt idx="610" formatCode="0.00_ ">
                  <c:v>2063.8835566074404</c:v>
                </c:pt>
                <c:pt idx="611" formatCode="0.00_ ">
                  <c:v>2079.7369237110588</c:v>
                </c:pt>
                <c:pt idx="612" formatCode="0.00_ ">
                  <c:v>2082.5951870207227</c:v>
                </c:pt>
                <c:pt idx="613" formatCode="0.00_ ">
                  <c:v>2116.3243652501515</c:v>
                </c:pt>
                <c:pt idx="614" formatCode="0.00_ ">
                  <c:v>2084.6116729500309</c:v>
                </c:pt>
                <c:pt idx="615" formatCode="0.00_ ">
                  <c:v>2084.1711014357038</c:v>
                </c:pt>
                <c:pt idx="616" formatCode="0.00_ ">
                  <c:v>2079.9197918248406</c:v>
                </c:pt>
                <c:pt idx="617" formatCode="0.00_ ">
                  <c:v>2064.22094658281</c:v>
                </c:pt>
                <c:pt idx="618" formatCode="0.00_ ">
                  <c:v>2034.7995799853206</c:v>
                </c:pt>
                <c:pt idx="619" formatCode="0.00_ ">
                  <c:v>1976.9811109864072</c:v>
                </c:pt>
                <c:pt idx="620" formatCode="0.00_ ">
                  <c:v>1991.6331711028106</c:v>
                </c:pt>
                <c:pt idx="621" formatCode="0.00_ ">
                  <c:v>2015.4018807803598</c:v>
                </c:pt>
                <c:pt idx="622" formatCode="0.00_ ">
                  <c:v>2022.5340055729228</c:v>
                </c:pt>
                <c:pt idx="623" formatCode="0.00_ ">
                  <c:v>2025.7799821628039</c:v>
                </c:pt>
                <c:pt idx="624" formatCode="0.00_ ">
                  <c:v>1973.2727043515185</c:v>
                </c:pt>
                <c:pt idx="625" formatCode="0.00_ ">
                  <c:v>1969.6525131667599</c:v>
                </c:pt>
                <c:pt idx="626" formatCode="0.00_ ">
                  <c:v>1957.4194158561775</c:v>
                </c:pt>
                <c:pt idx="627" formatCode="0.00_ ">
                  <c:v>1940.6940785184352</c:v>
                </c:pt>
                <c:pt idx="628" formatCode="0.00_ ">
                  <c:v>1932.745828166318</c:v>
                </c:pt>
                <c:pt idx="629" formatCode="0.00_ ">
                  <c:v>1919.9255309670552</c:v>
                </c:pt>
                <c:pt idx="630" formatCode="0.00_ ">
                  <c:v>1894.1593170776434</c:v>
                </c:pt>
                <c:pt idx="631" formatCode="0.00_ ">
                  <c:v>1897.0420558109108</c:v>
                </c:pt>
                <c:pt idx="632" formatCode="0.00_ ">
                  <c:v>1890.4941104281065</c:v>
                </c:pt>
                <c:pt idx="633" formatCode="0.00_ ">
                  <c:v>1912.9963439994842</c:v>
                </c:pt>
                <c:pt idx="634" formatCode="0.00_ ">
                  <c:v>1941.1217425135035</c:v>
                </c:pt>
                <c:pt idx="635" formatCode="0.00_ ">
                  <c:v>1940.9149316592229</c:v>
                </c:pt>
                <c:pt idx="636" formatCode="0.00_ ">
                  <c:v>1960.4913342981379</c:v>
                </c:pt>
                <c:pt idx="637" formatCode="0.00_ ">
                  <c:v>1935.1491633642104</c:v>
                </c:pt>
                <c:pt idx="638" formatCode="0.00_ ">
                  <c:v>1925.7826318479445</c:v>
                </c:pt>
                <c:pt idx="639" formatCode="0.00_ ">
                  <c:v>1927.6640859330778</c:v>
                </c:pt>
                <c:pt idx="640" formatCode="0.00_ ">
                  <c:v>1921.5537729026441</c:v>
                </c:pt>
                <c:pt idx="641" formatCode="0.00_ ">
                  <c:v>1969.0764412202795</c:v>
                </c:pt>
                <c:pt idx="642" formatCode="0.00_ ">
                  <c:v>1976.2474456677983</c:v>
                </c:pt>
                <c:pt idx="643" formatCode="0.00_ ">
                  <c:v>1984.488613925583</c:v>
                </c:pt>
                <c:pt idx="644" formatCode="0.00_ ">
                  <c:v>1973.0367837192152</c:v>
                </c:pt>
                <c:pt idx="645" formatCode="0.00_ ">
                  <c:v>1962.2258433406087</c:v>
                </c:pt>
                <c:pt idx="646" formatCode="0.00_ ">
                  <c:v>1958.0846770679166</c:v>
                </c:pt>
                <c:pt idx="647" formatCode="0.00_ ">
                  <c:v>1941.8080885769998</c:v>
                </c:pt>
                <c:pt idx="648" formatCode="0.00_ ">
                  <c:v>1912.8133866094897</c:v>
                </c:pt>
                <c:pt idx="649" formatCode="0.00_ ">
                  <c:v>1918.5053491648889</c:v>
                </c:pt>
                <c:pt idx="650" formatCode="0.00_ ">
                  <c:v>1932.6383246647497</c:v>
                </c:pt>
                <c:pt idx="651" formatCode="0.00_ ">
                  <c:v>1965.0344648903219</c:v>
                </c:pt>
                <c:pt idx="652" formatCode="0.00_ ">
                  <c:v>1980.1983336685093</c:v>
                </c:pt>
                <c:pt idx="653" formatCode="0.00_ ">
                  <c:v>1948.0629161876641</c:v>
                </c:pt>
                <c:pt idx="654" formatCode="0.00_ ">
                  <c:v>1978.8220488685861</c:v>
                </c:pt>
                <c:pt idx="655" formatCode="0.00_ ">
                  <c:v>1948.2645182155397</c:v>
                </c:pt>
                <c:pt idx="656" formatCode="0.00_ ">
                  <c:v>1941.6093507951534</c:v>
                </c:pt>
                <c:pt idx="657" formatCode="0.00_ ">
                  <c:v>1934.8182585874424</c:v>
                </c:pt>
                <c:pt idx="658" formatCode="0.00_ ">
                  <c:v>1926.4831434693906</c:v>
                </c:pt>
                <c:pt idx="659" formatCode="0.00_ ">
                  <c:v>1908.5525036934469</c:v>
                </c:pt>
                <c:pt idx="660" formatCode="0.00_ ">
                  <c:v>1907.5995254917984</c:v>
                </c:pt>
                <c:pt idx="661" formatCode="0.00_ ">
                  <c:v>1928.2495018324507</c:v>
                </c:pt>
                <c:pt idx="662" formatCode="0.00_ ">
                  <c:v>1950.8812364162313</c:v>
                </c:pt>
                <c:pt idx="663" formatCode="0.00_ ">
                  <c:v>1951.211367038615</c:v>
                </c:pt>
                <c:pt idx="664" formatCode="0.00_ ">
                  <c:v>1935.8671504824197</c:v>
                </c:pt>
                <c:pt idx="665" formatCode="0.00_ ">
                  <c:v>1930.0690159777569</c:v>
                </c:pt>
                <c:pt idx="666" formatCode="0.00_ ">
                  <c:v>1919.14779866868</c:v>
                </c:pt>
                <c:pt idx="667" formatCode="0.00_ ">
                  <c:v>1941.7119275697842</c:v>
                </c:pt>
                <c:pt idx="668" formatCode="0.00_ ">
                  <c:v>1986.5131143945707</c:v>
                </c:pt>
                <c:pt idx="669" formatCode="0.00_ ">
                  <c:v>1995.4999436292599</c:v>
                </c:pt>
                <c:pt idx="670" formatCode="0.00_ ">
                  <c:v>2011.7455838926098</c:v>
                </c:pt>
                <c:pt idx="671" formatCode="0.00_ ">
                  <c:v>2011.4181297671651</c:v>
                </c:pt>
                <c:pt idx="672" formatCode="0.00_ ">
                  <c:v>2025.3709779661547</c:v>
                </c:pt>
                <c:pt idx="673" formatCode="0.00_ ">
                  <c:v>2011.8879348405817</c:v>
                </c:pt>
                <c:pt idx="674" formatCode="0.00_ ">
                  <c:v>1985.8988820203349</c:v>
                </c:pt>
                <c:pt idx="675" formatCode="0.00_ ">
                  <c:v>2013.0718946118725</c:v>
                </c:pt>
                <c:pt idx="676" formatCode="0.00_ ">
                  <c:v>2018.4314798369844</c:v>
                </c:pt>
                <c:pt idx="677" formatCode="0.00_ ">
                  <c:v>2052.4372370817086</c:v>
                </c:pt>
                <c:pt idx="678" formatCode="0.00_ ">
                  <c:v>2045.6775319259073</c:v>
                </c:pt>
                <c:pt idx="679" formatCode="0.00_ ">
                  <c:v>2069.6231693768996</c:v>
                </c:pt>
                <c:pt idx="680" formatCode="0.00_ ">
                  <c:v>2051.2642026746539</c:v>
                </c:pt>
                <c:pt idx="681" formatCode="0.00_ ">
                  <c:v>2057.2111328858432</c:v>
                </c:pt>
                <c:pt idx="682" formatCode="0.00_ ">
                  <c:v>2065.483816421015</c:v>
                </c:pt>
                <c:pt idx="683" formatCode="0.00_ ">
                  <c:v>2076.5065229159663</c:v>
                </c:pt>
                <c:pt idx="684" formatCode="0.00_ ">
                  <c:v>2079.9783842259303</c:v>
                </c:pt>
                <c:pt idx="685" formatCode="0.00_ ">
                  <c:v>2049.6206425081282</c:v>
                </c:pt>
                <c:pt idx="686" formatCode="0.00_ ">
                  <c:v>2063.5276381564909</c:v>
                </c:pt>
                <c:pt idx="687" formatCode="0.00_ ">
                  <c:v>2065.2678474943891</c:v>
                </c:pt>
                <c:pt idx="688" formatCode="0.00_ ">
                  <c:v>2062.8528470991305</c:v>
                </c:pt>
                <c:pt idx="689" formatCode="0.00_ ">
                  <c:v>2055.7665004524297</c:v>
                </c:pt>
                <c:pt idx="690" formatCode="0.00_ ">
                  <c:v>2053.6172181342722</c:v>
                </c:pt>
                <c:pt idx="691" formatCode="0.00_ ">
                  <c:v>2070.2150183237723</c:v>
                </c:pt>
                <c:pt idx="692" formatCode="0.00_ ">
                  <c:v>2089.130280570721</c:v>
                </c:pt>
                <c:pt idx="693" formatCode="0.00_ ">
                  <c:v>2086.6006428453793</c:v>
                </c:pt>
                <c:pt idx="694" formatCode="0.00_ ">
                  <c:v>2076.3438820169517</c:v>
                </c:pt>
                <c:pt idx="695" formatCode="0.00_ ">
                  <c:v>2085.145695052136</c:v>
                </c:pt>
                <c:pt idx="696" formatCode="0.00_ ">
                  <c:v>2106.3271622709817</c:v>
                </c:pt>
                <c:pt idx="697" formatCode="0.00_ ">
                  <c:v>2110.7143404185626</c:v>
                </c:pt>
                <c:pt idx="698" formatCode="0.00_ ">
                  <c:v>2145.237012772538</c:v>
                </c:pt>
                <c:pt idx="699" formatCode="0.00_ ">
                  <c:v>2138.8486103350579</c:v>
                </c:pt>
                <c:pt idx="700" formatCode="0.00_ ">
                  <c:v>2112.1481846322854</c:v>
                </c:pt>
                <c:pt idx="701" formatCode="0.00_ ">
                  <c:v>2106.8339595782231</c:v>
                </c:pt>
                <c:pt idx="702" formatCode="0.00_ ">
                  <c:v>2083.8614417357812</c:v>
                </c:pt>
                <c:pt idx="703" formatCode="0.00_ ">
                  <c:v>2053.4162478071135</c:v>
                </c:pt>
                <c:pt idx="704" formatCode="0.00_ ">
                  <c:v>2046.0654120777906</c:v>
                </c:pt>
                <c:pt idx="705" formatCode="0.00_ ">
                  <c:v>2036.0656161773666</c:v>
                </c:pt>
                <c:pt idx="706" formatCode="0.00_ ">
                  <c:v>2043.8647442639406</c:v>
                </c:pt>
                <c:pt idx="707" formatCode="0.00_ ">
                  <c:v>2034.584804361079</c:v>
                </c:pt>
                <c:pt idx="708" formatCode="0.00_ ">
                  <c:v>2060.1613730722397</c:v>
                </c:pt>
                <c:pt idx="709" formatCode="0.00_ ">
                  <c:v>2039.0805698994016</c:v>
                </c:pt>
                <c:pt idx="710" formatCode="0.00_ ">
                  <c:v>2065.9889891991525</c:v>
                </c:pt>
                <c:pt idx="711" formatCode="0.00_ ">
                  <c:v>2065.5343335639391</c:v>
                </c:pt>
                <c:pt idx="712" formatCode="0.00_ ">
                  <c:v>2043.9222580091941</c:v>
                </c:pt>
                <c:pt idx="713" formatCode="0.00_ ">
                  <c:v>2081.9859189726944</c:v>
                </c:pt>
                <c:pt idx="714" formatCode="0.00_ ">
                  <c:v>2112.9749416222717</c:v>
                </c:pt>
                <c:pt idx="715" formatCode="0.00_ ">
                  <c:v>2128.9907617505901</c:v>
                </c:pt>
                <c:pt idx="716" formatCode="0.00_ ">
                  <c:v>2145.3651473668529</c:v>
                </c:pt>
                <c:pt idx="717" formatCode="0.00_ ">
                  <c:v>2146.0235611669018</c:v>
                </c:pt>
                <c:pt idx="718" formatCode="0.00_ ">
                  <c:v>2138.9126608110569</c:v>
                </c:pt>
                <c:pt idx="719" formatCode="0.00_ ">
                  <c:v>2160.2654365895273</c:v>
                </c:pt>
                <c:pt idx="720" formatCode="0.00_ ">
                  <c:v>2159.8684711366891</c:v>
                </c:pt>
                <c:pt idx="721" formatCode="0.00_ ">
                  <c:v>2172.0076872756408</c:v>
                </c:pt>
                <c:pt idx="722" formatCode="0.00_ ">
                  <c:v>2171.0646436331735</c:v>
                </c:pt>
                <c:pt idx="723" formatCode="0.00_ ">
                  <c:v>2170.914476022002</c:v>
                </c:pt>
                <c:pt idx="724" formatCode="0.00_ ">
                  <c:v>2126.5427350459904</c:v>
                </c:pt>
                <c:pt idx="725" formatCode="0.00_ ">
                  <c:v>2114.000162231474</c:v>
                </c:pt>
                <c:pt idx="726" formatCode="0.00_ ">
                  <c:v>2124.7713231361699</c:v>
                </c:pt>
                <c:pt idx="727" formatCode="0.00_ ">
                  <c:v>2131.1281464757376</c:v>
                </c:pt>
                <c:pt idx="728" formatCode="0.00_ ">
                  <c:v>2112.9501645674472</c:v>
                </c:pt>
                <c:pt idx="729" formatCode="0.00_ ">
                  <c:v>2095.6931661044764</c:v>
                </c:pt>
                <c:pt idx="730" formatCode="0.00_ ">
                  <c:v>2090.7528049687298</c:v>
                </c:pt>
                <c:pt idx="731" formatCode="0.00_ ">
                  <c:v>2119.1394233390083</c:v>
                </c:pt>
                <c:pt idx="732" formatCode="0.00_ ">
                  <c:v>2089.3787973247499</c:v>
                </c:pt>
                <c:pt idx="733" formatCode="0.00_ ">
                  <c:v>2106.2967825798937</c:v>
                </c:pt>
                <c:pt idx="734" formatCode="0.00_ ">
                  <c:v>2102.4875392299155</c:v>
                </c:pt>
                <c:pt idx="735" formatCode="0.00_ ">
                  <c:v>2126.0624849038736</c:v>
                </c:pt>
                <c:pt idx="736" formatCode="0.00_ ">
                  <c:v>2130.2946461067277</c:v>
                </c:pt>
                <c:pt idx="737" formatCode="0.00_ ">
                  <c:v>2120.7693157591498</c:v>
                </c:pt>
                <c:pt idx="738" formatCode="0.00_ ">
                  <c:v>2155.743583367434</c:v>
                </c:pt>
                <c:pt idx="739" formatCode="0.00_ ">
                  <c:v>2169.1458213299561</c:v>
                </c:pt>
                <c:pt idx="740" formatCode="0.00_ ">
                  <c:v>2150.671402388748</c:v>
                </c:pt>
                <c:pt idx="741" formatCode="0.00_ ">
                  <c:v>2156.3468843783371</c:v>
                </c:pt>
                <c:pt idx="742" formatCode="0.00_ ">
                  <c:v>2133.7049792885277</c:v>
                </c:pt>
                <c:pt idx="743" formatCode="0.00_ ">
                  <c:v>2198.0671084853839</c:v>
                </c:pt>
                <c:pt idx="744" formatCode="0.00_ ">
                  <c:v>2224.5950786577419</c:v>
                </c:pt>
                <c:pt idx="745" formatCode="0.00_ ">
                  <c:v>2255.5216691547421</c:v>
                </c:pt>
                <c:pt idx="746" formatCode="0.00_ ">
                  <c:v>2249.7704155488691</c:v>
                </c:pt>
                <c:pt idx="747" formatCode="0.00_ ">
                  <c:v>2244.1648024663964</c:v>
                </c:pt>
                <c:pt idx="748" formatCode="0.00_ ">
                  <c:v>2271.2738244195448</c:v>
                </c:pt>
                <c:pt idx="749" formatCode="0.00_ ">
                  <c:v>2257.9896486939328</c:v>
                </c:pt>
                <c:pt idx="750" formatCode="0.00_ ">
                  <c:v>2248.3756944642987</c:v>
                </c:pt>
                <c:pt idx="751" formatCode="0.00_ ">
                  <c:v>2255.0352086005869</c:v>
                </c:pt>
                <c:pt idx="752" formatCode="0.00_ ">
                  <c:v>2266.9664590737279</c:v>
                </c:pt>
                <c:pt idx="753" formatCode="0.00_ ">
                  <c:v>2302.2142191451812</c:v>
                </c:pt>
                <c:pt idx="754" formatCode="0.00_ ">
                  <c:v>2272.0214763611607</c:v>
                </c:pt>
                <c:pt idx="755" formatCode="0.00_ ">
                  <c:v>2259.3706215164934</c:v>
                </c:pt>
                <c:pt idx="756" formatCode="0.00_ ">
                  <c:v>2249.7048615881413</c:v>
                </c:pt>
                <c:pt idx="757" formatCode="0.00_ ">
                  <c:v>2286.3754016697394</c:v>
                </c:pt>
                <c:pt idx="758" formatCode="0.00_ ">
                  <c:v>2300.8604759928289</c:v>
                </c:pt>
                <c:pt idx="759" formatCode="0.00_ ">
                  <c:v>2254.0217880320793</c:v>
                </c:pt>
                <c:pt idx="760" formatCode="0.00_ ">
                  <c:v>2246.4208030058849</c:v>
                </c:pt>
                <c:pt idx="761" formatCode="0.00_ ">
                  <c:v>2236.0492245948835</c:v>
                </c:pt>
                <c:pt idx="762" formatCode="0.00_ ">
                  <c:v>2228.8151121300762</c:v>
                </c:pt>
                <c:pt idx="763" formatCode="0.00_ ">
                  <c:v>2179.211666897435</c:v>
                </c:pt>
                <c:pt idx="764" formatCode="0.00_ ">
                  <c:v>2156.3305434854315</c:v>
                </c:pt>
                <c:pt idx="765" formatCode="0.00_ ">
                  <c:v>2147.5509057641138</c:v>
                </c:pt>
                <c:pt idx="766" formatCode="0.00_ ">
                  <c:v>2156.9045951354447</c:v>
                </c:pt>
                <c:pt idx="767" formatCode="0.00_ ">
                  <c:v>2153.44071801157</c:v>
                </c:pt>
                <c:pt idx="768" formatCode="0.00_ ">
                  <c:v>2152.3791736002772</c:v>
                </c:pt>
                <c:pt idx="769" formatCode="0.00_ ">
                  <c:v>2156.2546134268305</c:v>
                </c:pt>
                <c:pt idx="770" formatCode="0.00_ ">
                  <c:v>2206.9566791566672</c:v>
                </c:pt>
                <c:pt idx="771" formatCode="0.00_ ">
                  <c:v>2238.2706543095792</c:v>
                </c:pt>
                <c:pt idx="772" formatCode="0.00_ ">
                  <c:v>2245.1082721368525</c:v>
                </c:pt>
                <c:pt idx="773" formatCode="0.00_ ">
                  <c:v>2257.9957442800664</c:v>
                </c:pt>
                <c:pt idx="774" formatCode="0.00_ ">
                  <c:v>2286.1931363312815</c:v>
                </c:pt>
                <c:pt idx="775" formatCode="0.00_ ">
                  <c:v>2293.5368670115372</c:v>
                </c:pt>
                <c:pt idx="776" formatCode="0.00_ ">
                  <c:v>2323.9100249054482</c:v>
                </c:pt>
                <c:pt idx="777" formatCode="0.00_ ">
                  <c:v>2349.4911748265017</c:v>
                </c:pt>
                <c:pt idx="778" formatCode="0.00_ ">
                  <c:v>2353.0223430876222</c:v>
                </c:pt>
                <c:pt idx="779" formatCode="0.00_ ">
                  <c:v>2358.7407413761312</c:v>
                </c:pt>
                <c:pt idx="780" formatCode="0.00_ ">
                  <c:v>2369.4789705882508</c:v>
                </c:pt>
                <c:pt idx="781" formatCode="0.00_ ">
                  <c:v>2358.2955677035729</c:v>
                </c:pt>
                <c:pt idx="782" formatCode="0.00_ ">
                  <c:v>2373.2977588483968</c:v>
                </c:pt>
                <c:pt idx="783" formatCode="0.00_ ">
                  <c:v>2357.542014058999</c:v>
                </c:pt>
                <c:pt idx="784" formatCode="0.00_ ">
                  <c:v>2368.0285155036108</c:v>
                </c:pt>
                <c:pt idx="785" formatCode="0.00_ ">
                  <c:v>2338.6799764334519</c:v>
                </c:pt>
                <c:pt idx="786" formatCode="0.00_ ">
                  <c:v>2364.6855661821282</c:v>
                </c:pt>
                <c:pt idx="787" formatCode="0.00_ ">
                  <c:v>2295.3263451759049</c:v>
                </c:pt>
                <c:pt idx="788" formatCode="0.00_ ">
                  <c:v>2250.9245790314126</c:v>
                </c:pt>
                <c:pt idx="789" formatCode="0.00_ ">
                  <c:v>2246.7803758992536</c:v>
                </c:pt>
                <c:pt idx="790" formatCode="0.00_ ">
                  <c:v>2243.7439618127555</c:v>
                </c:pt>
                <c:pt idx="791" formatCode="0.00_ ">
                  <c:v>2199.4453000374051</c:v>
                </c:pt>
                <c:pt idx="792" formatCode="0.00_ ">
                  <c:v>2195.5687824431748</c:v>
                </c:pt>
                <c:pt idx="793" formatCode="0.00_ ">
                  <c:v>2161.8968214911429</c:v>
                </c:pt>
                <c:pt idx="794" formatCode="0.00_ ">
                  <c:v>2194.1737909268168</c:v>
                </c:pt>
                <c:pt idx="795" formatCode="0.00_ ">
                  <c:v>2230.1418332747294</c:v>
                </c:pt>
                <c:pt idx="796" formatCode="0.00_ ">
                  <c:v>2216.177192727102</c:v>
                </c:pt>
                <c:pt idx="797" formatCode="0.00_ ">
                  <c:v>2216.6286153281821</c:v>
                </c:pt>
                <c:pt idx="798" formatCode="0.00_ ">
                  <c:v>2221.9357005302709</c:v>
                </c:pt>
                <c:pt idx="799" formatCode="0.00_ ">
                  <c:v>2221.0011845050826</c:v>
                </c:pt>
                <c:pt idx="800" formatCode="0.00_ ">
                  <c:v>2278.2686091167066</c:v>
                </c:pt>
                <c:pt idx="801" formatCode="0.00_ ">
                  <c:v>2283.5413432516871</c:v>
                </c:pt>
                <c:pt idx="802" formatCode="0.00_ ">
                  <c:v>2314.3147363001526</c:v>
                </c:pt>
                <c:pt idx="803" formatCode="0.00_ ">
                  <c:v>2305.75170538266</c:v>
                </c:pt>
                <c:pt idx="804" formatCode="0.00_ ">
                  <c:v>2286.411559996779</c:v>
                </c:pt>
                <c:pt idx="805" formatCode="0.00_ ">
                  <c:v>2276.7115324059178</c:v>
                </c:pt>
                <c:pt idx="806" formatCode="0.00_ ">
                  <c:v>2292.8097087270189</c:v>
                </c:pt>
                <c:pt idx="807" formatCode="0.00_ ">
                  <c:v>2284.6972185367799</c:v>
                </c:pt>
                <c:pt idx="808" formatCode="0.00_ ">
                  <c:v>2303.4236020458775</c:v>
                </c:pt>
                <c:pt idx="809" formatCode="0.00_ ">
                  <c:v>2344.8584059711993</c:v>
                </c:pt>
                <c:pt idx="810" formatCode="0.00_ ">
                  <c:v>2355.1500040025999</c:v>
                </c:pt>
                <c:pt idx="811" formatCode="0.00_ ">
                  <c:v>2384.7811324309337</c:v>
                </c:pt>
                <c:pt idx="812" formatCode="0.00_ ">
                  <c:v>2402.4237752315603</c:v>
                </c:pt>
                <c:pt idx="813" formatCode="0.00_ ">
                  <c:v>2397.0483538505396</c:v>
                </c:pt>
                <c:pt idx="814" formatCode="0.00_ ">
                  <c:v>2449.0745212490174</c:v>
                </c:pt>
                <c:pt idx="815" formatCode="0.00_ ">
                  <c:v>2439.2934156528099</c:v>
                </c:pt>
                <c:pt idx="816" formatCode="0.00_ ">
                  <c:v>2453.9336308428251</c:v>
                </c:pt>
                <c:pt idx="817" formatCode="0.00_ ">
                  <c:v>2467.894031955846</c:v>
                </c:pt>
                <c:pt idx="818" formatCode="0.00_ ">
                  <c:v>2450.542722660352</c:v>
                </c:pt>
                <c:pt idx="819" formatCode="0.00_ ">
                  <c:v>2432.1832512429692</c:v>
                </c:pt>
                <c:pt idx="820" formatCode="0.00_ ">
                  <c:v>2459.8117873177289</c:v>
                </c:pt>
                <c:pt idx="821" formatCode="0.00_ ">
                  <c:v>2462.7881677180835</c:v>
                </c:pt>
                <c:pt idx="822" formatCode="0.00_ ">
                  <c:v>2450.8157180958797</c:v>
                </c:pt>
                <c:pt idx="823" formatCode="0.00_ ">
                  <c:v>2448.2478796633036</c:v>
                </c:pt>
                <c:pt idx="824" formatCode="0.00_ ">
                  <c:v>2424.7036713156849</c:v>
                </c:pt>
                <c:pt idx="825" formatCode="0.00_ ">
                  <c:v>2424.3532419625667</c:v>
                </c:pt>
                <c:pt idx="826" formatCode="0.00_ ">
                  <c:v>2431.4159584437098</c:v>
                </c:pt>
                <c:pt idx="827" formatCode="0.00_ ">
                  <c:v>2457.4117842093278</c:v>
                </c:pt>
                <c:pt idx="828" formatCode="0.00_ ">
                  <c:v>2409.9612690256013</c:v>
                </c:pt>
                <c:pt idx="829" formatCode="0.00_ ">
                  <c:v>2425.0348212362392</c:v>
                </c:pt>
                <c:pt idx="830" formatCode="0.00_ ">
                  <c:v>2455.1377370622849</c:v>
                </c:pt>
                <c:pt idx="831" formatCode="0.00_ ">
                  <c:v>2426.2785731775684</c:v>
                </c:pt>
                <c:pt idx="832" formatCode="0.00_ ">
                  <c:v>2396.9124808587449</c:v>
                </c:pt>
                <c:pt idx="833" formatCode="0.00_ ">
                  <c:v>2435.5842738015167</c:v>
                </c:pt>
                <c:pt idx="834" formatCode="0.00_ ">
                  <c:v>2462.0191509848123</c:v>
                </c:pt>
                <c:pt idx="835" formatCode="0.00_ ">
                  <c:v>2453.4779533517353</c:v>
                </c:pt>
                <c:pt idx="836" formatCode="0.00_ ">
                  <c:v>2425.3826665044576</c:v>
                </c:pt>
                <c:pt idx="837" formatCode="0.00_ ">
                  <c:v>2422.6423967423912</c:v>
                </c:pt>
                <c:pt idx="838" formatCode="0.00_ ">
                  <c:v>2413.3515148824417</c:v>
                </c:pt>
                <c:pt idx="839" formatCode="0.00_ ">
                  <c:v>2462.042850328402</c:v>
                </c:pt>
                <c:pt idx="840" formatCode="0.00_ ">
                  <c:v>2517.3365248319569</c:v>
                </c:pt>
                <c:pt idx="841" formatCode="0.00_ ">
                  <c:v>2530.4961943414673</c:v>
                </c:pt>
                <c:pt idx="842" formatCode="0.00_ ">
                  <c:v>2537.4432312657691</c:v>
                </c:pt>
                <c:pt idx="843" formatCode="0.00_ ">
                  <c:v>2564.6146318161573</c:v>
                </c:pt>
                <c:pt idx="844" formatCode="0.00_ ">
                  <c:v>2577.0079669438255</c:v>
                </c:pt>
                <c:pt idx="845" formatCode="0.00_ ">
                  <c:v>2575.4474244895296</c:v>
                </c:pt>
                <c:pt idx="846" formatCode="0.00_ ">
                  <c:v>2575.3006219320382</c:v>
                </c:pt>
                <c:pt idx="847" formatCode="0.00_ ">
                  <c:v>2546.1515307128416</c:v>
                </c:pt>
                <c:pt idx="848" formatCode="0.00_ ">
                  <c:v>2554.9903563076314</c:v>
                </c:pt>
                <c:pt idx="849" formatCode="0.00_ ">
                  <c:v>2578.7005063990678</c:v>
                </c:pt>
                <c:pt idx="850" formatCode="0.00_ ">
                  <c:v>2596.7562415685111</c:v>
                </c:pt>
                <c:pt idx="851" formatCode="0.00_ ">
                  <c:v>2621.6667483949705</c:v>
                </c:pt>
                <c:pt idx="852" formatCode="0.00_ ">
                  <c:v>2635.4579522509034</c:v>
                </c:pt>
                <c:pt idx="853" formatCode="0.00_ ">
                  <c:v>2632.5883242335622</c:v>
                </c:pt>
                <c:pt idx="854" formatCode="0.00_ ">
                  <c:v>2647.4022830291228</c:v>
                </c:pt>
                <c:pt idx="855" formatCode="0.00_ ">
                  <c:v>2669.9682156333993</c:v>
                </c:pt>
                <c:pt idx="856" formatCode="0.00_ ">
                  <c:v>2663.7389331685376</c:v>
                </c:pt>
                <c:pt idx="857" formatCode="0.00_ ">
                  <c:v>2667.0911886338126</c:v>
                </c:pt>
                <c:pt idx="858" formatCode="0.00_ ">
                  <c:v>2652.5903155402166</c:v>
                </c:pt>
                <c:pt idx="859" formatCode="0.00_ ">
                  <c:v>2633.6175184508793</c:v>
                </c:pt>
                <c:pt idx="860" formatCode="0.00_ ">
                  <c:v>2609.8860670903337</c:v>
                </c:pt>
                <c:pt idx="861" formatCode="0.00_ ">
                  <c:v>2614.8663509821754</c:v>
                </c:pt>
                <c:pt idx="862" formatCode="0.00_ ">
                  <c:v>2616.9683367153825</c:v>
                </c:pt>
                <c:pt idx="863" formatCode="0.00_ ">
                  <c:v>2631.4799209329881</c:v>
                </c:pt>
                <c:pt idx="864" formatCode="0.00_ ">
                  <c:v>2649.0936903625266</c:v>
                </c:pt>
                <c:pt idx="865" formatCode="0.00_ ">
                  <c:v>2649.4634073974794</c:v>
                </c:pt>
                <c:pt idx="866" formatCode="0.00_ ">
                  <c:v>2622.1960673153667</c:v>
                </c:pt>
                <c:pt idx="867" formatCode="0.00_ ">
                  <c:v>2625.5191123280692</c:v>
                </c:pt>
                <c:pt idx="868" formatCode="0.00_ ">
                  <c:v>2654.9349964950111</c:v>
                </c:pt>
                <c:pt idx="869" formatCode="0.00_ ">
                  <c:v>2664.4445912015726</c:v>
                </c:pt>
                <c:pt idx="870" formatCode="0.00_ ">
                  <c:v>2687.2795128982702</c:v>
                </c:pt>
                <c:pt idx="871" formatCode="0.00_ ">
                  <c:v>2676.2637061030468</c:v>
                </c:pt>
                <c:pt idx="872" formatCode="0.00_ ">
                  <c:v>2683.8768906147216</c:v>
                </c:pt>
                <c:pt idx="873" formatCode="0.00_ ">
                  <c:v>2704.578488275677</c:v>
                </c:pt>
                <c:pt idx="874" formatCode="0.00_ ">
                  <c:v>2688.1903726896048</c:v>
                </c:pt>
                <c:pt idx="875" formatCode="0.00_ ">
                  <c:v>2644.8928767205084</c:v>
                </c:pt>
                <c:pt idx="876" formatCode="0.00_ ">
                  <c:v>2670.6163207575473</c:v>
                </c:pt>
                <c:pt idx="877" formatCode="0.00_ ">
                  <c:v>2651.1254247068405</c:v>
                </c:pt>
                <c:pt idx="878" formatCode="0.00_ ">
                  <c:v>2663.4902585526179</c:v>
                </c:pt>
                <c:pt idx="879" formatCode="0.00_ ">
                  <c:v>2618.2471293268532</c:v>
                </c:pt>
                <c:pt idx="880" formatCode="0.00_ ">
                  <c:v>2644.3971675824982</c:v>
                </c:pt>
                <c:pt idx="881" formatCode="0.00_ ">
                  <c:v>2632.5636231324092</c:v>
                </c:pt>
                <c:pt idx="882" formatCode="0.00_ ">
                  <c:v>2623.208487913103</c:v>
                </c:pt>
                <c:pt idx="883" formatCode="0.00_ ">
                  <c:v>2634.9001652903025</c:v>
                </c:pt>
                <c:pt idx="884" formatCode="0.00_ ">
                  <c:v>2666.4923753965732</c:v>
                </c:pt>
                <c:pt idx="885" formatCode="0.00_ ">
                  <c:v>2661.5266049725528</c:v>
                </c:pt>
                <c:pt idx="886" formatCode="0.00_ ">
                  <c:v>2650.2636603843443</c:v>
                </c:pt>
                <c:pt idx="887" formatCode="0.00_ ">
                  <c:v>2586.239208981674</c:v>
                </c:pt>
                <c:pt idx="888" formatCode="0.00_ ">
                  <c:v>2612.5721281582796</c:v>
                </c:pt>
                <c:pt idx="889" formatCode="0.00_ ">
                  <c:v>2667.1426955716297</c:v>
                </c:pt>
                <c:pt idx="890" formatCode="0.00_ ">
                  <c:v>2667.5292616098955</c:v>
                </c:pt>
                <c:pt idx="891" formatCode="0.00_ ">
                  <c:v>2683.2244834793305</c:v>
                </c:pt>
                <c:pt idx="892" formatCode="0.00_ ">
                  <c:v>2666.3825599272714</c:v>
                </c:pt>
                <c:pt idx="893" formatCode="0.00_ ">
                  <c:v>2659.2262424486653</c:v>
                </c:pt>
                <c:pt idx="894" formatCode="0.00_ ">
                  <c:v>2673.2008535582072</c:v>
                </c:pt>
                <c:pt idx="895" formatCode="0.00_ ">
                  <c:v>2710.9694588450639</c:v>
                </c:pt>
                <c:pt idx="896" formatCode="0.00_ ">
                  <c:v>2728.2324626204118</c:v>
                </c:pt>
                <c:pt idx="897" formatCode="0.00_ ">
                  <c:v>2670.547726402132</c:v>
                </c:pt>
                <c:pt idx="898" formatCode="0.00_ ">
                  <c:v>2681.1034987900061</c:v>
                </c:pt>
                <c:pt idx="899" formatCode="0.00_ ">
                  <c:v>2674.0008687312625</c:v>
                </c:pt>
                <c:pt idx="900" formatCode="0.00_ ">
                  <c:v>2654.6838053625411</c:v>
                </c:pt>
                <c:pt idx="901" formatCode="0.00_ ">
                  <c:v>2690.6677311214767</c:v>
                </c:pt>
                <c:pt idx="902" formatCode="0.00_ ">
                  <c:v>2705.9742344408705</c:v>
                </c:pt>
                <c:pt idx="903" formatCode="0.00_ ">
                  <c:v>2673.9172458096346</c:v>
                </c:pt>
                <c:pt idx="904" formatCode="0.00_ ">
                  <c:v>2713.9679006361744</c:v>
                </c:pt>
                <c:pt idx="905" formatCode="0.00_ ">
                  <c:v>2684.4129202618733</c:v>
                </c:pt>
                <c:pt idx="906" formatCode="0.00_ ">
                  <c:v>2707.5488129077307</c:v>
                </c:pt>
                <c:pt idx="907" formatCode="0.00_ ">
                  <c:v>2723.7937040945762</c:v>
                </c:pt>
                <c:pt idx="908" formatCode="0.00_ ">
                  <c:v>2735.6300217742828</c:v>
                </c:pt>
                <c:pt idx="909" formatCode="0.00_ ">
                  <c:v>2730.4229099177305</c:v>
                </c:pt>
                <c:pt idx="910" formatCode="0.00_ ">
                  <c:v>2732.9713058910975</c:v>
                </c:pt>
                <c:pt idx="911" formatCode="0.00_ ">
                  <c:v>2719.8031375340038</c:v>
                </c:pt>
                <c:pt idx="912" formatCode="0.00_ ">
                  <c:v>2674.0054528272422</c:v>
                </c:pt>
                <c:pt idx="913" formatCode="0.00_ ">
                  <c:v>2708.4622973438504</c:v>
                </c:pt>
                <c:pt idx="914" formatCode="0.00_ ">
                  <c:v>2761.6558394573544</c:v>
                </c:pt>
                <c:pt idx="915" formatCode="0.00_ ">
                  <c:v>2809.7248915724767</c:v>
                </c:pt>
                <c:pt idx="916" formatCode="0.00_ ">
                  <c:v>2775.0681185950066</c:v>
                </c:pt>
                <c:pt idx="917" formatCode="0.00_ ">
                  <c:v>2768.6889694362681</c:v>
                </c:pt>
                <c:pt idx="918" formatCode="0.00_ ">
                  <c:v>2746.6171625542061</c:v>
                </c:pt>
                <c:pt idx="919" formatCode="0.00_ ">
                  <c:v>2757.9102220661844</c:v>
                </c:pt>
                <c:pt idx="920" formatCode="0.00_ ">
                  <c:v>2770.3725014615452</c:v>
                </c:pt>
                <c:pt idx="921" formatCode="0.00_ ">
                  <c:v>2780.4708069309213</c:v>
                </c:pt>
                <c:pt idx="922" formatCode="0.00_ ">
                  <c:v>2787.9279766704262</c:v>
                </c:pt>
                <c:pt idx="923" formatCode="0.00_ ">
                  <c:v>2795.8352173582589</c:v>
                </c:pt>
                <c:pt idx="924" formatCode="0.00_ ">
                  <c:v>2779.144638812581</c:v>
                </c:pt>
                <c:pt idx="925" formatCode="0.00_ ">
                  <c:v>2784.7710993391202</c:v>
                </c:pt>
                <c:pt idx="926" formatCode="0.00_ ">
                  <c:v>2751.9976818853092</c:v>
                </c:pt>
                <c:pt idx="927" formatCode="0.00_ ">
                  <c:v>2745.3520503805175</c:v>
                </c:pt>
                <c:pt idx="928" formatCode="0.00_ ">
                  <c:v>2757.3656960257244</c:v>
                </c:pt>
                <c:pt idx="929" formatCode="0.00_ ">
                  <c:v>2762.5792657810521</c:v>
                </c:pt>
                <c:pt idx="930" formatCode="0.00_ ">
                  <c:v>2769.0778357247882</c:v>
                </c:pt>
                <c:pt idx="931" formatCode="0.00_ ">
                  <c:v>2733.9171937718334</c:v>
                </c:pt>
                <c:pt idx="932" formatCode="0.00_ ">
                  <c:v>2729.2719455835122</c:v>
                </c:pt>
                <c:pt idx="933" formatCode="0.00_ ">
                  <c:v>2700.5266634093464</c:v>
                </c:pt>
                <c:pt idx="934" formatCode="0.00_ ">
                  <c:v>2714.9995495735757</c:v>
                </c:pt>
                <c:pt idx="935" formatCode="0.00_ ">
                  <c:v>2720.8824675584515</c:v>
                </c:pt>
                <c:pt idx="936" formatCode="0.00_ ">
                  <c:v>2745.9919231476429</c:v>
                </c:pt>
                <c:pt idx="937" formatCode="0.00_ ">
                  <c:v>2782.3782621701102</c:v>
                </c:pt>
                <c:pt idx="938" formatCode="0.00_ ">
                  <c:v>2780.2054373976566</c:v>
                </c:pt>
                <c:pt idx="939" formatCode="0.00_ ">
                  <c:v>2804.3135137913155</c:v>
                </c:pt>
                <c:pt idx="940" formatCode="0.00_ ">
                  <c:v>2753.0201701039141</c:v>
                </c:pt>
                <c:pt idx="941" formatCode="0.00_ ">
                  <c:v>2688.6234208914229</c:v>
                </c:pt>
                <c:pt idx="942" formatCode="0.00_ ">
                  <c:v>2674.2489844491984</c:v>
                </c:pt>
                <c:pt idx="943" formatCode="0.00_ ">
                  <c:v>2703.5680602163388</c:v>
                </c:pt>
                <c:pt idx="944" formatCode="0.00_ ">
                  <c:v>2775.5081284206472</c:v>
                </c:pt>
                <c:pt idx="945" formatCode="0.00_ ">
                  <c:v>2782.5750285907507</c:v>
                </c:pt>
                <c:pt idx="946" formatCode="0.00_ ">
                  <c:v>2768.8006635163097</c:v>
                </c:pt>
                <c:pt idx="947" formatCode="0.00_ ">
                  <c:v>2749.1961768717701</c:v>
                </c:pt>
                <c:pt idx="948" formatCode="0.00_ ">
                  <c:v>2738.5807520225821</c:v>
                </c:pt>
                <c:pt idx="949" formatCode="0.00_ ">
                  <c:v>2733.3668521716681</c:v>
                </c:pt>
                <c:pt idx="950" formatCode="0.00_ ">
                  <c:v>2698.6328208948248</c:v>
                </c:pt>
                <c:pt idx="951" formatCode="0.00_ ">
                  <c:v>2686.5294921982186</c:v>
                </c:pt>
                <c:pt idx="952" formatCode="0.00_ ">
                  <c:v>2695.34917666197</c:v>
                </c:pt>
                <c:pt idx="953" formatCode="0.00_ ">
                  <c:v>2715.4522920104114</c:v>
                </c:pt>
                <c:pt idx="954" formatCode="0.00_ ">
                  <c:v>2700.3589192670302</c:v>
                </c:pt>
                <c:pt idx="955" formatCode="0.00_ ">
                  <c:v>2709.65464540726</c:v>
                </c:pt>
                <c:pt idx="956" formatCode="0.00_ ">
                  <c:v>2712.5909313040324</c:v>
                </c:pt>
                <c:pt idx="957" formatCode="0.00_ ">
                  <c:v>2648.0004314993698</c:v>
                </c:pt>
                <c:pt idx="958" formatCode="0.00_ ">
                  <c:v>2676.1961805653909</c:v>
                </c:pt>
                <c:pt idx="959" formatCode="0.00_ ">
                  <c:v>2655.9250964618136</c:v>
                </c:pt>
                <c:pt idx="960" formatCode="0.00_ ">
                  <c:v>2658.4957506969281</c:v>
                </c:pt>
                <c:pt idx="961" formatCode="0.00_ ">
                  <c:v>2671.4892503533988</c:v>
                </c:pt>
                <c:pt idx="962" formatCode="0.00_ ">
                  <c:v>2659.516745331267</c:v>
                </c:pt>
                <c:pt idx="963" formatCode="0.00_ ">
                  <c:v>2682.7894415570972</c:v>
                </c:pt>
                <c:pt idx="964" formatCode="0.00_ ">
                  <c:v>2642.4826897615872</c:v>
                </c:pt>
                <c:pt idx="965" formatCode="0.00_ ">
                  <c:v>2642.5544900377827</c:v>
                </c:pt>
                <c:pt idx="966" formatCode="0.00_ ">
                  <c:v>2603.7017504971686</c:v>
                </c:pt>
                <c:pt idx="967" formatCode="0.00_ ">
                  <c:v>2662.8347887936393</c:v>
                </c:pt>
                <c:pt idx="968" formatCode="0.00_ ">
                  <c:v>2653.179944047783</c:v>
                </c:pt>
                <c:pt idx="969" formatCode="0.00_ ">
                  <c:v>2664.0435086523908</c:v>
                </c:pt>
                <c:pt idx="970" formatCode="0.00_ ">
                  <c:v>2707.7203306760912</c:v>
                </c:pt>
                <c:pt idx="971" formatCode="0.00_ ">
                  <c:v>2746.4584656641259</c:v>
                </c:pt>
                <c:pt idx="972" formatCode="0.00_ ">
                  <c:v>2732.0510885113745</c:v>
                </c:pt>
                <c:pt idx="973" formatCode="0.00_ ">
                  <c:v>2739.4478991691603</c:v>
                </c:pt>
                <c:pt idx="974" formatCode="0.00_ ">
                  <c:v>2762.3077736955825</c:v>
                </c:pt>
                <c:pt idx="975" formatCode="0.00_ ">
                  <c:v>2784.7058000387924</c:v>
                </c:pt>
                <c:pt idx="976" formatCode="0.00_ ">
                  <c:v>2731.531783174446</c:v>
                </c:pt>
                <c:pt idx="977" formatCode="0.00_ ">
                  <c:v>2725.6245256285133</c:v>
                </c:pt>
                <c:pt idx="978" formatCode="0.00_ ">
                  <c:v>2731.3621021254776</c:v>
                </c:pt>
                <c:pt idx="979" formatCode="0.00_ ">
                  <c:v>2778.4689514422921</c:v>
                </c:pt>
                <c:pt idx="980" formatCode="0.00_ ">
                  <c:v>2802.5420832705317</c:v>
                </c:pt>
                <c:pt idx="981" formatCode="0.00_ ">
                  <c:v>2760.3684066292403</c:v>
                </c:pt>
                <c:pt idx="982" formatCode="0.00_ ">
                  <c:v>2771.1754348459367</c:v>
                </c:pt>
                <c:pt idx="983" formatCode="0.00_ ">
                  <c:v>2796.1559565343919</c:v>
                </c:pt>
                <c:pt idx="984" formatCode="0.00_ ">
                  <c:v>2801.6743234624482</c:v>
                </c:pt>
                <c:pt idx="985" formatCode="0.00_ ">
                  <c:v>2840.8794204769342</c:v>
                </c:pt>
                <c:pt idx="986" formatCode="0.00_ ">
                  <c:v>2867.6196471816984</c:v>
                </c:pt>
                <c:pt idx="987" formatCode="0.00_ ">
                  <c:v>2865.3902353929657</c:v>
                </c:pt>
                <c:pt idx="988" formatCode="0.00_ ">
                  <c:v>2894.979765780286</c:v>
                </c:pt>
                <c:pt idx="989" formatCode="0.00_ ">
                  <c:v>2890.2532880505692</c:v>
                </c:pt>
                <c:pt idx="990" formatCode="0.00_ ">
                  <c:v>2915.0604693951946</c:v>
                </c:pt>
                <c:pt idx="991" formatCode="0.00_ ">
                  <c:v>2927.9853255771086</c:v>
                </c:pt>
                <c:pt idx="992" formatCode="0.00_ ">
                  <c:v>2937.6965808778214</c:v>
                </c:pt>
                <c:pt idx="993" formatCode="0.00_ ">
                  <c:v>2961.5889457429239</c:v>
                </c:pt>
                <c:pt idx="994" formatCode="0.00_ ">
                  <c:v>2992.1007412357317</c:v>
                </c:pt>
                <c:pt idx="995" formatCode="0.00_ ">
                  <c:v>2983.278632505474</c:v>
                </c:pt>
                <c:pt idx="996" formatCode="0.00_ ">
                  <c:v>3015.9887962014195</c:v>
                </c:pt>
                <c:pt idx="997" formatCode="0.00_ ">
                  <c:v>3038.7516925351733</c:v>
                </c:pt>
                <c:pt idx="998" formatCode="0.00_ ">
                  <c:v>3029.3572392251667</c:v>
                </c:pt>
                <c:pt idx="999" formatCode="0.00_ ">
                  <c:v>3024.0483704800286</c:v>
                </c:pt>
                <c:pt idx="1000" formatCode="0.00_ ">
                  <c:v>3065.6324676034087</c:v>
                </c:pt>
                <c:pt idx="1001" formatCode="0.00_ ">
                  <c:v>3056.2918243353815</c:v>
                </c:pt>
                <c:pt idx="1002" formatCode="0.00_ ">
                  <c:v>3047.4257429615054</c:v>
                </c:pt>
                <c:pt idx="1003" formatCode="0.00_ ">
                  <c:v>3005.7455058217574</c:v>
                </c:pt>
                <c:pt idx="1004" formatCode="0.00_ ">
                  <c:v>2938.9452442389647</c:v>
                </c:pt>
                <c:pt idx="1005" formatCode="0.00_ ">
                  <c:v>2937.3954389706223</c:v>
                </c:pt>
                <c:pt idx="1006" formatCode="0.00_ ">
                  <c:v>2959.7253684466859</c:v>
                </c:pt>
                <c:pt idx="1007" formatCode="0.00_ ">
                  <c:v>2951.8393990867407</c:v>
                </c:pt>
                <c:pt idx="1008" formatCode="0.00_ ">
                  <c:v>2941.1398709968539</c:v>
                </c:pt>
                <c:pt idx="1009" formatCode="0.00_ ">
                  <c:v>2993.840589395606</c:v>
                </c:pt>
                <c:pt idx="1010" formatCode="0.00_ ">
                  <c:v>2979.8968413892085</c:v>
                </c:pt>
                <c:pt idx="1011" formatCode="0.00_ ">
                  <c:v>2965.6692205118388</c:v>
                </c:pt>
                <c:pt idx="1012" formatCode="0.00_ ">
                  <c:v>2938.1486712941219</c:v>
                </c:pt>
                <c:pt idx="1013" formatCode="0.00_ ">
                  <c:v>2922.403691879088</c:v>
                </c:pt>
                <c:pt idx="1014" formatCode="0.00_ ">
                  <c:v>2932.5471019619245</c:v>
                </c:pt>
                <c:pt idx="1015" formatCode="0.00_ ">
                  <c:v>2914.588131747244</c:v>
                </c:pt>
                <c:pt idx="1016" formatCode="0.00_ ">
                  <c:v>2897.0306524436196</c:v>
                </c:pt>
                <c:pt idx="1017" formatCode="0.00_ ">
                  <c:v>2893.8158403025441</c:v>
                </c:pt>
                <c:pt idx="1018" formatCode="0.00_ ">
                  <c:v>2912.8081666462103</c:v>
                </c:pt>
                <c:pt idx="1019" formatCode="0.00_ ">
                  <c:v>2912.2771705933137</c:v>
                </c:pt>
                <c:pt idx="1020" formatCode="0.00_ ">
                  <c:v>2889.9624724154901</c:v>
                </c:pt>
                <c:pt idx="1021" formatCode="0.00_ ">
                  <c:v>2870.2154411499887</c:v>
                </c:pt>
                <c:pt idx="1022" formatCode="0.00_ ">
                  <c:v>2886.4533136081177</c:v>
                </c:pt>
                <c:pt idx="1023" formatCode="0.00_ ">
                  <c:v>2908.9608907276461</c:v>
                </c:pt>
                <c:pt idx="1024" formatCode="0.00_ ">
                  <c:v>2896.9901475067045</c:v>
                </c:pt>
                <c:pt idx="1025" formatCode="0.00_ ">
                  <c:v>2887.960536030886</c:v>
                </c:pt>
                <c:pt idx="1026" formatCode="0.00_ ">
                  <c:v>2928.0316115223309</c:v>
                </c:pt>
                <c:pt idx="1027" formatCode="0.00_ ">
                  <c:v>2954.6643182831062</c:v>
                </c:pt>
                <c:pt idx="1028" formatCode="0.00_ ">
                  <c:v>2957.4621118484697</c:v>
                </c:pt>
                <c:pt idx="1029" formatCode="0.00_ ">
                  <c:v>2954.5156602453276</c:v>
                </c:pt>
                <c:pt idx="1030" formatCode="0.00_ ">
                  <c:v>2962.4059680102177</c:v>
                </c:pt>
                <c:pt idx="1031" formatCode="0.00_ ">
                  <c:v>3002.2734535675663</c:v>
                </c:pt>
                <c:pt idx="1032" formatCode="0.00_ ">
                  <c:v>3050.8927277607509</c:v>
                </c:pt>
                <c:pt idx="1033" formatCode="0.00_ ">
                  <c:v>3015.3311003159702</c:v>
                </c:pt>
                <c:pt idx="1034" formatCode="0.00_ ">
                  <c:v>3055.3522395077885</c:v>
                </c:pt>
                <c:pt idx="1035" formatCode="0.00_ ">
                  <c:v>3061.9347089900393</c:v>
                </c:pt>
                <c:pt idx="1036" formatCode="0.00_ ">
                  <c:v>3007.7236272705427</c:v>
                </c:pt>
                <c:pt idx="1037" formatCode="0.00_ ">
                  <c:v>3059.0626980671468</c:v>
                </c:pt>
                <c:pt idx="1038" formatCode="0.00_ ">
                  <c:v>2995.5704971203691</c:v>
                </c:pt>
                <c:pt idx="1039" formatCode="0.00_ ">
                  <c:v>2965.6181470841771</c:v>
                </c:pt>
                <c:pt idx="1040" formatCode="0.00_ ">
                  <c:v>2982.0913378292444</c:v>
                </c:pt>
                <c:pt idx="1041" formatCode="0.00_ ">
                  <c:v>2984.077989283131</c:v>
                </c:pt>
                <c:pt idx="1042" formatCode="0.00_ ">
                  <c:v>3003.7267541936149</c:v>
                </c:pt>
                <c:pt idx="1043" formatCode="0.00_ ">
                  <c:v>3019.4507760276897</c:v>
                </c:pt>
                <c:pt idx="1044" formatCode="0.00_ ">
                  <c:v>3007.1333235108696</c:v>
                </c:pt>
                <c:pt idx="1045" formatCode="0.00_ ">
                  <c:v>3027.3198280581569</c:v>
                </c:pt>
                <c:pt idx="1046" formatCode="0.00_ ">
                  <c:v>3029.107869293859</c:v>
                </c:pt>
                <c:pt idx="1047" formatCode="0.00_ ">
                  <c:v>3041.1137960011347</c:v>
                </c:pt>
                <c:pt idx="1048" formatCode="0.00_ ">
                  <c:v>3015.2916265412987</c:v>
                </c:pt>
                <c:pt idx="1049" formatCode="0.00_ ">
                  <c:v>3013.3851812722055</c:v>
                </c:pt>
                <c:pt idx="1050" formatCode="0.00_ ">
                  <c:v>3004.5896994041163</c:v>
                </c:pt>
                <c:pt idx="1051" formatCode="0.00_ ">
                  <c:v>2998.4443430302967</c:v>
                </c:pt>
                <c:pt idx="1052" formatCode="0.00_ ">
                  <c:v>2994.7205173556504</c:v>
                </c:pt>
                <c:pt idx="1053" formatCode="0.00_ ">
                  <c:v>2999.5046505334894</c:v>
                </c:pt>
                <c:pt idx="1054" formatCode="0.00_ ">
                  <c:v>3071.3197453144517</c:v>
                </c:pt>
                <c:pt idx="1055" formatCode="0.00_ ">
                  <c:v>3090.4908340072493</c:v>
                </c:pt>
                <c:pt idx="1056" formatCode="0.00_ ">
                  <c:v>3075.6698803399927</c:v>
                </c:pt>
                <c:pt idx="1057" formatCode="0.00_ ">
                  <c:v>3092.6758749042629</c:v>
                </c:pt>
                <c:pt idx="1058" formatCode="0.00_ ">
                  <c:v>3029.7907498059644</c:v>
                </c:pt>
                <c:pt idx="1059" formatCode="0.00_ ">
                  <c:v>2956.1330833311745</c:v>
                </c:pt>
                <c:pt idx="1060" formatCode="0.00_ ">
                  <c:v>2966.2457092721388</c:v>
                </c:pt>
                <c:pt idx="1061" formatCode="0.00_ ">
                  <c:v>2970.3300211724004</c:v>
                </c:pt>
                <c:pt idx="1062" formatCode="0.00_ ">
                  <c:v>2942.6391853876848</c:v>
                </c:pt>
                <c:pt idx="1063" formatCode="0.00_ ">
                  <c:v>2959.8349587680464</c:v>
                </c:pt>
                <c:pt idx="1064" formatCode="0.00_ ">
                  <c:v>2960.1615164681034</c:v>
                </c:pt>
                <c:pt idx="1065" formatCode="0.00_ ">
                  <c:v>2938.241723850751</c:v>
                </c:pt>
                <c:pt idx="1066" formatCode="0.00_ ">
                  <c:v>2943.8103141418019</c:v>
                </c:pt>
                <c:pt idx="1067" formatCode="0.00_ ">
                  <c:v>2953.9033049790446</c:v>
                </c:pt>
                <c:pt idx="1068" formatCode="0.00_ ">
                  <c:v>2946.6956756934669</c:v>
                </c:pt>
                <c:pt idx="1069" formatCode="0.00_ ">
                  <c:v>2931.0348089109702</c:v>
                </c:pt>
                <c:pt idx="1070" formatCode="0.00_ ">
                  <c:v>2933.8212281289757</c:v>
                </c:pt>
                <c:pt idx="1071" formatCode="0.00_ ">
                  <c:v>2960.2740153844852</c:v>
                </c:pt>
                <c:pt idx="1072" formatCode="0.00_ ">
                  <c:v>2961.9293592857102</c:v>
                </c:pt>
                <c:pt idx="1073" formatCode="0.00_ ">
                  <c:v>2987.8353299264832</c:v>
                </c:pt>
                <c:pt idx="1074" formatCode="0.00_ ">
                  <c:v>2928.1364804433119</c:v>
                </c:pt>
                <c:pt idx="1075" formatCode="0.00_ ">
                  <c:v>2939.0939357300877</c:v>
                </c:pt>
                <c:pt idx="1076" formatCode="0.00_ ">
                  <c:v>2943.4503764150613</c:v>
                </c:pt>
                <c:pt idx="1077" formatCode="0.00_ ">
                  <c:v>3024.861115569578</c:v>
                </c:pt>
                <c:pt idx="1078" formatCode="0.00_ ">
                  <c:v>3059.2822538233563</c:v>
                </c:pt>
                <c:pt idx="1079" formatCode="0.00_ ">
                  <c:v>3058.2020118898345</c:v>
                </c:pt>
                <c:pt idx="1080" formatCode="0.00_ ">
                  <c:v>3062.7110043634389</c:v>
                </c:pt>
                <c:pt idx="1081" formatCode="0.00_ ">
                  <c:v>3091.8207820204684</c:v>
                </c:pt>
                <c:pt idx="1082" formatCode="0.00_ ">
                  <c:v>3095.5875673524956</c:v>
                </c:pt>
                <c:pt idx="1083" formatCode="0.00_ ">
                  <c:v>3046.9941281980264</c:v>
                </c:pt>
                <c:pt idx="1084" formatCode="0.00_ ">
                  <c:v>3045.8180494360763</c:v>
                </c:pt>
                <c:pt idx="1085" formatCode="0.00_ ">
                  <c:v>3032.9234286645465</c:v>
                </c:pt>
                <c:pt idx="1086" formatCode="0.00_ ">
                  <c:v>3071.3135186103232</c:v>
                </c:pt>
                <c:pt idx="1087" formatCode="0.00_ ">
                  <c:v>3112.6727210128743</c:v>
                </c:pt>
                <c:pt idx="1088" formatCode="0.00_ ">
                  <c:v>3128.0191682435975</c:v>
                </c:pt>
                <c:pt idx="1089" formatCode="0.00_ ">
                  <c:v>3068.212264828403</c:v>
                </c:pt>
                <c:pt idx="1090" formatCode="0.00_ ">
                  <c:v>3049.9464604500981</c:v>
                </c:pt>
                <c:pt idx="1091" formatCode="0.00_ ">
                  <c:v>3047.2028368946799</c:v>
                </c:pt>
                <c:pt idx="1092" formatCode="0.00_ ">
                  <c:v>3073.4146074669097</c:v>
                </c:pt>
                <c:pt idx="1093" formatCode="0.00_ ">
                  <c:v>3080.3743150124678</c:v>
                </c:pt>
                <c:pt idx="1094" formatCode="0.00_ ">
                  <c:v>3083.533471161084</c:v>
                </c:pt>
                <c:pt idx="1095" formatCode="0.00_ ">
                  <c:v>3106.8330263037178</c:v>
                </c:pt>
                <c:pt idx="1096" formatCode="0.00_ ">
                  <c:v>3122.312435954901</c:v>
                </c:pt>
                <c:pt idx="1097" formatCode="0.00_ ">
                  <c:v>3135.2936978224179</c:v>
                </c:pt>
                <c:pt idx="1098" formatCode="0.00_ ">
                  <c:v>3157.8314857606779</c:v>
                </c:pt>
                <c:pt idx="1099" formatCode="0.00_ ">
                  <c:v>3116.0603682179944</c:v>
                </c:pt>
                <c:pt idx="1100" formatCode="0.00_ ">
                  <c:v>3162.8096082553748</c:v>
                </c:pt>
                <c:pt idx="1101" formatCode="0.00_ ">
                  <c:v>3184.3995023029001</c:v>
                </c:pt>
                <c:pt idx="1102" formatCode="0.00_ ">
                  <c:v>3161.3910259772374</c:v>
                </c:pt>
                <c:pt idx="1103" formatCode="0.00_ ">
                  <c:v>3159.9460999067637</c:v>
                </c:pt>
                <c:pt idx="1104" formatCode="0.00_ ">
                  <c:v>3164.0561781959786</c:v>
                </c:pt>
                <c:pt idx="1105" formatCode="0.00_ ">
                  <c:v>3209.8218529733876</c:v>
                </c:pt>
                <c:pt idx="1106" formatCode="0.00_ ">
                  <c:v>3228.8013369674927</c:v>
                </c:pt>
                <c:pt idx="1107" formatCode="0.00_ ">
                  <c:v>3251.6977538841788</c:v>
                </c:pt>
                <c:pt idx="1108" formatCode="0.00_ ">
                  <c:v>3248.8204154788314</c:v>
                </c:pt>
                <c:pt idx="1109" formatCode="0.00_ ">
                  <c:v>3178.2067962030692</c:v>
                </c:pt>
                <c:pt idx="1110" formatCode="0.00_ ">
                  <c:v>3166.1443207531424</c:v>
                </c:pt>
                <c:pt idx="1111" formatCode="0.00_ ">
                  <c:v>3172.4547326303154</c:v>
                </c:pt>
                <c:pt idx="1112" formatCode="0.00_ ">
                  <c:v>3116.0638646171406</c:v>
                </c:pt>
                <c:pt idx="1113" formatCode="0.00_ ">
                  <c:v>3102.3388310495625</c:v>
                </c:pt>
                <c:pt idx="1114" formatCode="0.00_ ">
                  <c:v>3121.0149658380246</c:v>
                </c:pt>
                <c:pt idx="1115" formatCode="0.00_ ">
                  <c:v>3141.5280915805583</c:v>
                </c:pt>
                <c:pt idx="1116" formatCode="0.00_ ">
                  <c:v>3104.2688395560058</c:v>
                </c:pt>
                <c:pt idx="1117" formatCode="0.00_ ">
                  <c:v>3113.9102441675809</c:v>
                </c:pt>
                <c:pt idx="1118" formatCode="0.00_ ">
                  <c:v>3119.492841252717</c:v>
                </c:pt>
                <c:pt idx="1119" formatCode="0.00_ ">
                  <c:v>3179.380390669884</c:v>
                </c:pt>
                <c:pt idx="1120" formatCode="0.00_ ">
                  <c:v>3185.1641275857501</c:v>
                </c:pt>
                <c:pt idx="1121" formatCode="0.00_ ">
                  <c:v>3174.8172681602832</c:v>
                </c:pt>
                <c:pt idx="1122" formatCode="0.00_ ">
                  <c:v>3235.0417185027627</c:v>
                </c:pt>
                <c:pt idx="1123" formatCode="0.00_ ">
                  <c:v>3177.5956725852334</c:v>
                </c:pt>
                <c:pt idx="1124" formatCode="0.00_ ">
                  <c:v>3176.3162840831938</c:v>
                </c:pt>
                <c:pt idx="1125" formatCode="0.00_ ">
                  <c:v>3171.4750487960914</c:v>
                </c:pt>
                <c:pt idx="1126" formatCode="0.00_ ">
                  <c:v>3168.3747005132177</c:v>
                </c:pt>
                <c:pt idx="1127" formatCode="0.00_ ">
                  <c:v>3133.5652735442318</c:v>
                </c:pt>
                <c:pt idx="1128" formatCode="0.00_ ">
                  <c:v>3111.2403814086369</c:v>
                </c:pt>
                <c:pt idx="1129" formatCode="0.00_ ">
                  <c:v>3097.6083796510188</c:v>
                </c:pt>
                <c:pt idx="1130" formatCode="0.00_ ">
                  <c:v>3098.9774599114508</c:v>
                </c:pt>
                <c:pt idx="1131" formatCode="0.00_ ">
                  <c:v>3098.2163270787942</c:v>
                </c:pt>
                <c:pt idx="1132" formatCode="0.00_ ">
                  <c:v>3095.572311246478</c:v>
                </c:pt>
                <c:pt idx="1133" formatCode="0.00_ ">
                  <c:v>3075.4592318594337</c:v>
                </c:pt>
                <c:pt idx="1134" formatCode="0.00_ ">
                  <c:v>3072.8727265836587</c:v>
                </c:pt>
                <c:pt idx="1135" formatCode="0.00_ ">
                  <c:v>3062.4667140012607</c:v>
                </c:pt>
                <c:pt idx="1136" formatCode="0.00_ ">
                  <c:v>3102.3306458492234</c:v>
                </c:pt>
                <c:pt idx="1137" formatCode="0.00_ ">
                  <c:v>3085.4933774507999</c:v>
                </c:pt>
                <c:pt idx="1138" formatCode="0.00_ ">
                  <c:v>3103.4467111857994</c:v>
                </c:pt>
                <c:pt idx="1139" formatCode="0.00_ ">
                  <c:v>3133.4966534041532</c:v>
                </c:pt>
                <c:pt idx="1140" formatCode="0.00_ ">
                  <c:v>3136.6872922332232</c:v>
                </c:pt>
                <c:pt idx="1141" formatCode="0.00_ ">
                  <c:v>3132.5377255120638</c:v>
                </c:pt>
                <c:pt idx="1142" formatCode="0.00_ ">
                  <c:v>3163.2973366718693</c:v>
                </c:pt>
                <c:pt idx="1143" formatCode="0.00_ ">
                  <c:v>3148.8267856367133</c:v>
                </c:pt>
                <c:pt idx="1144" formatCode="0.00_ ">
                  <c:v>3125.9255731629887</c:v>
                </c:pt>
                <c:pt idx="1145" formatCode="0.00_ ">
                  <c:v>3085.9206472216042</c:v>
                </c:pt>
                <c:pt idx="1146" formatCode="0.00_ ">
                  <c:v>3065.5215534292383</c:v>
                </c:pt>
                <c:pt idx="1147" formatCode="0.00_ ">
                  <c:v>3077.2851185056948</c:v>
                </c:pt>
                <c:pt idx="1148" formatCode="0.00_ ">
                  <c:v>3021.6479537202508</c:v>
                </c:pt>
                <c:pt idx="1149" formatCode="0.00_ ">
                  <c:v>3019.4224506274463</c:v>
                </c:pt>
                <c:pt idx="1150" formatCode="0.00_ ">
                  <c:v>3003.798650451175</c:v>
                </c:pt>
                <c:pt idx="1151" formatCode="0.00_ ">
                  <c:v>2979.5496064378053</c:v>
                </c:pt>
                <c:pt idx="1152" formatCode="0.00_ ">
                  <c:v>2982.6255791389835</c:v>
                </c:pt>
                <c:pt idx="1153" formatCode="0.00_ ">
                  <c:v>3000.7769858452521</c:v>
                </c:pt>
                <c:pt idx="1154" formatCode="0.00_ ">
                  <c:v>3001.0579099382021</c:v>
                </c:pt>
                <c:pt idx="1155" formatCode="0.00_ ">
                  <c:v>3017.3651911951629</c:v>
                </c:pt>
                <c:pt idx="1156" formatCode="0.00_ ">
                  <c:v>3027.5520001915647</c:v>
                </c:pt>
                <c:pt idx="1157" formatCode="0.00_ ">
                  <c:v>3036.2056963424188</c:v>
                </c:pt>
                <c:pt idx="1158" formatCode="0.00_ ">
                  <c:v>3065.5243281872699</c:v>
                </c:pt>
                <c:pt idx="1159" formatCode="0.00_ ">
                  <c:v>3080.6669158427499</c:v>
                </c:pt>
                <c:pt idx="1160" formatCode="0.00_ ">
                  <c:v>3065.9159285534165</c:v>
                </c:pt>
                <c:pt idx="1161" formatCode="0.00_ ">
                  <c:v>3081.1504041394687</c:v>
                </c:pt>
                <c:pt idx="1162" formatCode="0.00_ ">
                  <c:v>3098.0633774861863</c:v>
                </c:pt>
                <c:pt idx="1163" formatCode="0.00_ ">
                  <c:v>3094.6264932421741</c:v>
                </c:pt>
                <c:pt idx="1164" formatCode="0.00_ ">
                  <c:v>3055.3497304342091</c:v>
                </c:pt>
                <c:pt idx="1165" formatCode="0.00_ ">
                  <c:v>3071.2008357055943</c:v>
                </c:pt>
                <c:pt idx="1166" formatCode="0.00_ ">
                  <c:v>3085.1079296504772</c:v>
                </c:pt>
                <c:pt idx="1167" formatCode="0.00_ ">
                  <c:v>3075.3497477979636</c:v>
                </c:pt>
                <c:pt idx="1168" formatCode="0.00_ ">
                  <c:v>3087.3098915363594</c:v>
                </c:pt>
                <c:pt idx="1169" formatCode="0.00_ ">
                  <c:v>3069.1160706765918</c:v>
                </c:pt>
                <c:pt idx="1170" formatCode="0.00_ ">
                  <c:v>3054.2470872556678</c:v>
                </c:pt>
                <c:pt idx="1171" formatCode="0.00_ ">
                  <c:v>3081.7989867439064</c:v>
                </c:pt>
                <c:pt idx="1172" formatCode="0.00_ ">
                  <c:v>3064.2318769468288</c:v>
                </c:pt>
                <c:pt idx="1173" formatCode="0.00_ ">
                  <c:v>3057.7848686006419</c:v>
                </c:pt>
                <c:pt idx="1174" formatCode="0.00_ ">
                  <c:v>3029.0145586147651</c:v>
                </c:pt>
                <c:pt idx="1175" formatCode="0.00_ ">
                  <c:v>2993.6386944072301</c:v>
                </c:pt>
                <c:pt idx="1176" formatCode="0.00_ ">
                  <c:v>2952.5829807643213</c:v>
                </c:pt>
                <c:pt idx="1177" formatCode="0.00_ ">
                  <c:v>2917.2424832398906</c:v>
                </c:pt>
                <c:pt idx="1178" formatCode="0.00_ ">
                  <c:v>2855.4229346580178</c:v>
                </c:pt>
                <c:pt idx="1179" formatCode="0.00_ ">
                  <c:v>2856.5542271982376</c:v>
                </c:pt>
                <c:pt idx="1180" formatCode="0.00_ ">
                  <c:v>2860.1977731399243</c:v>
                </c:pt>
                <c:pt idx="1181" formatCode="0.00_ ">
                  <c:v>2890.1633608862066</c:v>
                </c:pt>
                <c:pt idx="1182" formatCode="0.00_ ">
                  <c:v>2942.3240490442713</c:v>
                </c:pt>
                <c:pt idx="1183" formatCode="0.00_ ">
                  <c:v>2955.2029296579913</c:v>
                </c:pt>
                <c:pt idx="1184" formatCode="0.00_ ">
                  <c:v>2925.0815738871447</c:v>
                </c:pt>
                <c:pt idx="1185" formatCode="0.00_ ">
                  <c:v>2898.8226406042086</c:v>
                </c:pt>
                <c:pt idx="1186" formatCode="0.00_ ">
                  <c:v>2879.2866495014136</c:v>
                </c:pt>
                <c:pt idx="1187" formatCode="0.00_ ">
                  <c:v>2903.9697474790887</c:v>
                </c:pt>
                <c:pt idx="1188" formatCode="0.00_ ">
                  <c:v>2892.0734505054511</c:v>
                </c:pt>
                <c:pt idx="1189" formatCode="0.00_ ">
                  <c:v>2922.0773030402324</c:v>
                </c:pt>
                <c:pt idx="1190" formatCode="0.00_ ">
                  <c:v>2924.1724511233278</c:v>
                </c:pt>
                <c:pt idx="1191" formatCode="0.00_ ">
                  <c:v>2902.8831114292293</c:v>
                </c:pt>
                <c:pt idx="1192" formatCode="0.00_ ">
                  <c:v>2909.5917107619516</c:v>
                </c:pt>
                <c:pt idx="1193" formatCode="0.00_ ">
                  <c:v>2953.3851874039533</c:v>
                </c:pt>
                <c:pt idx="1194" formatCode="0.00_ ">
                  <c:v>2976.8707041455655</c:v>
                </c:pt>
                <c:pt idx="1195" formatCode="0.00_ ">
                  <c:v>2972.395566308192</c:v>
                </c:pt>
                <c:pt idx="1196" formatCode="0.00_ ">
                  <c:v>3010.4174098069648</c:v>
                </c:pt>
                <c:pt idx="1197" formatCode="0.00_ ">
                  <c:v>3053.2195726612472</c:v>
                </c:pt>
                <c:pt idx="1198" formatCode="0.00_ ">
                  <c:v>3054.2427574023504</c:v>
                </c:pt>
                <c:pt idx="1199" formatCode="0.00_ ">
                  <c:v>3080.004365615323</c:v>
                </c:pt>
                <c:pt idx="1200" formatCode="0.00_ ">
                  <c:v>3118.4318341232915</c:v>
                </c:pt>
                <c:pt idx="1201" formatCode="0.00_ ">
                  <c:v>3069.9807579163944</c:v>
                </c:pt>
                <c:pt idx="1202" formatCode="0.00_ ">
                  <c:v>3089.1392599111177</c:v>
                </c:pt>
                <c:pt idx="1203" formatCode="0.00_ ">
                  <c:v>3071.9428206250464</c:v>
                </c:pt>
                <c:pt idx="1204" formatCode="0.00_ ">
                  <c:v>3059.0563699916925</c:v>
                </c:pt>
                <c:pt idx="1205" formatCode="0.00_ ">
                  <c:v>3110.1785456003049</c:v>
                </c:pt>
                <c:pt idx="1206" formatCode="0.00_ ">
                  <c:v>3128.2925126111645</c:v>
                </c:pt>
                <c:pt idx="1207" formatCode="0.00_ ">
                  <c:v>3104.658772901973</c:v>
                </c:pt>
                <c:pt idx="1208" formatCode="0.00_ ">
                  <c:v>3109.7570312343491</c:v>
                </c:pt>
                <c:pt idx="1209" formatCode="0.00_ ">
                  <c:v>3121.7326359680856</c:v>
                </c:pt>
                <c:pt idx="1210" formatCode="0.00_ ">
                  <c:v>3104.040147805827</c:v>
                </c:pt>
                <c:pt idx="1211" formatCode="0.00_ ">
                  <c:v>3079.6044256296359</c:v>
                </c:pt>
                <c:pt idx="1212" formatCode="0.00_ ">
                  <c:v>3086.9495652678033</c:v>
                </c:pt>
                <c:pt idx="1213" formatCode="0.00_ ">
                  <c:v>3089.8579471500243</c:v>
                </c:pt>
                <c:pt idx="1214" formatCode="0.00_ ">
                  <c:v>3056.7236046387402</c:v>
                </c:pt>
                <c:pt idx="1215" formatCode="0.00_ ">
                  <c:v>3081.0999965758433</c:v>
                </c:pt>
                <c:pt idx="1216" formatCode="0.00_ ">
                  <c:v>3098.1940457129408</c:v>
                </c:pt>
                <c:pt idx="1217" formatCode="0.00_ ">
                  <c:v>3053.2657081886368</c:v>
                </c:pt>
                <c:pt idx="1218" formatCode="0.00_ ">
                  <c:v>3087.8350889188614</c:v>
                </c:pt>
                <c:pt idx="1219" formatCode="0.00_ ">
                  <c:v>3087.1539889786955</c:v>
                </c:pt>
                <c:pt idx="1220" formatCode="0.00_ ">
                  <c:v>3120.6757947333713</c:v>
                </c:pt>
                <c:pt idx="1221" formatCode="0.00_ ">
                  <c:v>3091.2745237690488</c:v>
                </c:pt>
                <c:pt idx="1222" formatCode="0.00_ ">
                  <c:v>3061.2443010363854</c:v>
                </c:pt>
                <c:pt idx="1223" formatCode="0.00_ ">
                  <c:v>3082.8600473886427</c:v>
                </c:pt>
                <c:pt idx="1224" formatCode="0.00_ ">
                  <c:v>3044.9091230412496</c:v>
                </c:pt>
                <c:pt idx="1225" formatCode="0.00_ ">
                  <c:v>3051.2840194603837</c:v>
                </c:pt>
                <c:pt idx="1226" formatCode="0.00_ ">
                  <c:v>3081.5461233425444</c:v>
                </c:pt>
                <c:pt idx="1227" formatCode="0.00_ ">
                  <c:v>3028.9229636242417</c:v>
                </c:pt>
                <c:pt idx="1228" formatCode="0.00_ ">
                  <c:v>3039.6783308723657</c:v>
                </c:pt>
                <c:pt idx="1229" formatCode="0.00_ ">
                  <c:v>3068.7473025833424</c:v>
                </c:pt>
                <c:pt idx="1230" formatCode="0.00_ ">
                  <c:v>3051.4196538920701</c:v>
                </c:pt>
                <c:pt idx="1231" formatCode="0.00_ ">
                  <c:v>3057.7695893760178</c:v>
                </c:pt>
                <c:pt idx="1232" formatCode="0.00_ ">
                  <c:v>3077.1945704281411</c:v>
                </c:pt>
                <c:pt idx="1233" formatCode="0.00_ ">
                  <c:v>3097.7787979170339</c:v>
                </c:pt>
                <c:pt idx="1234" formatCode="0.00_ ">
                  <c:v>3143.9713532255651</c:v>
                </c:pt>
                <c:pt idx="1235" formatCode="0.00_ ">
                  <c:v>3167.4279095464667</c:v>
                </c:pt>
                <c:pt idx="1236" formatCode="0.00_ ">
                  <c:v>3154.3783023306223</c:v>
                </c:pt>
                <c:pt idx="1237" formatCode="0.00_ ">
                  <c:v>3179.7923151697173</c:v>
                </c:pt>
                <c:pt idx="1238" formatCode="0.00_ ">
                  <c:v>3191.0174701830902</c:v>
                </c:pt>
                <c:pt idx="1239" formatCode="0.00_ ">
                  <c:v>3218.80159243564</c:v>
                </c:pt>
                <c:pt idx="1240" formatCode="0.00_ ">
                  <c:v>3225.261610396893</c:v>
                </c:pt>
                <c:pt idx="1241" formatCode="0.00_ ">
                  <c:v>3237.2111675506094</c:v>
                </c:pt>
                <c:pt idx="1242" formatCode="0.00_ ">
                  <c:v>3223.2405258789931</c:v>
                </c:pt>
                <c:pt idx="1243" formatCode="0.00_ ">
                  <c:v>3270.4244115050478</c:v>
                </c:pt>
                <c:pt idx="1244" formatCode="0.00_ ">
                  <c:v>3242.0795815610472</c:v>
                </c:pt>
                <c:pt idx="1245" formatCode="0.00_ ">
                  <c:v>3256.8379424407476</c:v>
                </c:pt>
                <c:pt idx="1246" formatCode="0.00_ ">
                  <c:v>3247.481810666422</c:v>
                </c:pt>
                <c:pt idx="1247" formatCode="0.00_ ">
                  <c:v>3275.2063522333888</c:v>
                </c:pt>
                <c:pt idx="1248" formatCode="0.00_ ">
                  <c:v>3308.6192451350312</c:v>
                </c:pt>
                <c:pt idx="1249" formatCode="0.00_ ">
                  <c:v>3371.6259292340924</c:v>
                </c:pt>
                <c:pt idx="1250" formatCode="0.00_ ">
                  <c:v>3390.1517514877942</c:v>
                </c:pt>
                <c:pt idx="1251" formatCode="0.00_ ">
                  <c:v>3452.5461787862891</c:v>
                </c:pt>
                <c:pt idx="1252" formatCode="0.00_ ">
                  <c:v>3465.8444956212165</c:v>
                </c:pt>
                <c:pt idx="1253" formatCode="0.00_ ">
                  <c:v>3508.5747770475459</c:v>
                </c:pt>
                <c:pt idx="1254" formatCode="0.00_ ">
                  <c:v>3444.6189332622412</c:v>
                </c:pt>
                <c:pt idx="1255" formatCode="0.00_ ">
                  <c:v>3441.5015918211025</c:v>
                </c:pt>
                <c:pt idx="1256" formatCode="0.00_ ">
                  <c:v>3467.4239587967136</c:v>
                </c:pt>
                <c:pt idx="1257" formatCode="0.00_ ">
                  <c:v>3503.2510192411978</c:v>
                </c:pt>
                <c:pt idx="1258" formatCode="0.00_ ">
                  <c:v>3523.4581902025284</c:v>
                </c:pt>
                <c:pt idx="1259" formatCode="0.00_ ">
                  <c:v>3488.5483333193929</c:v>
                </c:pt>
                <c:pt idx="1260" formatCode="0.00_ ">
                  <c:v>3504.6100186274034</c:v>
                </c:pt>
                <c:pt idx="1261" formatCode="0.00_ ">
                  <c:v>3473.2487131983562</c:v>
                </c:pt>
                <c:pt idx="1262" formatCode="0.00_ ">
                  <c:v>3483.1237605151377</c:v>
                </c:pt>
                <c:pt idx="1263" formatCode="0.00_ ">
                  <c:v>3552.825636186159</c:v>
                </c:pt>
                <c:pt idx="1264" formatCode="0.00_ ">
                  <c:v>3546.121833636777</c:v>
                </c:pt>
                <c:pt idx="1265" formatCode="0.00_ ">
                  <c:v>3502.0246478864042</c:v>
                </c:pt>
                <c:pt idx="1266" formatCode="0.00_ ">
                  <c:v>3523.7939511335185</c:v>
                </c:pt>
                <c:pt idx="1267" formatCode="0.00_ ">
                  <c:v>3454.615694549911</c:v>
                </c:pt>
                <c:pt idx="1268" formatCode="0.00_ ">
                  <c:v>3457.6653442676911</c:v>
                </c:pt>
                <c:pt idx="1269" formatCode="0.00_ ">
                  <c:v>3498.0534695373331</c:v>
                </c:pt>
                <c:pt idx="1270" formatCode="0.00_ ">
                  <c:v>3459.143003842365</c:v>
                </c:pt>
                <c:pt idx="1271" formatCode="0.00_ ">
                  <c:v>3454.2409886976598</c:v>
                </c:pt>
                <c:pt idx="1272" formatCode="0.00_ ">
                  <c:v>3529.8606252829245</c:v>
                </c:pt>
                <c:pt idx="1273" formatCode="0.00_ ">
                  <c:v>3532.873812108659</c:v>
                </c:pt>
                <c:pt idx="1274" formatCode="0.00_ ">
                  <c:v>3537.0331230167753</c:v>
                </c:pt>
                <c:pt idx="1275" formatCode="0.00_ ">
                  <c:v>3567.1199900369961</c:v>
                </c:pt>
                <c:pt idx="1276" formatCode="0.00_ ">
                  <c:v>3604.0937713228254</c:v>
                </c:pt>
                <c:pt idx="1277" formatCode="0.00_ ">
                  <c:v>3631.471573580613</c:v>
                </c:pt>
                <c:pt idx="1278" formatCode="0.00_ ">
                  <c:v>3641.124774935648</c:v>
                </c:pt>
                <c:pt idx="1279" formatCode="0.00_ ">
                  <c:v>3730.5457069915101</c:v>
                </c:pt>
                <c:pt idx="1280" formatCode="0.00_ ">
                  <c:v>3731.298210738581</c:v>
                </c:pt>
                <c:pt idx="1281" formatCode="0.00_ ">
                  <c:v>3734.9488728224692</c:v>
                </c:pt>
                <c:pt idx="1282" formatCode="0.00_ ">
                  <c:v>3722.1401362542592</c:v>
                </c:pt>
                <c:pt idx="1283" formatCode="0.00_ ">
                  <c:v>3723.5550831424998</c:v>
                </c:pt>
                <c:pt idx="1284" formatCode="0.00_ ">
                  <c:v>3788.8590495421772</c:v>
                </c:pt>
                <c:pt idx="1285" formatCode="0.00_ ">
                  <c:v>3791.8471675322544</c:v>
                </c:pt>
                <c:pt idx="1286" formatCode="0.00_ ">
                  <c:v>3852.201605387284</c:v>
                </c:pt>
                <c:pt idx="1287" formatCode="0.00_ ">
                  <c:v>3812.2812299928778</c:v>
                </c:pt>
                <c:pt idx="1288" formatCode="0.00_ ">
                  <c:v>3802.0232334131711</c:v>
                </c:pt>
                <c:pt idx="1289" formatCode="0.00_ ">
                  <c:v>3821.095971827684</c:v>
                </c:pt>
                <c:pt idx="1290" formatCode="0.00_ ">
                  <c:v>3827.1686470424934</c:v>
                </c:pt>
                <c:pt idx="1291" formatCode="0.00_ ">
                  <c:v>3855.7142652312741</c:v>
                </c:pt>
                <c:pt idx="1292" formatCode="0.00_ ">
                  <c:v>3869.9343667944145</c:v>
                </c:pt>
                <c:pt idx="1293" formatCode="0.00_ ">
                  <c:v>3916.6063871753331</c:v>
                </c:pt>
                <c:pt idx="1294" formatCode="0.00_ ">
                  <c:v>3904.042026757128</c:v>
                </c:pt>
                <c:pt idx="1295" formatCode="0.00_ ">
                  <c:v>3872.9228750562093</c:v>
                </c:pt>
                <c:pt idx="1296" formatCode="0.00_ ">
                  <c:v>3917.4449144560585</c:v>
                </c:pt>
                <c:pt idx="1297" formatCode="0.00_ ">
                  <c:v>3916.8359310441456</c:v>
                </c:pt>
                <c:pt idx="1298" formatCode="0.00_ ">
                  <c:v>3914.7727175340142</c:v>
                </c:pt>
                <c:pt idx="1299" formatCode="0.00_ ">
                  <c:v>3939.7965277944013</c:v>
                </c:pt>
                <c:pt idx="1300" formatCode="0.00_ ">
                  <c:v>3965.1787068422095</c:v>
                </c:pt>
                <c:pt idx="1301" formatCode="0.00_ ">
                  <c:v>3925.5546974337522</c:v>
                </c:pt>
                <c:pt idx="1302" formatCode="0.00_ ">
                  <c:v>4029.6200379916272</c:v>
                </c:pt>
                <c:pt idx="1303" formatCode="0.00_ ">
                  <c:v>3992.7525001349613</c:v>
                </c:pt>
                <c:pt idx="1304" formatCode="0.00_ ">
                  <c:v>3979.9279416170612</c:v>
                </c:pt>
                <c:pt idx="1305" formatCode="0.00_ ">
                  <c:v>4028.2553080100456</c:v>
                </c:pt>
                <c:pt idx="1306" formatCode="0.00_ ">
                  <c:v>4016.4112378264667</c:v>
                </c:pt>
                <c:pt idx="1307" formatCode="0.00_ ">
                  <c:v>4015.9158036735712</c:v>
                </c:pt>
                <c:pt idx="1308" formatCode="0.00_ ">
                  <c:v>4037.4155345387444</c:v>
                </c:pt>
                <c:pt idx="1309" formatCode="0.00_ ">
                  <c:v>4004.3572646095508</c:v>
                </c:pt>
                <c:pt idx="1310" formatCode="0.00_ ">
                  <c:v>3976.1141723093983</c:v>
                </c:pt>
                <c:pt idx="1311" formatCode="0.00_ ">
                  <c:v>3991.2870019278294</c:v>
                </c:pt>
                <c:pt idx="1312" formatCode="0.00_ ">
                  <c:v>4055.5933606074996</c:v>
                </c:pt>
                <c:pt idx="1313" formatCode="0.00_ ">
                  <c:v>4015.6726628033816</c:v>
                </c:pt>
                <c:pt idx="1314" formatCode="0.00_ ">
                  <c:v>4039.1890691752333</c:v>
                </c:pt>
                <c:pt idx="1315" formatCode="0.00_ ">
                  <c:v>4057.86190507932</c:v>
                </c:pt>
                <c:pt idx="1316" formatCode="0.00_ ">
                  <c:v>4072.0306517606614</c:v>
                </c:pt>
                <c:pt idx="1317" formatCode="0.00_ ">
                  <c:v>4055.9693542858422</c:v>
                </c:pt>
                <c:pt idx="1318" formatCode="0.00_ ">
                  <c:v>4057.916217606281</c:v>
                </c:pt>
                <c:pt idx="1319" formatCode="0.00_ ">
                  <c:v>4038.302931237668</c:v>
                </c:pt>
                <c:pt idx="1320" formatCode="0.00_ ">
                  <c:v>4042.2801003596351</c:v>
                </c:pt>
                <c:pt idx="1321" formatCode="0.00_ ">
                  <c:v>4017.0959430056687</c:v>
                </c:pt>
                <c:pt idx="1322" formatCode="0.00_ ">
                  <c:v>3934.2900839162094</c:v>
                </c:pt>
                <c:pt idx="1323" formatCode="0.00_ ">
                  <c:v>3844.0349386296994</c:v>
                </c:pt>
                <c:pt idx="1324" formatCode="0.00_ ">
                  <c:v>3829.5865750901139</c:v>
                </c:pt>
                <c:pt idx="1325" formatCode="0.00_ ">
                  <c:v>3763.3801777143622</c:v>
                </c:pt>
                <c:pt idx="1326" formatCode="0.00_ ">
                  <c:v>3795.5349249434735</c:v>
                </c:pt>
                <c:pt idx="1327" formatCode="0.00_ ">
                  <c:v>3790.4672621414497</c:v>
                </c:pt>
                <c:pt idx="1328" formatCode="0.00_ ">
                  <c:v>3795.3001433427139</c:v>
                </c:pt>
                <c:pt idx="1329" formatCode="0.00_ ">
                  <c:v>3809.3847091901944</c:v>
                </c:pt>
                <c:pt idx="1330" formatCode="0.00_ ">
                  <c:v>3820.3225809102955</c:v>
                </c:pt>
                <c:pt idx="1331" formatCode="0.00_ ">
                  <c:v>3836.7564585310411</c:v>
                </c:pt>
                <c:pt idx="1332" formatCode="0.00_ ">
                  <c:v>3834.2639377354831</c:v>
                </c:pt>
                <c:pt idx="1333" formatCode="0.00_ ">
                  <c:v>3868.9024051889228</c:v>
                </c:pt>
                <c:pt idx="1334" formatCode="0.00_ ">
                  <c:v>3898.2275812335452</c:v>
                </c:pt>
                <c:pt idx="1335" formatCode="0.00_ ">
                  <c:v>3967.3654132987726</c:v>
                </c:pt>
                <c:pt idx="1336" formatCode="0.00_ ">
                  <c:v>3929.4805468258737</c:v>
                </c:pt>
                <c:pt idx="1337" formatCode="0.00_ ">
                  <c:v>4060.9151170325399</c:v>
                </c:pt>
                <c:pt idx="1338" formatCode="0.00_ ">
                  <c:v>4034.1870053270954</c:v>
                </c:pt>
                <c:pt idx="1339" formatCode="0.00_ ">
                  <c:v>3985.3640055244082</c:v>
                </c:pt>
                <c:pt idx="1340" formatCode="0.00_ ">
                  <c:v>4004.4467971896825</c:v>
                </c:pt>
                <c:pt idx="1341" formatCode="0.00_ ">
                  <c:v>4025.6117636980775</c:v>
                </c:pt>
                <c:pt idx="1342" formatCode="0.00_ ">
                  <c:v>4039.7302825887455</c:v>
                </c:pt>
                <c:pt idx="1343" formatCode="0.00_ ">
                  <c:v>4059.2281478517007</c:v>
                </c:pt>
                <c:pt idx="1344" formatCode="0.00_ ">
                  <c:v>4062.0313561468711</c:v>
                </c:pt>
                <c:pt idx="1345" formatCode="0.00_ ">
                  <c:v>4073.9829031126396</c:v>
                </c:pt>
                <c:pt idx="1346" formatCode="0.00_ ">
                  <c:v>4141.3291175987115</c:v>
                </c:pt>
                <c:pt idx="1347" formatCode="0.00_ ">
                  <c:v>4102.8580847726962</c:v>
                </c:pt>
                <c:pt idx="1348" formatCode="0.00_ ">
                  <c:v>4103.7843525522167</c:v>
                </c:pt>
                <c:pt idx="1349" formatCode="0.00_ ">
                  <c:v>4112.8004457553707</c:v>
                </c:pt>
                <c:pt idx="1350" formatCode="0.00_ ">
                  <c:v>4101.829673214088</c:v>
                </c:pt>
                <c:pt idx="1351" formatCode="0.00_ ">
                  <c:v>4084.1836850467539</c:v>
                </c:pt>
                <c:pt idx="1352" formatCode="0.00_ ">
                  <c:v>4099.6168598611666</c:v>
                </c:pt>
                <c:pt idx="1353" formatCode="0.00_ ">
                  <c:v>4095.8740882338357</c:v>
                </c:pt>
                <c:pt idx="1354" formatCode="0.00_ ">
                  <c:v>4107.222758924001</c:v>
                </c:pt>
                <c:pt idx="1355" formatCode="0.00_ ">
                  <c:v>4079.7084478872162</c:v>
                </c:pt>
                <c:pt idx="1356" formatCode="0.00_ ">
                  <c:v>4044.6899187153322</c:v>
                </c:pt>
                <c:pt idx="1357" formatCode="0.00_ ">
                  <c:v>4067.7578228676598</c:v>
                </c:pt>
                <c:pt idx="1358" formatCode="0.00_ ">
                  <c:v>4082.3800826527481</c:v>
                </c:pt>
                <c:pt idx="1359" formatCode="0.00_ ">
                  <c:v>4096.3506292065722</c:v>
                </c:pt>
                <c:pt idx="1360" formatCode="0.00_ ">
                  <c:v>4102.1100348856025</c:v>
                </c:pt>
                <c:pt idx="1361" formatCode="0.00_ ">
                  <c:v>4082.9014801233238</c:v>
                </c:pt>
                <c:pt idx="1362" formatCode="0.00_ ">
                  <c:v>4128.40437295026</c:v>
                </c:pt>
                <c:pt idx="1363" formatCode="0.00_ ">
                  <c:v>4128.1832116018704</c:v>
                </c:pt>
                <c:pt idx="1364" formatCode="0.00_ ">
                  <c:v>4128.8437384925764</c:v>
                </c:pt>
                <c:pt idx="1365" formatCode="0.00_ ">
                  <c:v>4090.161597685566</c:v>
                </c:pt>
                <c:pt idx="1366" formatCode="0.00_ ">
                  <c:v>4130.9875894335037</c:v>
                </c:pt>
                <c:pt idx="1367" formatCode="0.00_ ">
                  <c:v>4119.0481498391773</c:v>
                </c:pt>
                <c:pt idx="1368" formatCode="0.00_ ">
                  <c:v>4110.4398218644801</c:v>
                </c:pt>
                <c:pt idx="1369" formatCode="0.00_ ">
                  <c:v>4138.0566452424273</c:v>
                </c:pt>
                <c:pt idx="1370" formatCode="0.00_ ">
                  <c:v>4067.5482968739193</c:v>
                </c:pt>
                <c:pt idx="1371" formatCode="0.00_ ">
                  <c:v>4087.5238719926701</c:v>
                </c:pt>
                <c:pt idx="1372" formatCode="0.00_ ">
                  <c:v>4145.8344651086618</c:v>
                </c:pt>
                <c:pt idx="1373" formatCode="0.00_ ">
                  <c:v>4127.1595922103043</c:v>
                </c:pt>
                <c:pt idx="1374" formatCode="0.00_ ">
                  <c:v>4050.809008726239</c:v>
                </c:pt>
                <c:pt idx="1375" formatCode="0.00_ ">
                  <c:v>4129.2933971451148</c:v>
                </c:pt>
                <c:pt idx="1376" formatCode="0.00_ ">
                  <c:v>4190.9188031723461</c:v>
                </c:pt>
                <c:pt idx="1377" formatCode="0.00_ ">
                  <c:v>4141.6526956413654</c:v>
                </c:pt>
                <c:pt idx="1378" formatCode="0.00_ ">
                  <c:v>4183.1704190767623</c:v>
                </c:pt>
                <c:pt idx="1379" formatCode="0.00_ ">
                  <c:v>4165.283966967273</c:v>
                </c:pt>
                <c:pt idx="1380" formatCode="0.00_ ">
                  <c:v>4169.9360549934108</c:v>
                </c:pt>
                <c:pt idx="1381" formatCode="0.00_ ">
                  <c:v>4192.1441585618104</c:v>
                </c:pt>
                <c:pt idx="1382" formatCode="0.00_ ">
                  <c:v>4118.436211126842</c:v>
                </c:pt>
                <c:pt idx="1383" formatCode="0.00_ ">
                  <c:v>4154.2215019735122</c:v>
                </c:pt>
                <c:pt idx="1384" formatCode="0.00_ ">
                  <c:v>4145.9458529959975</c:v>
                </c:pt>
                <c:pt idx="1385" formatCode="0.00_ ">
                  <c:v>4169.0866769345348</c:v>
                </c:pt>
                <c:pt idx="1386" formatCode="0.00_ ">
                  <c:v>4179.8781045178284</c:v>
                </c:pt>
                <c:pt idx="1387" formatCode="0.00_ ">
                  <c:v>4181.6870874790247</c:v>
                </c:pt>
                <c:pt idx="1388" formatCode="0.00_ ">
                  <c:v>4263.6907910620339</c:v>
                </c:pt>
                <c:pt idx="1389" formatCode="0.00_ ">
                  <c:v>4304.4980086467194</c:v>
                </c:pt>
                <c:pt idx="1390" formatCode="0.00_ ">
                  <c:v>4284.6425900963413</c:v>
                </c:pt>
                <c:pt idx="1391" formatCode="0.00_ ">
                  <c:v>4293.3494969392932</c:v>
                </c:pt>
                <c:pt idx="1392" formatCode="0.00_ ">
                  <c:v>4276.5970661091087</c:v>
                </c:pt>
                <c:pt idx="1393" formatCode="0.00_ ">
                  <c:v>4239.4611454479118</c:v>
                </c:pt>
                <c:pt idx="1394" formatCode="0.00_ ">
                  <c:v>4230.1702390114524</c:v>
                </c:pt>
                <c:pt idx="1395" formatCode="0.00_ ">
                  <c:v>4219.820261421929</c:v>
                </c:pt>
                <c:pt idx="1396" formatCode="0.00_ ">
                  <c:v>4208.8135411153971</c:v>
                </c:pt>
                <c:pt idx="1397" formatCode="0.00_ ">
                  <c:v>4178.6803837656134</c:v>
                </c:pt>
                <c:pt idx="1398" formatCode="0.00_ ">
                  <c:v>4199.536216279168</c:v>
                </c:pt>
                <c:pt idx="1399" formatCode="0.00_ ">
                  <c:v>4145.7717826315857</c:v>
                </c:pt>
                <c:pt idx="1400" formatCode="0.00_ ">
                  <c:v>4133.4578611583138</c:v>
                </c:pt>
                <c:pt idx="1401" formatCode="0.00_ ">
                  <c:v>4169.4892008266379</c:v>
                </c:pt>
                <c:pt idx="1402" formatCode="0.00_ ">
                  <c:v>4149.8677825587856</c:v>
                </c:pt>
                <c:pt idx="1403" formatCode="0.00_ ">
                  <c:v>4180.7957681755061</c:v>
                </c:pt>
                <c:pt idx="1404" formatCode="0.00_ ">
                  <c:v>4172.2530643098662</c:v>
                </c:pt>
                <c:pt idx="1405" formatCode="0.00_ ">
                  <c:v>4136.2349731725635</c:v>
                </c:pt>
                <c:pt idx="1406" formatCode="0.00_ ">
                  <c:v>4056.1802211314293</c:v>
                </c:pt>
                <c:pt idx="1407" formatCode="0.00_ ">
                  <c:v>4073.370051362142</c:v>
                </c:pt>
                <c:pt idx="1408" formatCode="0.00_ ">
                  <c:v>4090.537148662389</c:v>
                </c:pt>
                <c:pt idx="1409" formatCode="0.00_ ">
                  <c:v>4080.5777498771236</c:v>
                </c:pt>
                <c:pt idx="1410" formatCode="0.00_ ">
                  <c:v>4036.8600356770903</c:v>
                </c:pt>
                <c:pt idx="1411" formatCode="0.00_ ">
                  <c:v>4051.6735393013932</c:v>
                </c:pt>
                <c:pt idx="1412" formatCode="0.00_ ">
                  <c:v>4028.0225422958692</c:v>
                </c:pt>
                <c:pt idx="1413" formatCode="0.00_ ">
                  <c:v>4082.6398712296927</c:v>
                </c:pt>
                <c:pt idx="1414" formatCode="0.00_ ">
                  <c:v>4034.0146418530758</c:v>
                </c:pt>
                <c:pt idx="1415" formatCode="0.00_ ">
                  <c:v>3979.6308907820176</c:v>
                </c:pt>
                <c:pt idx="1416" formatCode="0.00_ ">
                  <c:v>4018.5554961856342</c:v>
                </c:pt>
                <c:pt idx="1417" formatCode="0.00_ ">
                  <c:v>3966.641196299835</c:v>
                </c:pt>
                <c:pt idx="1418" formatCode="0.00_ ">
                  <c:v>4004.8202909654829</c:v>
                </c:pt>
                <c:pt idx="1419" formatCode="0.00_ ">
                  <c:v>4035.1590985876046</c:v>
                </c:pt>
                <c:pt idx="1420" formatCode="0.00_ ">
                  <c:v>4007.8312002725816</c:v>
                </c:pt>
                <c:pt idx="1421" formatCode="0.00_ ">
                  <c:v>4023.1814552853293</c:v>
                </c:pt>
                <c:pt idx="1422" formatCode="0.00_ ">
                  <c:v>4056.4415096954285</c:v>
                </c:pt>
                <c:pt idx="1423" formatCode="0.00_ ">
                  <c:v>4004.9663245490324</c:v>
                </c:pt>
                <c:pt idx="1424" formatCode="0.00_ ">
                  <c:v>4041.9587390780744</c:v>
                </c:pt>
                <c:pt idx="1425" formatCode="0.00_ ">
                  <c:v>4167.8099881697208</c:v>
                </c:pt>
                <c:pt idx="1426" formatCode="0.00_ ">
                  <c:v>4213.2538638261312</c:v>
                </c:pt>
                <c:pt idx="1427" formatCode="0.00_ ">
                  <c:v>4260.4227618507293</c:v>
                </c:pt>
                <c:pt idx="1428" formatCode="0.00_ ">
                  <c:v>4216.0558121243039</c:v>
                </c:pt>
                <c:pt idx="1429" formatCode="0.00_ ">
                  <c:v>4214.7196245211862</c:v>
                </c:pt>
                <c:pt idx="1430" formatCode="0.00_ ">
                  <c:v>4119.9109417769741</c:v>
                </c:pt>
                <c:pt idx="1431" formatCode="0.00_ ">
                  <c:v>4131.5003501611682</c:v>
                </c:pt>
                <c:pt idx="1432" formatCode="0.00_ ">
                  <c:v>4157.3258389948296</c:v>
                </c:pt>
                <c:pt idx="1433" formatCode="0.00_ ">
                  <c:v>4177.7368215808192</c:v>
                </c:pt>
                <c:pt idx="1434" formatCode="0.00_ ">
                  <c:v>4116.0299663425858</c:v>
                </c:pt>
                <c:pt idx="1435" formatCode="0.00_ ">
                  <c:v>4246.8721503859006</c:v>
                </c:pt>
                <c:pt idx="1436" formatCode="0.00_ ">
                  <c:v>4258.1139639871408</c:v>
                </c:pt>
                <c:pt idx="1437" formatCode="0.00_ ">
                  <c:v>4241.7169968980434</c:v>
                </c:pt>
                <c:pt idx="1438" formatCode="0.00_ ">
                  <c:v>4217.4872271355516</c:v>
                </c:pt>
                <c:pt idx="1439" formatCode="0.00_ ">
                  <c:v>4217.7035622091244</c:v>
                </c:pt>
                <c:pt idx="1440" formatCode="0.00_ ">
                  <c:v>4167.2874727140443</c:v>
                </c:pt>
                <c:pt idx="1441" formatCode="0.00_ ">
                  <c:v>4098.2801658901444</c:v>
                </c:pt>
                <c:pt idx="1442" formatCode="0.00_ ">
                  <c:v>4117.0590318741415</c:v>
                </c:pt>
                <c:pt idx="1443" formatCode="0.00_ ">
                  <c:v>4112.1496521326499</c:v>
                </c:pt>
                <c:pt idx="1444" formatCode="0.00_ ">
                  <c:v>4088.4229727648676</c:v>
                </c:pt>
                <c:pt idx="1445" formatCode="0.00_ ">
                  <c:v>4075.2854388986984</c:v>
                </c:pt>
                <c:pt idx="1446" formatCode="0.00_ ">
                  <c:v>4091.6732475013591</c:v>
                </c:pt>
                <c:pt idx="1447" formatCode="0.00_ ">
                  <c:v>4104.7969378493017</c:v>
                </c:pt>
                <c:pt idx="1448" formatCode="0.00_ ">
                  <c:v>4086.3164204589721</c:v>
                </c:pt>
                <c:pt idx="1449" formatCode="0.00_ ">
                  <c:v>4115.2581699153843</c:v>
                </c:pt>
                <c:pt idx="1450" formatCode="0.00_ ">
                  <c:v>4187.8303376608837</c:v>
                </c:pt>
                <c:pt idx="1451" formatCode="0.00_ ">
                  <c:v>4228.4960628665094</c:v>
                </c:pt>
                <c:pt idx="1452" formatCode="0.00_ ">
                  <c:v>4291.7835387974683</c:v>
                </c:pt>
                <c:pt idx="1453" formatCode="0.00_ ">
                  <c:v>4318.9198724958314</c:v>
                </c:pt>
                <c:pt idx="1454" formatCode="0.00_ ">
                  <c:v>4275.2936849376729</c:v>
                </c:pt>
                <c:pt idx="1455" formatCode="0.00_ ">
                  <c:v>4262.63339613467</c:v>
                </c:pt>
                <c:pt idx="1456" formatCode="0.00_ ">
                  <c:v>4320.9179627850954</c:v>
                </c:pt>
                <c:pt idx="1457" formatCode="0.00_ ">
                  <c:v>4300.4677522703223</c:v>
                </c:pt>
                <c:pt idx="1458" formatCode="0.00_ ">
                  <c:v>4303.1944110495224</c:v>
                </c:pt>
                <c:pt idx="1459" formatCode="0.00_ ">
                  <c:v>4278.0844127475675</c:v>
                </c:pt>
                <c:pt idx="1460" formatCode="0.00_ ">
                  <c:v>4346.5252019474674</c:v>
                </c:pt>
                <c:pt idx="1461" formatCode="0.00_ ">
                  <c:v>4329.6971146989081</c:v>
                </c:pt>
                <c:pt idx="1462" formatCode="0.00_ ">
                  <c:v>4358.9084522476205</c:v>
                </c:pt>
                <c:pt idx="1463" formatCode="0.00_ ">
                  <c:v>4311.6929940340042</c:v>
                </c:pt>
                <c:pt idx="1464" formatCode="0.00_ ">
                  <c:v>4325.0930504733333</c:v>
                </c:pt>
                <c:pt idx="1465" formatCode="0.00_ ">
                  <c:v>4355.7862812755839</c:v>
                </c:pt>
                <c:pt idx="1466" formatCode="0.00_ ">
                  <c:v>4343.3064268079224</c:v>
                </c:pt>
                <c:pt idx="1467" formatCode="0.00_ ">
                  <c:v>4340.4999081708966</c:v>
                </c:pt>
                <c:pt idx="1468" formatCode="0.00_ ">
                  <c:v>4309.8833418000186</c:v>
                </c:pt>
                <c:pt idx="1469" formatCode="0.00_ ">
                  <c:v>4356.1117446965955</c:v>
                </c:pt>
                <c:pt idx="1470" formatCode="0.00_ ">
                  <c:v>4416.5905003000144</c:v>
                </c:pt>
                <c:pt idx="1471" formatCode="0.00_ ">
                  <c:v>4387.2929190595087</c:v>
                </c:pt>
                <c:pt idx="1472" formatCode="0.00_ ">
                  <c:v>4309.7821657160757</c:v>
                </c:pt>
                <c:pt idx="1473" formatCode="0.00_ ">
                  <c:v>4314.7543867629074</c:v>
                </c:pt>
                <c:pt idx="1474" formatCode="0.00_ ">
                  <c:v>4276.1717184563022</c:v>
                </c:pt>
                <c:pt idx="1475" formatCode="0.00_ ">
                  <c:v>4232.0801224385386</c:v>
                </c:pt>
                <c:pt idx="1476" formatCode="0.00_ ">
                  <c:v>4263.0310964197415</c:v>
                </c:pt>
                <c:pt idx="1477" formatCode="0.00_ ">
                  <c:v>4332.8817059738903</c:v>
                </c:pt>
                <c:pt idx="1478" formatCode="0.00_ ">
                  <c:v>4327.6452492651861</c:v>
                </c:pt>
                <c:pt idx="1479" formatCode="0.00_ ">
                  <c:v>4363.6948289256788</c:v>
                </c:pt>
                <c:pt idx="1480" formatCode="0.00_ ">
                  <c:v>4376.4508326852392</c:v>
                </c:pt>
                <c:pt idx="1481" formatCode="0.00_ ">
                  <c:v>4397.7644923907274</c:v>
                </c:pt>
                <c:pt idx="1482" formatCode="0.00_ ">
                  <c:v>4390.7897825773816</c:v>
                </c:pt>
                <c:pt idx="1483" formatCode="0.00_ ">
                  <c:v>4389.9186274268341</c:v>
                </c:pt>
                <c:pt idx="1484" formatCode="0.00_ ">
                  <c:v>4390.5703619779615</c:v>
                </c:pt>
                <c:pt idx="1485" formatCode="0.00_ ">
                  <c:v>4449.4145831792193</c:v>
                </c:pt>
                <c:pt idx="1486" formatCode="0.00_ ">
                  <c:v>4433.3877970930807</c:v>
                </c:pt>
                <c:pt idx="1487" formatCode="0.00_ ">
                  <c:v>4494.0757455866806</c:v>
                </c:pt>
                <c:pt idx="1488" formatCode="0.00_ ">
                  <c:v>4467.3901321599506</c:v>
                </c:pt>
                <c:pt idx="1489" formatCode="0.00_ ">
                  <c:v>4444.242957181129</c:v>
                </c:pt>
                <c:pt idx="1490" formatCode="0.00_ ">
                  <c:v>4474.1322763290773</c:v>
                </c:pt>
                <c:pt idx="1491" formatCode="0.00_ ">
                  <c:v>4439.968381034133</c:v>
                </c:pt>
                <c:pt idx="1492" formatCode="0.00_ ">
                  <c:v>4415.5234145990389</c:v>
                </c:pt>
                <c:pt idx="1493" formatCode="0.00_ ">
                  <c:v>4452.0223910700761</c:v>
                </c:pt>
                <c:pt idx="1494" formatCode="0.00_ ">
                  <c:v>4430.0210886656469</c:v>
                </c:pt>
                <c:pt idx="1495" formatCode="0.00_ ">
                  <c:v>4439.393666975966</c:v>
                </c:pt>
                <c:pt idx="1496" formatCode="0.00_ ">
                  <c:v>4441.5587115663602</c:v>
                </c:pt>
                <c:pt idx="1497" formatCode="0.00_ ">
                  <c:v>4428.5529302494433</c:v>
                </c:pt>
                <c:pt idx="1498" formatCode="0.00_ ">
                  <c:v>4439.2575579599297</c:v>
                </c:pt>
                <c:pt idx="1499" formatCode="0.00_ ">
                  <c:v>4489.7338140758293</c:v>
                </c:pt>
                <c:pt idx="1500" formatCode="0.00_ ">
                  <c:v>4516.7660333866252</c:v>
                </c:pt>
                <c:pt idx="1501" formatCode="0.00_ ">
                  <c:v>4526.6736304671513</c:v>
                </c:pt>
                <c:pt idx="1502" formatCode="0.00_ ">
                  <c:v>4606.1081718181667</c:v>
                </c:pt>
                <c:pt idx="1503" formatCode="0.00_ ">
                  <c:v>4664.22148398436</c:v>
                </c:pt>
                <c:pt idx="1504" formatCode="0.00_ ">
                  <c:v>4653.3261809495543</c:v>
                </c:pt>
                <c:pt idx="1505" formatCode="0.00_ ">
                  <c:v>4708.3912548117742</c:v>
                </c:pt>
                <c:pt idx="1506" formatCode="0.00_ ">
                  <c:v>4698.6674072880542</c:v>
                </c:pt>
                <c:pt idx="1507" formatCode="0.00_ ">
                  <c:v>4805.2467713010192</c:v>
                </c:pt>
                <c:pt idx="1508" formatCode="0.00_ ">
                  <c:v>4777.8091009023065</c:v>
                </c:pt>
                <c:pt idx="1509" formatCode="0.00_ ">
                  <c:v>4770.6579452677506</c:v>
                </c:pt>
                <c:pt idx="1510" formatCode="0.00_ ">
                  <c:v>4793.0310832141695</c:v>
                </c:pt>
                <c:pt idx="1511" formatCode="0.00_ ">
                  <c:v>4821.9104988386753</c:v>
                </c:pt>
                <c:pt idx="1512" formatCode="0.00_ ">
                  <c:v>4834.2610302050152</c:v>
                </c:pt>
                <c:pt idx="1513" formatCode="0.00_ ">
                  <c:v>4817.2867672594666</c:v>
                </c:pt>
                <c:pt idx="1514" formatCode="0.00_ ">
                  <c:v>4778.5310692244311</c:v>
                </c:pt>
                <c:pt idx="1515" formatCode="0.00_ ">
                  <c:v>4865.5915969339248</c:v>
                </c:pt>
                <c:pt idx="1516" formatCode="0.00_ ">
                  <c:v>4884.8605805059406</c:v>
                </c:pt>
                <c:pt idx="1517" formatCode="0.00_ ">
                  <c:v>4914.2712321479312</c:v>
                </c:pt>
                <c:pt idx="1518" formatCode="0.00_ ">
                  <c:v>4940.1863490252945</c:v>
                </c:pt>
                <c:pt idx="1519" formatCode="0.00_ ">
                  <c:v>4998.6775740320418</c:v>
                </c:pt>
                <c:pt idx="1520" formatCode="0.00_ ">
                  <c:v>4911.99452899672</c:v>
                </c:pt>
                <c:pt idx="1521" formatCode="0.00_ ">
                  <c:v>4858.9779558991222</c:v>
                </c:pt>
                <c:pt idx="1522" formatCode="0.00_ ">
                  <c:v>4902.0849644621194</c:v>
                </c:pt>
                <c:pt idx="1523" formatCode="0.00_ ">
                  <c:v>4921.2015278350709</c:v>
                </c:pt>
                <c:pt idx="1524" formatCode="0.00_ ">
                  <c:v>4984.1403239982865</c:v>
                </c:pt>
                <c:pt idx="1525" formatCode="0.00_ ">
                  <c:v>4948.78909696746</c:v>
                </c:pt>
                <c:pt idx="1526" formatCode="0.00_ ">
                  <c:v>4971.1714253392192</c:v>
                </c:pt>
                <c:pt idx="1527" formatCode="0.00_ ">
                  <c:v>4931.9018327873591</c:v>
                </c:pt>
                <c:pt idx="1528" formatCode="0.00_ ">
                  <c:v>4878.2320087549351</c:v>
                </c:pt>
                <c:pt idx="1529" formatCode="0.00_ ">
                  <c:v>4852.7033530090839</c:v>
                </c:pt>
                <c:pt idx="1530" formatCode="0.00_ ">
                  <c:v>4845.4662617144213</c:v>
                </c:pt>
                <c:pt idx="1531" formatCode="0.00_ ">
                  <c:v>4855.6789911580499</c:v>
                </c:pt>
                <c:pt idx="1532" formatCode="0.00_ ">
                  <c:v>4862.0435146902701</c:v>
                </c:pt>
                <c:pt idx="1533" formatCode="0.00_ ">
                  <c:v>4843.8977397228564</c:v>
                </c:pt>
                <c:pt idx="1534" formatCode="0.00_ ">
                  <c:v>4837.4264155683604</c:v>
                </c:pt>
                <c:pt idx="1535" formatCode="0.00_ ">
                  <c:v>4751.7072432801478</c:v>
                </c:pt>
                <c:pt idx="1536" formatCode="0.00_ ">
                  <c:v>4675.3523176847275</c:v>
                </c:pt>
                <c:pt idx="1537" formatCode="0.00_ ">
                  <c:v>4670.9278088618885</c:v>
                </c:pt>
                <c:pt idx="1538" formatCode="0.00_ ">
                  <c:v>4707.4976934723099</c:v>
                </c:pt>
                <c:pt idx="1539" formatCode="0.00_ ">
                  <c:v>4705.333809297892</c:v>
                </c:pt>
                <c:pt idx="1540" formatCode="0.00_ ">
                  <c:v>4777.8181348685957</c:v>
                </c:pt>
                <c:pt idx="1541" formatCode="0.00_ ">
                  <c:v>4735.8636505744689</c:v>
                </c:pt>
                <c:pt idx="1542" formatCode="0.00_ ">
                  <c:v>4759.8283301101692</c:v>
                </c:pt>
                <c:pt idx="1543" formatCode="0.00_ ">
                  <c:v>4766.5003218944048</c:v>
                </c:pt>
                <c:pt idx="1544" formatCode="0.00_ ">
                  <c:v>4761.7253758747238</c:v>
                </c:pt>
                <c:pt idx="1545" formatCode="0.00_ ">
                  <c:v>4853.8399715134028</c:v>
                </c:pt>
                <c:pt idx="1546" formatCode="0.00_ ">
                  <c:v>4765.2777781934246</c:v>
                </c:pt>
                <c:pt idx="1547" formatCode="0.00_ ">
                  <c:v>4757.0089895052251</c:v>
                </c:pt>
                <c:pt idx="1548" formatCode="0.00_ ">
                  <c:v>4677.3112131218477</c:v>
                </c:pt>
                <c:pt idx="1549" formatCode="0.00_ ">
                  <c:v>4694.7099058152171</c:v>
                </c:pt>
                <c:pt idx="1550" formatCode="0.00_ ">
                  <c:v>4714.5853580501935</c:v>
                </c:pt>
                <c:pt idx="1551" formatCode="0.00_ ">
                  <c:v>4713.848924866068</c:v>
                </c:pt>
                <c:pt idx="1552" formatCode="0.00_ ">
                  <c:v>4793.6952215012279</c:v>
                </c:pt>
                <c:pt idx="1553" formatCode="0.00_ ">
                  <c:v>4852.4363662885025</c:v>
                </c:pt>
                <c:pt idx="1554" formatCode="0.00_ ">
                  <c:v>4863.9437971075904</c:v>
                </c:pt>
                <c:pt idx="1555" formatCode="0.00_ ">
                  <c:v>4908.6355334397576</c:v>
                </c:pt>
                <c:pt idx="1556" formatCode="0.00_ ">
                  <c:v>4882.5095756728078</c:v>
                </c:pt>
                <c:pt idx="1557" formatCode="0.00_ ">
                  <c:v>4835.6217663844336</c:v>
                </c:pt>
                <c:pt idx="1558" formatCode="0.00_ ">
                  <c:v>4828.8764231943242</c:v>
                </c:pt>
                <c:pt idx="1559" formatCode="0.00_ ">
                  <c:v>4795.4868310092243</c:v>
                </c:pt>
                <c:pt idx="1560" formatCode="0.00_ ">
                  <c:v>4776.2355259064489</c:v>
                </c:pt>
                <c:pt idx="1561" formatCode="0.00_ ">
                  <c:v>4755.4742726158556</c:v>
                </c:pt>
                <c:pt idx="1562" formatCode="0.00_ ">
                  <c:v>4718.973859792749</c:v>
                </c:pt>
                <c:pt idx="1563" formatCode="0.00_ ">
                  <c:v>4748.768394381048</c:v>
                </c:pt>
                <c:pt idx="1564" formatCode="0.00_ ">
                  <c:v>4769.3639221898784</c:v>
                </c:pt>
                <c:pt idx="1565" formatCode="0.00_ ">
                  <c:v>4713.4659998494762</c:v>
                </c:pt>
                <c:pt idx="1566" formatCode="0.00_ ">
                  <c:v>4723.1224191091796</c:v>
                </c:pt>
                <c:pt idx="1567" formatCode="0.00_ ">
                  <c:v>4703.0268954586727</c:v>
                </c:pt>
                <c:pt idx="1568" formatCode="0.00_ ">
                  <c:v>4757.5583631790932</c:v>
                </c:pt>
                <c:pt idx="1569" formatCode="0.00_ ">
                  <c:v>4824.7350125840321</c:v>
                </c:pt>
                <c:pt idx="1570" formatCode="0.00_ ">
                  <c:v>4860.0556242455423</c:v>
                </c:pt>
                <c:pt idx="1571" formatCode="0.00_ ">
                  <c:v>4822.5141391821662</c:v>
                </c:pt>
                <c:pt idx="1572" formatCode="0.00_ ">
                  <c:v>4802.9681984280514</c:v>
                </c:pt>
                <c:pt idx="1573" formatCode="0.00_ ">
                  <c:v>4766.456895226147</c:v>
                </c:pt>
                <c:pt idx="1574" formatCode="0.00_ ">
                  <c:v>4748.2156000031473</c:v>
                </c:pt>
                <c:pt idx="1575" formatCode="0.00_ ">
                  <c:v>4754.7673872553669</c:v>
                </c:pt>
                <c:pt idx="1576" formatCode="0.00_ ">
                  <c:v>4729.5351473292121</c:v>
                </c:pt>
                <c:pt idx="1577" formatCode="0.00_ ">
                  <c:v>4719.6539839395955</c:v>
                </c:pt>
                <c:pt idx="1578" formatCode="0.00_ ">
                  <c:v>4647.2634546473964</c:v>
                </c:pt>
                <c:pt idx="1579" formatCode="0.00_ ">
                  <c:v>4656.7256217511085</c:v>
                </c:pt>
                <c:pt idx="1580" formatCode="0.00_ ">
                  <c:v>4674.4988782910177</c:v>
                </c:pt>
                <c:pt idx="1581" formatCode="0.00_ ">
                  <c:v>4644.7505132488996</c:v>
                </c:pt>
                <c:pt idx="1582" formatCode="0.00_ ">
                  <c:v>4695.3618573000167</c:v>
                </c:pt>
                <c:pt idx="1583" formatCode="0.00_ ">
                  <c:v>4696.1204036108802</c:v>
                </c:pt>
                <c:pt idx="1584" formatCode="0.00_ ">
                  <c:v>4645.76986298471</c:v>
                </c:pt>
                <c:pt idx="1585" formatCode="0.00_ ">
                  <c:v>4583.2953225661613</c:v>
                </c:pt>
                <c:pt idx="1586" formatCode="0.00_ ">
                  <c:v>4626.6797554522154</c:v>
                </c:pt>
                <c:pt idx="1587" formatCode="0.00_ ">
                  <c:v>4667.3627841155148</c:v>
                </c:pt>
                <c:pt idx="1588" formatCode="0.00_ ">
                  <c:v>4701.384331022361</c:v>
                </c:pt>
                <c:pt idx="1589" formatCode="0.00_ ">
                  <c:v>4709.4265903638707</c:v>
                </c:pt>
                <c:pt idx="1590" formatCode="0.00_ ">
                  <c:v>4724.8499619182039</c:v>
                </c:pt>
                <c:pt idx="1591" formatCode="0.00_ ">
                  <c:v>4734.5783201092436</c:v>
                </c:pt>
                <c:pt idx="1592" formatCode="0.00_ ">
                  <c:v>4709.9157699792322</c:v>
                </c:pt>
                <c:pt idx="1593" formatCode="0.00_ ">
                  <c:v>4751.6986157999536</c:v>
                </c:pt>
                <c:pt idx="1594" formatCode="0.00_ ">
                  <c:v>4732.1274481115206</c:v>
                </c:pt>
                <c:pt idx="1595" formatCode="0.00_ ">
                  <c:v>4741.6301782241089</c:v>
                </c:pt>
                <c:pt idx="1596" formatCode="0.00_ ">
                  <c:v>4765.6939191692218</c:v>
                </c:pt>
                <c:pt idx="1597" formatCode="0.00_ ">
                  <c:v>4750.8284872694676</c:v>
                </c:pt>
                <c:pt idx="1598" formatCode="0.00_ ">
                  <c:v>4734.2899737564303</c:v>
                </c:pt>
                <c:pt idx="1599" formatCode="0.00_ ">
                  <c:v>4681.7857293541247</c:v>
                </c:pt>
                <c:pt idx="1600" formatCode="0.00_ ">
                  <c:v>4714.186047053443</c:v>
                </c:pt>
                <c:pt idx="1601" formatCode="0.00_ ">
                  <c:v>4739.4962761222559</c:v>
                </c:pt>
                <c:pt idx="1602" formatCode="0.00_ ">
                  <c:v>4751.8079318232767</c:v>
                </c:pt>
                <c:pt idx="1603" formatCode="0.00_ ">
                  <c:v>4721.4053192192941</c:v>
                </c:pt>
                <c:pt idx="1604" formatCode="0.00_ ">
                  <c:v>4725.3289501516128</c:v>
                </c:pt>
                <c:pt idx="1605" formatCode="0.00_ ">
                  <c:v>4767.3167239501317</c:v>
                </c:pt>
                <c:pt idx="1606" formatCode="0.00_ ">
                  <c:v>4738.8546443118485</c:v>
                </c:pt>
                <c:pt idx="1607" formatCode="0.00_ ">
                  <c:v>4705.2748019865721</c:v>
                </c:pt>
                <c:pt idx="1608" formatCode="0.00_ ">
                  <c:v>4673.812213895565</c:v>
                </c:pt>
                <c:pt idx="1609" formatCode="0.00_ ">
                  <c:v>4651.5833686731239</c:v>
                </c:pt>
                <c:pt idx="1610" formatCode="0.00_ ">
                  <c:v>4539.0590744959627</c:v>
                </c:pt>
                <c:pt idx="1611" formatCode="0.00_ ">
                  <c:v>4502.8018259038645</c:v>
                </c:pt>
                <c:pt idx="1612" formatCode="0.00_ ">
                  <c:v>4521.520806394803</c:v>
                </c:pt>
                <c:pt idx="1613" formatCode="0.00_ ">
                  <c:v>4512.2238613309873</c:v>
                </c:pt>
                <c:pt idx="1614" formatCode="0.00_ ">
                  <c:v>4591.3111896176588</c:v>
                </c:pt>
                <c:pt idx="1615" formatCode="0.00_ ">
                  <c:v>4646.4866183156391</c:v>
                </c:pt>
                <c:pt idx="1616" formatCode="0.00_ ">
                  <c:v>4588.9896039018995</c:v>
                </c:pt>
                <c:pt idx="1617" formatCode="0.00_ ">
                  <c:v>4559.4512594905964</c:v>
                </c:pt>
                <c:pt idx="1618" formatCode="0.00_ ">
                  <c:v>4602.3105545089657</c:v>
                </c:pt>
                <c:pt idx="1619" formatCode="0.00_ ">
                  <c:v>4530.8765157895887</c:v>
                </c:pt>
                <c:pt idx="1620" formatCode="0.00_ ">
                  <c:v>4589.566504493052</c:v>
                </c:pt>
                <c:pt idx="1621" formatCode="0.00_ ">
                  <c:v>4661.7597235647982</c:v>
                </c:pt>
                <c:pt idx="1622" formatCode="0.00_ ">
                  <c:v>4745.4310092870301</c:v>
                </c:pt>
                <c:pt idx="1623" formatCode="0.00_ ">
                  <c:v>4731.9642977512503</c:v>
                </c:pt>
                <c:pt idx="1624" formatCode="0.00_ ">
                  <c:v>4743.4207031842943</c:v>
                </c:pt>
                <c:pt idx="1625" formatCode="0.00_ ">
                  <c:v>4739.9261389772209</c:v>
                </c:pt>
                <c:pt idx="1626" formatCode="0.00_ ">
                  <c:v>4759.3697990219844</c:v>
                </c:pt>
                <c:pt idx="1627" formatCode="0.00_ ">
                  <c:v>4740.4246556643138</c:v>
                </c:pt>
                <c:pt idx="1628" formatCode="0.00_ ">
                  <c:v>4729.0788041805945</c:v>
                </c:pt>
                <c:pt idx="1629" formatCode="0.00_ ">
                  <c:v>4716.6343343474355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7A-4F1D-88A8-706090E377CD}"/>
            </c:ext>
          </c:extLst>
        </c:ser>
        <c:ser>
          <c:idx val="2"/>
          <c:order val="6"/>
          <c:tx>
            <c:strRef>
              <c:f>'コロナ・ショック後のS&amp;P500体験テンプレート'!$O$16</c:f>
              <c:strCache>
                <c:ptCount val="1"/>
                <c:pt idx="0">
                  <c:v>実績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'コロナ・ショック後のS&amp;P500体験テンプレート'!$O$17:$O$1646</c:f>
              <c:numCache>
                <c:formatCode>#,##0.00_);[Red]\(#,##0.00\)</c:formatCode>
                <c:ptCount val="1630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7A-4F1D-88A8-706090E37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6376"/>
        <c:axId val="1107107976"/>
      </c:lineChart>
      <c:dateAx>
        <c:axId val="1107106376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ＭＳ ゴシック" panose="020B0609070205080204" pitchFamily="49" charset="-128"/>
                <a:cs typeface="Arial" panose="020B0604020202020204" pitchFamily="34" charset="0"/>
              </a:defRPr>
            </a:pPr>
            <a:endParaRPr lang="ja-JP"/>
          </a:p>
        </c:txPr>
        <c:crossAx val="1107107976"/>
        <c:crosses val="autoZero"/>
        <c:auto val="1"/>
        <c:lblOffset val="100"/>
        <c:baseTimeUnit val="days"/>
      </c:dateAx>
      <c:valAx>
        <c:axId val="1107107976"/>
        <c:scaling>
          <c:orientation val="minMax"/>
          <c:max val="6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071063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261254</xdr:colOff>
      <xdr:row>17</xdr:row>
      <xdr:rowOff>70751</xdr:rowOff>
    </xdr:from>
    <xdr:to>
      <xdr:col>20</xdr:col>
      <xdr:colOff>87086</xdr:colOff>
      <xdr:row>47</xdr:row>
      <xdr:rowOff>119741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7C13A6E2-2A3E-4D64-88C6-291D55467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772886</xdr:colOff>
      <xdr:row>15</xdr:row>
      <xdr:rowOff>43544</xdr:rowOff>
    </xdr:from>
    <xdr:to>
      <xdr:col>9</xdr:col>
      <xdr:colOff>76201</xdr:colOff>
      <xdr:row>15</xdr:row>
      <xdr:rowOff>680358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7EB73AA-8004-440F-A61A-E7C76941EC25}"/>
            </a:ext>
          </a:extLst>
        </xdr:cNvPr>
        <xdr:cNvSpPr txBox="1"/>
      </xdr:nvSpPr>
      <xdr:spPr>
        <a:xfrm>
          <a:off x="957943" y="3314701"/>
          <a:ext cx="968829" cy="636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計算解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F9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キーを押すと変化します</a:t>
          </a:r>
        </a:p>
      </xdr:txBody>
    </xdr:sp>
    <xdr:clientData/>
  </xdr:twoCellAnchor>
  <xdr:twoCellAnchor>
    <xdr:from>
      <xdr:col>7</xdr:col>
      <xdr:colOff>277585</xdr:colOff>
      <xdr:row>4</xdr:row>
      <xdr:rowOff>81643</xdr:rowOff>
    </xdr:from>
    <xdr:to>
      <xdr:col>8</xdr:col>
      <xdr:colOff>658585</xdr:colOff>
      <xdr:row>5</xdr:row>
      <xdr:rowOff>212272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6F934A9E-623A-41EA-8C2B-FE7E7424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2" y="903514"/>
          <a:ext cx="1208314" cy="34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283029</xdr:colOff>
      <xdr:row>6</xdr:row>
      <xdr:rowOff>163285</xdr:rowOff>
    </xdr:from>
    <xdr:to>
      <xdr:col>9</xdr:col>
      <xdr:colOff>70758</xdr:colOff>
      <xdr:row>8</xdr:row>
      <xdr:rowOff>87085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6D1086E8-5ABD-4F37-9EDB-A9FC8FA5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86" y="1420585"/>
          <a:ext cx="1453243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108858</xdr:colOff>
      <xdr:row>4</xdr:row>
      <xdr:rowOff>119743</xdr:rowOff>
    </xdr:from>
    <xdr:to>
      <xdr:col>7</xdr:col>
      <xdr:colOff>176348</xdr:colOff>
      <xdr:row>8</xdr:row>
      <xdr:rowOff>43542</xdr:rowOff>
    </xdr:to>
    <xdr:sp macro="" textlink="">
      <xdr:nvSpPr>
        <xdr:cNvPr id="24" name="左中かっこ 23">
          <a:extLst>
            <a:ext uri="{FF2B5EF4-FFF2-40B4-BE49-F238E27FC236}">
              <a16:creationId xmlns:a16="http://schemas.microsoft.com/office/drawing/2014/main" id="{C54EA908-A534-4AB5-9520-1D63DAFAC154}"/>
            </a:ext>
          </a:extLst>
        </xdr:cNvPr>
        <xdr:cNvSpPr/>
      </xdr:nvSpPr>
      <xdr:spPr>
        <a:xfrm>
          <a:off x="293915" y="941614"/>
          <a:ext cx="67490" cy="79465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179614</xdr:colOff>
      <xdr:row>15</xdr:row>
      <xdr:rowOff>174172</xdr:rowOff>
    </xdr:from>
    <xdr:to>
      <xdr:col>16</xdr:col>
      <xdr:colOff>772885</xdr:colOff>
      <xdr:row>15</xdr:row>
      <xdr:rowOff>462643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DFEC6E27-FBC1-4F0B-9FC9-69B3C6A1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3171" y="3445329"/>
          <a:ext cx="593271" cy="28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163285</xdr:colOff>
      <xdr:row>15</xdr:row>
      <xdr:rowOff>190500</xdr:rowOff>
    </xdr:from>
    <xdr:to>
      <xdr:col>18</xdr:col>
      <xdr:colOff>843642</xdr:colOff>
      <xdr:row>15</xdr:row>
      <xdr:rowOff>419101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9A124AB4-2E8F-4025-B1FF-F559127B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9814" y="3461657"/>
          <a:ext cx="680357" cy="228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92529</xdr:colOff>
      <xdr:row>15</xdr:row>
      <xdr:rowOff>239485</xdr:rowOff>
    </xdr:from>
    <xdr:to>
      <xdr:col>19</xdr:col>
      <xdr:colOff>772886</xdr:colOff>
      <xdr:row>15</xdr:row>
      <xdr:rowOff>468086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17523E5-4F2F-4B01-B174-1A333F33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0543" y="3510642"/>
          <a:ext cx="680357" cy="228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81642</xdr:colOff>
      <xdr:row>15</xdr:row>
      <xdr:rowOff>201386</xdr:rowOff>
    </xdr:from>
    <xdr:to>
      <xdr:col>20</xdr:col>
      <xdr:colOff>810985</xdr:colOff>
      <xdr:row>15</xdr:row>
      <xdr:rowOff>429986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BD34F3B6-7114-4AFC-8BB4-2D9688BB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4185" y="3472543"/>
          <a:ext cx="729343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54428</xdr:colOff>
      <xdr:row>15</xdr:row>
      <xdr:rowOff>201386</xdr:rowOff>
    </xdr:from>
    <xdr:to>
      <xdr:col>21</xdr:col>
      <xdr:colOff>783771</xdr:colOff>
      <xdr:row>15</xdr:row>
      <xdr:rowOff>429986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CB9C5F26-1973-4D91-A3EC-9CAEEBB8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6057" y="3472543"/>
          <a:ext cx="729343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304800</xdr:colOff>
      <xdr:row>15</xdr:row>
      <xdr:rowOff>250371</xdr:rowOff>
    </xdr:from>
    <xdr:to>
      <xdr:col>17</xdr:col>
      <xdr:colOff>685800</xdr:colOff>
      <xdr:row>15</xdr:row>
      <xdr:rowOff>446314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AC7EC7C3-B41E-446F-817F-C958E60C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9843" y="3521528"/>
          <a:ext cx="381000" cy="195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250372</xdr:colOff>
      <xdr:row>15</xdr:row>
      <xdr:rowOff>217715</xdr:rowOff>
    </xdr:from>
    <xdr:to>
      <xdr:col>11</xdr:col>
      <xdr:colOff>576943</xdr:colOff>
      <xdr:row>15</xdr:row>
      <xdr:rowOff>538844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1DCE58F4-BB8D-42D3-ABD8-62049EA1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9886" y="3488872"/>
          <a:ext cx="326571" cy="321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0.39246</cdr:x>
      <cdr:y>0.48686</cdr:y>
    </cdr:from>
    <cdr:to>
      <cdr:x>0.42217</cdr:x>
      <cdr:y>0.54309</cdr:y>
    </cdr:to>
    <cdr:sp macro="" textlink="">
      <cdr:nvSpPr>
        <cdr:cNvPr id="3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C65A28CF-B5F2-42F1-86CC-AB03E068A749}"/>
            </a:ext>
          </a:extLst>
        </cdr:cNvPr>
        <cdr:cNvSpPr txBox="1"/>
      </cdr:nvSpPr>
      <cdr:spPr>
        <a:xfrm xmlns:a="http://schemas.openxmlformats.org/drawingml/2006/main">
          <a:off x="4383314" y="2151743"/>
          <a:ext cx="331789" cy="2484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μ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0.37979</cdr:x>
      <cdr:y>0.32553</cdr:y>
    </cdr:from>
    <cdr:to>
      <cdr:x>0.42223</cdr:x>
      <cdr:y>0.38176</cdr:y>
    </cdr:to>
    <cdr:sp macro="" textlink="">
      <cdr:nvSpPr>
        <cdr:cNvPr id="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777267C8-4878-4B08-A3AA-317F7C843127}"/>
            </a:ext>
          </a:extLst>
        </cdr:cNvPr>
        <cdr:cNvSpPr txBox="1"/>
      </cdr:nvSpPr>
      <cdr:spPr>
        <a:xfrm xmlns:a="http://schemas.openxmlformats.org/drawingml/2006/main">
          <a:off x="4241800" y="1438729"/>
          <a:ext cx="473946" cy="248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0.3793</cdr:x>
      <cdr:y>0.69376</cdr:y>
    </cdr:from>
    <cdr:to>
      <cdr:x>0.42174</cdr:x>
      <cdr:y>0.74998</cdr:y>
    </cdr:to>
    <cdr:sp macro="" textlink="">
      <cdr:nvSpPr>
        <cdr:cNvPr id="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4236357" y="3066143"/>
          <a:ext cx="473946" cy="248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0.38369</cdr:x>
      <cdr:y>0.59893</cdr:y>
    </cdr:from>
    <cdr:to>
      <cdr:x>0.42613</cdr:x>
      <cdr:y>0.65516</cdr:y>
    </cdr:to>
    <cdr:sp macro="" textlink="">
      <cdr:nvSpPr>
        <cdr:cNvPr id="7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4285343" y="2647042"/>
          <a:ext cx="473946" cy="248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0.36761</cdr:x>
      <cdr:y>0.09893</cdr:y>
    </cdr:from>
    <cdr:to>
      <cdr:x>0.41004</cdr:x>
      <cdr:y>0.15516</cdr:y>
    </cdr:to>
    <cdr:sp macro="" textlink="">
      <cdr:nvSpPr>
        <cdr:cNvPr id="8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4105728" y="437243"/>
          <a:ext cx="473946" cy="248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0.01696</cdr:x>
      <cdr:y>0.00674</cdr:y>
    </cdr:from>
    <cdr:to>
      <cdr:x>0.40069</cdr:x>
      <cdr:y>0.10543</cdr:y>
    </cdr:to>
    <cdr:sp macro="" textlink="">
      <cdr:nvSpPr>
        <cdr:cNvPr id="9" name="テキスト ボックス 14">
          <a:extLst xmlns:a="http://schemas.openxmlformats.org/drawingml/2006/main">
            <a:ext uri="{FF2B5EF4-FFF2-40B4-BE49-F238E27FC236}">
              <a16:creationId xmlns:a16="http://schemas.microsoft.com/office/drawing/2014/main" id="{47EB73AA-8004-440F-A61A-E7C76941EC25}"/>
            </a:ext>
          </a:extLst>
        </cdr:cNvPr>
        <cdr:cNvSpPr txBox="1"/>
      </cdr:nvSpPr>
      <cdr:spPr>
        <a:xfrm xmlns:a="http://schemas.openxmlformats.org/drawingml/2006/main">
          <a:off x="186872" y="34470"/>
          <a:ext cx="4227288" cy="504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4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コロナ・ショック後の</a:t>
          </a:r>
          <a:r>
            <a:rPr kumimoji="1" lang="en-US" altLang="ja-JP" sz="14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S&amp;P500</a:t>
          </a:r>
          <a:r>
            <a:rPr kumimoji="1" lang="ja-JP" altLang="en-US" sz="14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の動き予測</a:t>
          </a:r>
          <a:endParaRPr kumimoji="1" lang="en-US" altLang="ja-JP" sz="14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F9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キーを押すといろいろなパターンが現れます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amp;P500%20Sim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ロナショック後"/>
      <sheetName val="リーマンショック後"/>
      <sheetName val="ブラックマンデー後"/>
      <sheetName val="論文掲載データ"/>
      <sheetName val="S&amp;P500 Historical Data"/>
    </sheetNames>
    <sheetDataSet>
      <sheetData sheetId="0"/>
      <sheetData sheetId="1">
        <row r="4">
          <cell r="R4">
            <v>1307.5899999999999</v>
          </cell>
        </row>
        <row r="5">
          <cell r="R5">
            <v>694</v>
          </cell>
        </row>
        <row r="8">
          <cell r="R8" t="str">
            <v>σ</v>
          </cell>
        </row>
        <row r="9">
          <cell r="R9"/>
        </row>
        <row r="10">
          <cell r="R10"/>
        </row>
        <row r="11">
          <cell r="R11"/>
        </row>
        <row r="12">
          <cell r="R12"/>
        </row>
        <row r="13">
          <cell r="R13"/>
        </row>
        <row r="14">
          <cell r="R14"/>
        </row>
      </sheetData>
      <sheetData sheetId="2">
        <row r="4">
          <cell r="R4">
            <v>328.08</v>
          </cell>
        </row>
        <row r="5">
          <cell r="R5">
            <v>224.84</v>
          </cell>
        </row>
        <row r="6">
          <cell r="R6">
            <v>328.78</v>
          </cell>
        </row>
        <row r="7">
          <cell r="R7">
            <v>631</v>
          </cell>
        </row>
        <row r="8">
          <cell r="R8"/>
        </row>
        <row r="10">
          <cell r="R10" t="str">
            <v>σ</v>
          </cell>
        </row>
        <row r="11">
          <cell r="R11"/>
        </row>
        <row r="12">
          <cell r="R12"/>
        </row>
        <row r="13">
          <cell r="R13"/>
        </row>
      </sheetData>
      <sheetData sheetId="3"/>
      <sheetData sheetId="4">
        <row r="3451">
          <cell r="E3451">
            <v>42398</v>
          </cell>
          <cell r="N3451">
            <v>1940.24</v>
          </cell>
        </row>
        <row r="3452">
          <cell r="E3452">
            <v>42401</v>
          </cell>
          <cell r="N3452">
            <v>1939.38</v>
          </cell>
        </row>
        <row r="3453">
          <cell r="E3453">
            <v>42402</v>
          </cell>
          <cell r="N3453">
            <v>1903.03</v>
          </cell>
        </row>
        <row r="3454">
          <cell r="E3454">
            <v>42403</v>
          </cell>
          <cell r="N3454">
            <v>1912.53</v>
          </cell>
        </row>
        <row r="3455">
          <cell r="E3455">
            <v>42404</v>
          </cell>
          <cell r="N3455">
            <v>1915.45</v>
          </cell>
        </row>
        <row r="3456">
          <cell r="E3456">
            <v>42405</v>
          </cell>
          <cell r="N3456">
            <v>1880.05</v>
          </cell>
        </row>
        <row r="3457">
          <cell r="E3457">
            <v>42408</v>
          </cell>
          <cell r="N3457">
            <v>1853.44</v>
          </cell>
        </row>
        <row r="3458">
          <cell r="E3458">
            <v>42409</v>
          </cell>
          <cell r="N3458">
            <v>1852.21</v>
          </cell>
        </row>
        <row r="3459">
          <cell r="E3459">
            <v>42410</v>
          </cell>
          <cell r="N3459">
            <v>1851.86</v>
          </cell>
        </row>
        <row r="3460">
          <cell r="E3460">
            <v>42411</v>
          </cell>
          <cell r="N3460">
            <v>1829.08</v>
          </cell>
        </row>
        <row r="3461">
          <cell r="E3461">
            <v>42412</v>
          </cell>
          <cell r="N3461">
            <v>1864.78</v>
          </cell>
        </row>
        <row r="3462">
          <cell r="E3462">
            <v>42416</v>
          </cell>
          <cell r="N3462">
            <v>1895.58</v>
          </cell>
        </row>
        <row r="3463">
          <cell r="E3463">
            <v>42417</v>
          </cell>
          <cell r="N3463">
            <v>1926.82</v>
          </cell>
        </row>
        <row r="3464">
          <cell r="E3464">
            <v>42418</v>
          </cell>
          <cell r="N3464">
            <v>1917.83</v>
          </cell>
        </row>
        <row r="3465">
          <cell r="E3465">
            <v>42419</v>
          </cell>
          <cell r="N3465">
            <v>1916.74</v>
          </cell>
        </row>
        <row r="3466">
          <cell r="E3466">
            <v>42422</v>
          </cell>
          <cell r="N3466">
            <v>1945.5</v>
          </cell>
        </row>
        <row r="3467">
          <cell r="E3467">
            <v>42423</v>
          </cell>
          <cell r="N3467">
            <v>1921.27</v>
          </cell>
        </row>
        <row r="3468">
          <cell r="E3468">
            <v>42424</v>
          </cell>
          <cell r="N3468">
            <v>1929.8</v>
          </cell>
        </row>
        <row r="3469">
          <cell r="E3469">
            <v>42425</v>
          </cell>
          <cell r="N3469">
            <v>1951.7</v>
          </cell>
        </row>
        <row r="3470">
          <cell r="E3470">
            <v>42426</v>
          </cell>
          <cell r="N3470">
            <v>1948.05</v>
          </cell>
        </row>
        <row r="3471">
          <cell r="E3471">
            <v>42429</v>
          </cell>
          <cell r="N3471">
            <v>1932.23</v>
          </cell>
        </row>
        <row r="3472">
          <cell r="E3472">
            <v>42430</v>
          </cell>
          <cell r="N3472">
            <v>1978.35</v>
          </cell>
        </row>
        <row r="3473">
          <cell r="E3473">
            <v>42431</v>
          </cell>
          <cell r="N3473">
            <v>1986.45</v>
          </cell>
        </row>
        <row r="3474">
          <cell r="E3474">
            <v>42432</v>
          </cell>
          <cell r="N3474">
            <v>1993.4</v>
          </cell>
        </row>
        <row r="3475">
          <cell r="E3475">
            <v>42433</v>
          </cell>
          <cell r="N3475">
            <v>1999.99</v>
          </cell>
        </row>
        <row r="3476">
          <cell r="E3476">
            <v>42436</v>
          </cell>
          <cell r="N3476">
            <v>2001.76</v>
          </cell>
        </row>
        <row r="3477">
          <cell r="E3477">
            <v>42437</v>
          </cell>
          <cell r="N3477">
            <v>1979.26</v>
          </cell>
        </row>
        <row r="3478">
          <cell r="E3478">
            <v>42438</v>
          </cell>
          <cell r="N3478">
            <v>1989.26</v>
          </cell>
        </row>
        <row r="3479">
          <cell r="E3479">
            <v>42439</v>
          </cell>
          <cell r="N3479">
            <v>1989.57</v>
          </cell>
        </row>
        <row r="3480">
          <cell r="E3480">
            <v>42440</v>
          </cell>
          <cell r="N3480">
            <v>2022.19</v>
          </cell>
        </row>
        <row r="3481">
          <cell r="E3481">
            <v>42443</v>
          </cell>
          <cell r="N3481">
            <v>2019.64</v>
          </cell>
        </row>
        <row r="3482">
          <cell r="E3482">
            <v>42444</v>
          </cell>
          <cell r="N3482">
            <v>2015.93</v>
          </cell>
        </row>
        <row r="3483">
          <cell r="E3483">
            <v>42445</v>
          </cell>
          <cell r="N3483">
            <v>2027.22</v>
          </cell>
        </row>
        <row r="3484">
          <cell r="E3484">
            <v>42446</v>
          </cell>
          <cell r="N3484">
            <v>2040.59</v>
          </cell>
        </row>
        <row r="3485">
          <cell r="E3485">
            <v>42447</v>
          </cell>
          <cell r="N3485">
            <v>2049.58</v>
          </cell>
        </row>
        <row r="3486">
          <cell r="E3486">
            <v>42450</v>
          </cell>
          <cell r="N3486">
            <v>2051.6</v>
          </cell>
        </row>
        <row r="3487">
          <cell r="E3487">
            <v>42451</v>
          </cell>
          <cell r="N3487">
            <v>2049.8000000000002</v>
          </cell>
        </row>
        <row r="3488">
          <cell r="E3488">
            <v>42452</v>
          </cell>
          <cell r="N3488">
            <v>2048.5500000000002</v>
          </cell>
        </row>
        <row r="3489">
          <cell r="E3489">
            <v>42453</v>
          </cell>
          <cell r="N3489">
            <v>2035.94</v>
          </cell>
        </row>
        <row r="3490">
          <cell r="E3490">
            <v>42457</v>
          </cell>
          <cell r="N3490">
            <v>2037.05</v>
          </cell>
        </row>
        <row r="3491">
          <cell r="E3491">
            <v>42458</v>
          </cell>
          <cell r="N3491">
            <v>2055.0100000000002</v>
          </cell>
        </row>
        <row r="3492">
          <cell r="E3492">
            <v>42459</v>
          </cell>
          <cell r="N3492">
            <v>2063.9499999999998</v>
          </cell>
        </row>
        <row r="3493">
          <cell r="E3493">
            <v>42460</v>
          </cell>
          <cell r="N3493">
            <v>2059.7399999999998</v>
          </cell>
        </row>
        <row r="3494">
          <cell r="E3494">
            <v>42461</v>
          </cell>
          <cell r="N3494">
            <v>2072.7800000000002</v>
          </cell>
        </row>
        <row r="3495">
          <cell r="E3495">
            <v>42464</v>
          </cell>
          <cell r="N3495">
            <v>2066.13</v>
          </cell>
        </row>
        <row r="3496">
          <cell r="E3496">
            <v>42465</v>
          </cell>
          <cell r="N3496">
            <v>2045.17</v>
          </cell>
        </row>
        <row r="3497">
          <cell r="E3497">
            <v>42466</v>
          </cell>
          <cell r="N3497">
            <v>2066.66</v>
          </cell>
        </row>
        <row r="3498">
          <cell r="E3498">
            <v>42467</v>
          </cell>
          <cell r="N3498">
            <v>2041.91</v>
          </cell>
        </row>
        <row r="3499">
          <cell r="E3499">
            <v>42468</v>
          </cell>
          <cell r="N3499">
            <v>2047.6</v>
          </cell>
        </row>
        <row r="3500">
          <cell r="E3500">
            <v>42471</v>
          </cell>
          <cell r="N3500">
            <v>2041.99</v>
          </cell>
        </row>
        <row r="3501">
          <cell r="E3501">
            <v>42472</v>
          </cell>
          <cell r="N3501">
            <v>2061.7199999999998</v>
          </cell>
        </row>
        <row r="3502">
          <cell r="E3502">
            <v>42473</v>
          </cell>
          <cell r="N3502">
            <v>2082.42</v>
          </cell>
        </row>
        <row r="3503">
          <cell r="E3503">
            <v>42474</v>
          </cell>
          <cell r="N3503">
            <v>2082.7800000000002</v>
          </cell>
        </row>
        <row r="3504">
          <cell r="E3504">
            <v>42475</v>
          </cell>
          <cell r="N3504">
            <v>2080.73</v>
          </cell>
        </row>
        <row r="3505">
          <cell r="E3505">
            <v>42478</v>
          </cell>
          <cell r="N3505">
            <v>2094.34</v>
          </cell>
        </row>
        <row r="3506">
          <cell r="E3506">
            <v>42479</v>
          </cell>
          <cell r="N3506">
            <v>2100.8000000000002</v>
          </cell>
        </row>
        <row r="3507">
          <cell r="E3507">
            <v>42480</v>
          </cell>
          <cell r="N3507">
            <v>2102.4</v>
          </cell>
        </row>
        <row r="3508">
          <cell r="E3508">
            <v>42481</v>
          </cell>
          <cell r="N3508">
            <v>2091.48</v>
          </cell>
        </row>
        <row r="3509">
          <cell r="E3509">
            <v>42482</v>
          </cell>
          <cell r="N3509">
            <v>2091.58</v>
          </cell>
        </row>
        <row r="3510">
          <cell r="E3510">
            <v>42485</v>
          </cell>
          <cell r="N3510">
            <v>2089.37</v>
          </cell>
        </row>
        <row r="3511">
          <cell r="E3511">
            <v>42486</v>
          </cell>
          <cell r="N3511">
            <v>2096.87</v>
          </cell>
        </row>
        <row r="3512">
          <cell r="E3512">
            <v>42487</v>
          </cell>
          <cell r="N3512">
            <v>2099.89</v>
          </cell>
        </row>
        <row r="3513">
          <cell r="E3513">
            <v>42488</v>
          </cell>
          <cell r="N3513">
            <v>2075.81</v>
          </cell>
        </row>
        <row r="3514">
          <cell r="E3514">
            <v>42489</v>
          </cell>
          <cell r="N3514">
            <v>2065.3000000000002</v>
          </cell>
        </row>
        <row r="3515">
          <cell r="E3515">
            <v>42492</v>
          </cell>
          <cell r="N3515">
            <v>2081.4299999999998</v>
          </cell>
        </row>
        <row r="3516">
          <cell r="E3516">
            <v>42493</v>
          </cell>
          <cell r="N3516">
            <v>2063.37</v>
          </cell>
        </row>
        <row r="3517">
          <cell r="E3517">
            <v>42494</v>
          </cell>
          <cell r="N3517">
            <v>2051.12</v>
          </cell>
        </row>
        <row r="3518">
          <cell r="E3518">
            <v>42495</v>
          </cell>
          <cell r="N3518">
            <v>2050.63</v>
          </cell>
        </row>
        <row r="3519">
          <cell r="E3519">
            <v>42496</v>
          </cell>
          <cell r="N3519">
            <v>2057.14</v>
          </cell>
        </row>
        <row r="3520">
          <cell r="E3520">
            <v>42499</v>
          </cell>
          <cell r="N3520">
            <v>2058.69</v>
          </cell>
        </row>
        <row r="3521">
          <cell r="E3521">
            <v>42500</v>
          </cell>
          <cell r="N3521">
            <v>2084.39</v>
          </cell>
        </row>
        <row r="3522">
          <cell r="E3522">
            <v>42501</v>
          </cell>
          <cell r="N3522">
            <v>2064.46</v>
          </cell>
        </row>
        <row r="3523">
          <cell r="E3523">
            <v>42502</v>
          </cell>
          <cell r="N3523">
            <v>2064.11</v>
          </cell>
        </row>
        <row r="3524">
          <cell r="E3524">
            <v>42503</v>
          </cell>
          <cell r="N3524">
            <v>2046.61</v>
          </cell>
        </row>
        <row r="3525">
          <cell r="E3525">
            <v>42506</v>
          </cell>
          <cell r="N3525">
            <v>2066.66</v>
          </cell>
        </row>
        <row r="3526">
          <cell r="E3526">
            <v>42507</v>
          </cell>
          <cell r="N3526">
            <v>2047.21</v>
          </cell>
        </row>
        <row r="3527">
          <cell r="E3527">
            <v>42508</v>
          </cell>
          <cell r="N3527">
            <v>2047.63</v>
          </cell>
        </row>
        <row r="3528">
          <cell r="E3528">
            <v>42509</v>
          </cell>
          <cell r="N3528">
            <v>2040.04</v>
          </cell>
        </row>
        <row r="3529">
          <cell r="E3529">
            <v>42510</v>
          </cell>
          <cell r="N3529">
            <v>2052.3200000000002</v>
          </cell>
        </row>
        <row r="3530">
          <cell r="E3530">
            <v>42513</v>
          </cell>
          <cell r="N3530">
            <v>2048.04</v>
          </cell>
        </row>
        <row r="3531">
          <cell r="E3531">
            <v>42514</v>
          </cell>
          <cell r="N3531">
            <v>2076.06</v>
          </cell>
        </row>
        <row r="3532">
          <cell r="E3532">
            <v>42515</v>
          </cell>
          <cell r="N3532">
            <v>2090.5639999999999</v>
          </cell>
        </row>
        <row r="3533">
          <cell r="E3533">
            <v>42516</v>
          </cell>
          <cell r="N3533">
            <v>2090.1</v>
          </cell>
        </row>
        <row r="3534">
          <cell r="E3534">
            <v>42517</v>
          </cell>
          <cell r="N3534">
            <v>2099.06</v>
          </cell>
        </row>
        <row r="3535">
          <cell r="E3535">
            <v>42521</v>
          </cell>
          <cell r="N3535">
            <v>2096.96</v>
          </cell>
        </row>
        <row r="3536">
          <cell r="E3536">
            <v>42522</v>
          </cell>
          <cell r="N3536">
            <v>2099.33</v>
          </cell>
        </row>
        <row r="3537">
          <cell r="E3537">
            <v>42523</v>
          </cell>
          <cell r="N3537">
            <v>2105.2600000000002</v>
          </cell>
        </row>
        <row r="3538">
          <cell r="E3538">
            <v>42524</v>
          </cell>
          <cell r="N3538">
            <v>2099.13</v>
          </cell>
        </row>
        <row r="3539">
          <cell r="E3539">
            <v>42527</v>
          </cell>
          <cell r="N3539">
            <v>2109.41</v>
          </cell>
        </row>
        <row r="3540">
          <cell r="E3540">
            <v>42528</v>
          </cell>
          <cell r="N3540">
            <v>2112.13</v>
          </cell>
        </row>
        <row r="3541">
          <cell r="E3541">
            <v>42529</v>
          </cell>
          <cell r="N3541">
            <v>2119.12</v>
          </cell>
        </row>
        <row r="3542">
          <cell r="E3542">
            <v>42530</v>
          </cell>
          <cell r="N3542">
            <v>2115.48</v>
          </cell>
        </row>
        <row r="3543">
          <cell r="E3543">
            <v>42531</v>
          </cell>
          <cell r="N3543">
            <v>2096.0700000000002</v>
          </cell>
        </row>
        <row r="3544">
          <cell r="E3544">
            <v>42534</v>
          </cell>
          <cell r="N3544">
            <v>2079.06</v>
          </cell>
        </row>
        <row r="3545">
          <cell r="E3545">
            <v>42535</v>
          </cell>
          <cell r="N3545">
            <v>2075.3200000000002</v>
          </cell>
        </row>
        <row r="3546">
          <cell r="E3546">
            <v>42536</v>
          </cell>
          <cell r="N3546">
            <v>2071.5</v>
          </cell>
        </row>
        <row r="3547">
          <cell r="E3547">
            <v>42537</v>
          </cell>
          <cell r="N3547">
            <v>2077.9899999999998</v>
          </cell>
        </row>
        <row r="3548">
          <cell r="E3548">
            <v>42538</v>
          </cell>
          <cell r="N3548">
            <v>2071.2199999999998</v>
          </cell>
        </row>
        <row r="3549">
          <cell r="E3549">
            <v>42541</v>
          </cell>
          <cell r="N3549">
            <v>2083.25</v>
          </cell>
        </row>
        <row r="3550">
          <cell r="E3550">
            <v>42542</v>
          </cell>
          <cell r="N3550">
            <v>2088.9</v>
          </cell>
        </row>
        <row r="3551">
          <cell r="E3551">
            <v>42543</v>
          </cell>
          <cell r="N3551">
            <v>2085.4499999999998</v>
          </cell>
        </row>
        <row r="3552">
          <cell r="E3552">
            <v>42544</v>
          </cell>
          <cell r="N3552">
            <v>2113.3200000000002</v>
          </cell>
        </row>
        <row r="3553">
          <cell r="E3553">
            <v>42545</v>
          </cell>
          <cell r="N3553">
            <v>2037.41</v>
          </cell>
        </row>
        <row r="3554">
          <cell r="E3554">
            <v>42548</v>
          </cell>
          <cell r="N3554">
            <v>2000.54</v>
          </cell>
        </row>
        <row r="3555">
          <cell r="E3555">
            <v>42549</v>
          </cell>
          <cell r="N3555">
            <v>2036.09</v>
          </cell>
        </row>
        <row r="3556">
          <cell r="E3556">
            <v>42550</v>
          </cell>
          <cell r="N3556">
            <v>2070.77</v>
          </cell>
        </row>
        <row r="3557">
          <cell r="E3557">
            <v>42551</v>
          </cell>
          <cell r="N3557">
            <v>2098.86</v>
          </cell>
        </row>
        <row r="3558">
          <cell r="E3558">
            <v>42552</v>
          </cell>
          <cell r="N3558">
            <v>2099.86</v>
          </cell>
        </row>
        <row r="3559">
          <cell r="E3559">
            <v>42556</v>
          </cell>
          <cell r="N3559">
            <v>2088.5500000000002</v>
          </cell>
        </row>
        <row r="3560">
          <cell r="E3560">
            <v>42557</v>
          </cell>
          <cell r="N3560">
            <v>2099.73</v>
          </cell>
        </row>
        <row r="3561">
          <cell r="E3561">
            <v>42558</v>
          </cell>
          <cell r="N3561">
            <v>2097.9</v>
          </cell>
        </row>
        <row r="3562">
          <cell r="E3562">
            <v>42559</v>
          </cell>
          <cell r="N3562">
            <v>2129.9</v>
          </cell>
        </row>
        <row r="3563">
          <cell r="E3563">
            <v>42562</v>
          </cell>
          <cell r="N3563">
            <v>2137.16</v>
          </cell>
        </row>
        <row r="3564">
          <cell r="E3564">
            <v>42563</v>
          </cell>
          <cell r="N3564">
            <v>2152.14</v>
          </cell>
        </row>
        <row r="3565">
          <cell r="E3565">
            <v>42564</v>
          </cell>
          <cell r="N3565">
            <v>2152.4299999999998</v>
          </cell>
        </row>
        <row r="3566">
          <cell r="E3566">
            <v>42565</v>
          </cell>
          <cell r="N3566">
            <v>2163.75</v>
          </cell>
        </row>
        <row r="3567">
          <cell r="E3567">
            <v>42566</v>
          </cell>
          <cell r="N3567">
            <v>2161.7399999999998</v>
          </cell>
        </row>
        <row r="3568">
          <cell r="E3568">
            <v>42569</v>
          </cell>
          <cell r="N3568">
            <v>2166.89</v>
          </cell>
        </row>
        <row r="3569">
          <cell r="E3569">
            <v>42570</v>
          </cell>
          <cell r="N3569">
            <v>2163.7800000000002</v>
          </cell>
        </row>
        <row r="3570">
          <cell r="E3570">
            <v>42571</v>
          </cell>
          <cell r="N3570">
            <v>2173.02</v>
          </cell>
        </row>
        <row r="3571">
          <cell r="E3571">
            <v>42572</v>
          </cell>
          <cell r="N3571">
            <v>2165.17</v>
          </cell>
        </row>
        <row r="3572">
          <cell r="E3572">
            <v>42573</v>
          </cell>
          <cell r="N3572">
            <v>2175.0300000000002</v>
          </cell>
        </row>
        <row r="3573">
          <cell r="E3573">
            <v>42576</v>
          </cell>
          <cell r="N3573">
            <v>2168.48</v>
          </cell>
        </row>
        <row r="3574">
          <cell r="E3574">
            <v>42577</v>
          </cell>
          <cell r="N3574">
            <v>2169.1799999999998</v>
          </cell>
        </row>
        <row r="3575">
          <cell r="E3575">
            <v>42578</v>
          </cell>
          <cell r="N3575">
            <v>2166.58</v>
          </cell>
        </row>
        <row r="3576">
          <cell r="E3576">
            <v>42579</v>
          </cell>
          <cell r="N3576">
            <v>2172.85</v>
          </cell>
        </row>
        <row r="3577">
          <cell r="E3577">
            <v>42580</v>
          </cell>
          <cell r="N3577">
            <v>2177.09</v>
          </cell>
        </row>
        <row r="3578">
          <cell r="E3578">
            <v>42583</v>
          </cell>
          <cell r="N3578">
            <v>2170.84</v>
          </cell>
        </row>
        <row r="3579">
          <cell r="E3579">
            <v>42584</v>
          </cell>
          <cell r="N3579">
            <v>2157.0300000000002</v>
          </cell>
        </row>
        <row r="3580">
          <cell r="E3580">
            <v>42585</v>
          </cell>
          <cell r="N3580">
            <v>2163.79</v>
          </cell>
        </row>
        <row r="3581">
          <cell r="E3581">
            <v>42586</v>
          </cell>
          <cell r="N3581">
            <v>2164.25</v>
          </cell>
        </row>
        <row r="3582">
          <cell r="E3582">
            <v>42587</v>
          </cell>
          <cell r="N3582">
            <v>2182.87</v>
          </cell>
        </row>
        <row r="3583">
          <cell r="E3583">
            <v>42590</v>
          </cell>
          <cell r="N3583">
            <v>2180.89</v>
          </cell>
        </row>
        <row r="3584">
          <cell r="E3584">
            <v>42591</v>
          </cell>
          <cell r="N3584">
            <v>2181.7399999999998</v>
          </cell>
        </row>
        <row r="3585">
          <cell r="E3585">
            <v>42592</v>
          </cell>
          <cell r="N3585">
            <v>2175.4899999999998</v>
          </cell>
        </row>
        <row r="3586">
          <cell r="E3586">
            <v>42593</v>
          </cell>
          <cell r="N3586">
            <v>2185.79</v>
          </cell>
        </row>
        <row r="3587">
          <cell r="E3587">
            <v>42594</v>
          </cell>
          <cell r="N3587">
            <v>2184.0500000000002</v>
          </cell>
        </row>
        <row r="3588">
          <cell r="E3588">
            <v>42597</v>
          </cell>
          <cell r="N3588">
            <v>2190.15</v>
          </cell>
        </row>
        <row r="3589">
          <cell r="E3589">
            <v>42598</v>
          </cell>
          <cell r="N3589">
            <v>2178.15</v>
          </cell>
        </row>
        <row r="3590">
          <cell r="E3590">
            <v>42599</v>
          </cell>
          <cell r="N3590">
            <v>2182.2199999999998</v>
          </cell>
        </row>
        <row r="3591">
          <cell r="E3591">
            <v>42600</v>
          </cell>
          <cell r="N3591">
            <v>2187.02</v>
          </cell>
        </row>
        <row r="3592">
          <cell r="E3592">
            <v>42601</v>
          </cell>
          <cell r="N3592">
            <v>2183.87</v>
          </cell>
        </row>
        <row r="3593">
          <cell r="E3593">
            <v>42604</v>
          </cell>
          <cell r="N3593">
            <v>2182.64</v>
          </cell>
        </row>
        <row r="3594">
          <cell r="E3594">
            <v>42605</v>
          </cell>
          <cell r="N3594">
            <v>2186.9</v>
          </cell>
        </row>
        <row r="3595">
          <cell r="E3595">
            <v>42606</v>
          </cell>
          <cell r="N3595">
            <v>2175.44</v>
          </cell>
        </row>
        <row r="3596">
          <cell r="E3596">
            <v>42607</v>
          </cell>
          <cell r="N3596">
            <v>2172.4699999999998</v>
          </cell>
        </row>
        <row r="3597">
          <cell r="E3597">
            <v>42608</v>
          </cell>
          <cell r="N3597">
            <v>2169.04</v>
          </cell>
        </row>
        <row r="3598">
          <cell r="E3598">
            <v>42611</v>
          </cell>
          <cell r="N3598">
            <v>2180.38</v>
          </cell>
        </row>
        <row r="3599">
          <cell r="E3599">
            <v>42612</v>
          </cell>
          <cell r="N3599">
            <v>2176.12</v>
          </cell>
        </row>
        <row r="3600">
          <cell r="E3600">
            <v>42613</v>
          </cell>
          <cell r="N3600">
            <v>2170.9499999999998</v>
          </cell>
        </row>
        <row r="3601">
          <cell r="E3601">
            <v>42614</v>
          </cell>
          <cell r="N3601">
            <v>2170.86</v>
          </cell>
        </row>
        <row r="3602">
          <cell r="E3602">
            <v>42615</v>
          </cell>
          <cell r="N3602">
            <v>2179.98</v>
          </cell>
        </row>
        <row r="3603">
          <cell r="E3603">
            <v>42619</v>
          </cell>
          <cell r="N3603">
            <v>2186.48</v>
          </cell>
        </row>
        <row r="3604">
          <cell r="E3604">
            <v>42620</v>
          </cell>
          <cell r="N3604">
            <v>2186.16</v>
          </cell>
        </row>
        <row r="3605">
          <cell r="E3605">
            <v>42621</v>
          </cell>
          <cell r="N3605">
            <v>2181.3000000000002</v>
          </cell>
        </row>
        <row r="3606">
          <cell r="E3606">
            <v>42622</v>
          </cell>
          <cell r="N3606">
            <v>2127.81</v>
          </cell>
        </row>
        <row r="3607">
          <cell r="E3607">
            <v>42625</v>
          </cell>
          <cell r="N3607">
            <v>2159.04</v>
          </cell>
        </row>
        <row r="3608">
          <cell r="E3608">
            <v>42626</v>
          </cell>
          <cell r="N3608">
            <v>2127.02</v>
          </cell>
        </row>
        <row r="3609">
          <cell r="E3609">
            <v>42627</v>
          </cell>
          <cell r="N3609">
            <v>2125.77</v>
          </cell>
        </row>
        <row r="3610">
          <cell r="E3610">
            <v>42628</v>
          </cell>
          <cell r="N3610">
            <v>2147.2600000000002</v>
          </cell>
        </row>
        <row r="3611">
          <cell r="E3611">
            <v>42629</v>
          </cell>
          <cell r="N3611">
            <v>2139.16</v>
          </cell>
        </row>
        <row r="3612">
          <cell r="E3612">
            <v>42632</v>
          </cell>
          <cell r="N3612">
            <v>2139.12</v>
          </cell>
        </row>
        <row r="3613">
          <cell r="E3613">
            <v>42633</v>
          </cell>
          <cell r="N3613">
            <v>2139.7600000000002</v>
          </cell>
        </row>
        <row r="3614">
          <cell r="E3614">
            <v>42634</v>
          </cell>
          <cell r="N3614">
            <v>2163.12</v>
          </cell>
        </row>
        <row r="3615">
          <cell r="E3615">
            <v>42635</v>
          </cell>
          <cell r="N3615">
            <v>2177.1799999999998</v>
          </cell>
        </row>
        <row r="3616">
          <cell r="E3616">
            <v>42636</v>
          </cell>
          <cell r="N3616">
            <v>2164.69</v>
          </cell>
        </row>
        <row r="3617">
          <cell r="E3617">
            <v>42639</v>
          </cell>
          <cell r="N3617">
            <v>2146.1</v>
          </cell>
        </row>
        <row r="3618">
          <cell r="E3618">
            <v>42640</v>
          </cell>
          <cell r="N3618">
            <v>2159.9299999999998</v>
          </cell>
        </row>
        <row r="3619">
          <cell r="E3619">
            <v>42641</v>
          </cell>
          <cell r="N3619">
            <v>2171.37</v>
          </cell>
        </row>
        <row r="3620">
          <cell r="E3620">
            <v>42642</v>
          </cell>
          <cell r="N3620">
            <v>2151.13</v>
          </cell>
        </row>
        <row r="3621">
          <cell r="E3621">
            <v>42643</v>
          </cell>
          <cell r="N3621">
            <v>2168.27</v>
          </cell>
        </row>
        <row r="3622">
          <cell r="E3622">
            <v>42646</v>
          </cell>
          <cell r="N3622">
            <v>2161.1999999999998</v>
          </cell>
        </row>
        <row r="3623">
          <cell r="E3623">
            <v>42647</v>
          </cell>
          <cell r="N3623">
            <v>2150.4899999999998</v>
          </cell>
        </row>
        <row r="3624">
          <cell r="E3624">
            <v>42648</v>
          </cell>
          <cell r="N3624">
            <v>2159.73</v>
          </cell>
        </row>
        <row r="3625">
          <cell r="E3625">
            <v>42649</v>
          </cell>
          <cell r="N3625">
            <v>2160.77</v>
          </cell>
        </row>
        <row r="3626">
          <cell r="E3626">
            <v>42650</v>
          </cell>
          <cell r="N3626">
            <v>2153.7399999999998</v>
          </cell>
        </row>
        <row r="3627">
          <cell r="E3627">
            <v>42653</v>
          </cell>
          <cell r="N3627">
            <v>2163.66</v>
          </cell>
        </row>
        <row r="3628">
          <cell r="E3628">
            <v>42654</v>
          </cell>
          <cell r="N3628">
            <v>2146.73</v>
          </cell>
        </row>
        <row r="3629">
          <cell r="E3629">
            <v>42655</v>
          </cell>
          <cell r="N3629">
            <v>2139.1799999999998</v>
          </cell>
        </row>
        <row r="3630">
          <cell r="E3630">
            <v>42656</v>
          </cell>
          <cell r="N3630">
            <v>2132.5500000000002</v>
          </cell>
        </row>
        <row r="3631">
          <cell r="E3631">
            <v>42657</v>
          </cell>
          <cell r="N3631">
            <v>2132.98</v>
          </cell>
        </row>
        <row r="3632">
          <cell r="E3632">
            <v>42660</v>
          </cell>
          <cell r="N3632">
            <v>2126.5</v>
          </cell>
        </row>
        <row r="3633">
          <cell r="E3633">
            <v>42661</v>
          </cell>
          <cell r="N3633">
            <v>2139.6</v>
          </cell>
        </row>
        <row r="3634">
          <cell r="E3634">
            <v>42662</v>
          </cell>
          <cell r="N3634">
            <v>2144.29</v>
          </cell>
        </row>
        <row r="3635">
          <cell r="E3635">
            <v>42663</v>
          </cell>
          <cell r="N3635">
            <v>2141.34</v>
          </cell>
        </row>
        <row r="3636">
          <cell r="E3636">
            <v>42664</v>
          </cell>
          <cell r="N3636">
            <v>2141.16</v>
          </cell>
        </row>
        <row r="3637">
          <cell r="E3637">
            <v>42667</v>
          </cell>
          <cell r="N3637">
            <v>2151.33</v>
          </cell>
        </row>
        <row r="3638">
          <cell r="E3638">
            <v>42668</v>
          </cell>
          <cell r="N3638">
            <v>2143.16</v>
          </cell>
        </row>
        <row r="3639">
          <cell r="E3639">
            <v>42669</v>
          </cell>
          <cell r="N3639">
            <v>2139.4299999999998</v>
          </cell>
        </row>
        <row r="3640">
          <cell r="E3640">
            <v>42670</v>
          </cell>
          <cell r="N3640">
            <v>2133.04</v>
          </cell>
        </row>
        <row r="3641">
          <cell r="E3641">
            <v>42671</v>
          </cell>
          <cell r="N3641">
            <v>2126.41</v>
          </cell>
        </row>
        <row r="3642">
          <cell r="E3642">
            <v>42674</v>
          </cell>
          <cell r="N3642">
            <v>2126.15</v>
          </cell>
        </row>
        <row r="3643">
          <cell r="E3643">
            <v>42675</v>
          </cell>
          <cell r="N3643">
            <v>2111.7199999999998</v>
          </cell>
        </row>
        <row r="3644">
          <cell r="E3644">
            <v>42676</v>
          </cell>
          <cell r="N3644">
            <v>2097.94</v>
          </cell>
        </row>
        <row r="3645">
          <cell r="E3645">
            <v>42677</v>
          </cell>
          <cell r="N3645">
            <v>2088.66</v>
          </cell>
        </row>
        <row r="3646">
          <cell r="E3646">
            <v>42678</v>
          </cell>
          <cell r="N3646">
            <v>2085.1799999999998</v>
          </cell>
        </row>
        <row r="3647">
          <cell r="E3647">
            <v>42681</v>
          </cell>
          <cell r="N3647">
            <v>2131.52</v>
          </cell>
        </row>
        <row r="3648">
          <cell r="E3648">
            <v>42682</v>
          </cell>
          <cell r="N3648">
            <v>2139.56</v>
          </cell>
        </row>
        <row r="3649">
          <cell r="E3649">
            <v>42683</v>
          </cell>
          <cell r="N3649">
            <v>2163.2600000000002</v>
          </cell>
        </row>
        <row r="3650">
          <cell r="E3650">
            <v>42684</v>
          </cell>
          <cell r="N3650">
            <v>2167.48</v>
          </cell>
        </row>
        <row r="3651">
          <cell r="E3651">
            <v>42685</v>
          </cell>
          <cell r="N3651">
            <v>2164.4499999999998</v>
          </cell>
        </row>
        <row r="3652">
          <cell r="E3652">
            <v>42688</v>
          </cell>
          <cell r="N3652">
            <v>2164.1999999999998</v>
          </cell>
        </row>
        <row r="3653">
          <cell r="E3653">
            <v>42689</v>
          </cell>
          <cell r="N3653">
            <v>2180.39</v>
          </cell>
        </row>
        <row r="3654">
          <cell r="E3654">
            <v>42690</v>
          </cell>
          <cell r="N3654">
            <v>2176.94</v>
          </cell>
        </row>
        <row r="3655">
          <cell r="E3655">
            <v>42691</v>
          </cell>
          <cell r="N3655">
            <v>2187.12</v>
          </cell>
        </row>
        <row r="3656">
          <cell r="E3656">
            <v>42692</v>
          </cell>
          <cell r="N3656">
            <v>2181.9</v>
          </cell>
        </row>
        <row r="3657">
          <cell r="E3657">
            <v>42695</v>
          </cell>
          <cell r="N3657">
            <v>2198.1799999999998</v>
          </cell>
        </row>
        <row r="3658">
          <cell r="E3658">
            <v>42696</v>
          </cell>
          <cell r="N3658">
            <v>2202.94</v>
          </cell>
        </row>
        <row r="3659">
          <cell r="E3659">
            <v>42697</v>
          </cell>
          <cell r="N3659">
            <v>2204.7199999999998</v>
          </cell>
        </row>
        <row r="3660">
          <cell r="E3660">
            <v>42699</v>
          </cell>
          <cell r="N3660">
            <v>2213.35</v>
          </cell>
        </row>
        <row r="3661">
          <cell r="E3661">
            <v>42702</v>
          </cell>
          <cell r="N3661">
            <v>2201.7199999999998</v>
          </cell>
        </row>
        <row r="3662">
          <cell r="E3662">
            <v>42703</v>
          </cell>
          <cell r="N3662">
            <v>2204.66</v>
          </cell>
        </row>
        <row r="3663">
          <cell r="E3663">
            <v>42704</v>
          </cell>
          <cell r="N3663">
            <v>2198.81</v>
          </cell>
        </row>
        <row r="3664">
          <cell r="E3664">
            <v>42705</v>
          </cell>
          <cell r="N3664">
            <v>2191.08</v>
          </cell>
        </row>
        <row r="3665">
          <cell r="E3665">
            <v>42706</v>
          </cell>
          <cell r="N3665">
            <v>2191.9499999999998</v>
          </cell>
        </row>
        <row r="3666">
          <cell r="E3666">
            <v>42709</v>
          </cell>
          <cell r="N3666">
            <v>2204.71</v>
          </cell>
        </row>
        <row r="3667">
          <cell r="E3667">
            <v>42710</v>
          </cell>
          <cell r="N3667">
            <v>2212.23</v>
          </cell>
        </row>
        <row r="3668">
          <cell r="E3668">
            <v>42711</v>
          </cell>
          <cell r="N3668">
            <v>2241.35</v>
          </cell>
        </row>
        <row r="3669">
          <cell r="E3669">
            <v>42712</v>
          </cell>
          <cell r="N3669">
            <v>2246.19</v>
          </cell>
        </row>
        <row r="3670">
          <cell r="E3670">
            <v>42713</v>
          </cell>
          <cell r="N3670">
            <v>2259.5300000000002</v>
          </cell>
        </row>
        <row r="3671">
          <cell r="E3671">
            <v>42716</v>
          </cell>
          <cell r="N3671">
            <v>2256.96</v>
          </cell>
        </row>
        <row r="3672">
          <cell r="E3672">
            <v>42717</v>
          </cell>
          <cell r="N3672">
            <v>2271.7199999999998</v>
          </cell>
        </row>
        <row r="3673">
          <cell r="E3673">
            <v>42718</v>
          </cell>
          <cell r="N3673">
            <v>2253.2800000000002</v>
          </cell>
        </row>
        <row r="3674">
          <cell r="E3674">
            <v>42719</v>
          </cell>
          <cell r="N3674">
            <v>2262.0300000000002</v>
          </cell>
        </row>
        <row r="3675">
          <cell r="E3675">
            <v>42720</v>
          </cell>
          <cell r="N3675">
            <v>2258.0700000000002</v>
          </cell>
        </row>
        <row r="3676">
          <cell r="E3676">
            <v>42723</v>
          </cell>
          <cell r="N3676">
            <v>2262.5300000000002</v>
          </cell>
        </row>
        <row r="3677">
          <cell r="E3677">
            <v>42724</v>
          </cell>
          <cell r="N3677">
            <v>2270.7600000000002</v>
          </cell>
        </row>
        <row r="3678">
          <cell r="E3678">
            <v>42725</v>
          </cell>
          <cell r="N3678">
            <v>2265.1799999999998</v>
          </cell>
        </row>
        <row r="3679">
          <cell r="E3679">
            <v>42726</v>
          </cell>
          <cell r="N3679">
            <v>2260.96</v>
          </cell>
        </row>
        <row r="3680">
          <cell r="E3680">
            <v>42727</v>
          </cell>
          <cell r="N3680">
            <v>2263.79</v>
          </cell>
        </row>
        <row r="3681">
          <cell r="E3681">
            <v>42731</v>
          </cell>
          <cell r="N3681">
            <v>2268.88</v>
          </cell>
        </row>
        <row r="3682">
          <cell r="E3682">
            <v>42732</v>
          </cell>
          <cell r="N3682">
            <v>2249.92</v>
          </cell>
        </row>
        <row r="3683">
          <cell r="E3683">
            <v>42733</v>
          </cell>
          <cell r="N3683">
            <v>2249.2600000000002</v>
          </cell>
        </row>
        <row r="3684">
          <cell r="E3684">
            <v>42734</v>
          </cell>
          <cell r="N3684">
            <v>2238.83</v>
          </cell>
        </row>
        <row r="3685">
          <cell r="E3685">
            <v>42738</v>
          </cell>
          <cell r="N3685">
            <v>2257.83</v>
          </cell>
        </row>
        <row r="3686">
          <cell r="E3686">
            <v>42739</v>
          </cell>
          <cell r="N3686">
            <v>2270.75</v>
          </cell>
        </row>
        <row r="3687">
          <cell r="E3687">
            <v>42740</v>
          </cell>
          <cell r="N3687">
            <v>2269</v>
          </cell>
        </row>
        <row r="3688">
          <cell r="E3688">
            <v>42741</v>
          </cell>
          <cell r="N3688">
            <v>2276.98</v>
          </cell>
        </row>
        <row r="3689">
          <cell r="E3689">
            <v>42744</v>
          </cell>
          <cell r="N3689">
            <v>2268.9</v>
          </cell>
        </row>
        <row r="3690">
          <cell r="E3690">
            <v>42745</v>
          </cell>
          <cell r="N3690">
            <v>2268.9</v>
          </cell>
        </row>
        <row r="3691">
          <cell r="E3691">
            <v>42746</v>
          </cell>
          <cell r="N3691">
            <v>2275.3200000000002</v>
          </cell>
        </row>
        <row r="3692">
          <cell r="E3692">
            <v>42747</v>
          </cell>
          <cell r="N3692">
            <v>2271.788</v>
          </cell>
        </row>
        <row r="3693">
          <cell r="E3693">
            <v>42748</v>
          </cell>
          <cell r="N3693">
            <v>2278.6799999999998</v>
          </cell>
        </row>
        <row r="3694">
          <cell r="E3694">
            <v>42752</v>
          </cell>
          <cell r="N3694">
            <v>2267.89</v>
          </cell>
        </row>
        <row r="3695">
          <cell r="E3695">
            <v>42753</v>
          </cell>
          <cell r="N3695">
            <v>2271.89</v>
          </cell>
        </row>
        <row r="3696">
          <cell r="E3696">
            <v>42754</v>
          </cell>
          <cell r="N3696">
            <v>2263.69</v>
          </cell>
        </row>
        <row r="3697">
          <cell r="E3697">
            <v>42755</v>
          </cell>
          <cell r="N3697">
            <v>2271.31</v>
          </cell>
        </row>
        <row r="3698">
          <cell r="E3698">
            <v>42758</v>
          </cell>
          <cell r="N3698">
            <v>2265.1999999999998</v>
          </cell>
        </row>
        <row r="3699">
          <cell r="E3699">
            <v>42759</v>
          </cell>
          <cell r="N3699">
            <v>2280.0700000000002</v>
          </cell>
        </row>
        <row r="3700">
          <cell r="E3700">
            <v>42760</v>
          </cell>
          <cell r="N3700">
            <v>2298.37</v>
          </cell>
        </row>
        <row r="3701">
          <cell r="E3701">
            <v>42761</v>
          </cell>
          <cell r="N3701">
            <v>2296.6799999999998</v>
          </cell>
        </row>
        <row r="3702">
          <cell r="E3702">
            <v>42762</v>
          </cell>
          <cell r="N3702">
            <v>2294.69</v>
          </cell>
        </row>
        <row r="3703">
          <cell r="E3703">
            <v>42765</v>
          </cell>
          <cell r="N3703">
            <v>2280.9</v>
          </cell>
        </row>
        <row r="3704">
          <cell r="E3704">
            <v>42766</v>
          </cell>
          <cell r="N3704">
            <v>2278.87</v>
          </cell>
        </row>
        <row r="3705">
          <cell r="E3705">
            <v>42767</v>
          </cell>
          <cell r="N3705">
            <v>2279.5500000000002</v>
          </cell>
        </row>
        <row r="3706">
          <cell r="E3706">
            <v>42768</v>
          </cell>
          <cell r="N3706">
            <v>2280.85</v>
          </cell>
        </row>
        <row r="3707">
          <cell r="E3707">
            <v>42769</v>
          </cell>
          <cell r="N3707">
            <v>2297.42</v>
          </cell>
        </row>
        <row r="3708">
          <cell r="E3708">
            <v>42772</v>
          </cell>
          <cell r="N3708">
            <v>2292.56</v>
          </cell>
        </row>
        <row r="3709">
          <cell r="E3709">
            <v>42773</v>
          </cell>
          <cell r="N3709">
            <v>2293.08</v>
          </cell>
        </row>
        <row r="3710">
          <cell r="E3710">
            <v>42774</v>
          </cell>
          <cell r="N3710">
            <v>2294.67</v>
          </cell>
        </row>
        <row r="3711">
          <cell r="E3711">
            <v>42775</v>
          </cell>
          <cell r="N3711">
            <v>2307.87</v>
          </cell>
        </row>
        <row r="3712">
          <cell r="E3712">
            <v>42776</v>
          </cell>
          <cell r="N3712">
            <v>2316.1</v>
          </cell>
        </row>
        <row r="3713">
          <cell r="E3713">
            <v>42779</v>
          </cell>
          <cell r="N3713">
            <v>2328.25</v>
          </cell>
        </row>
        <row r="3714">
          <cell r="E3714">
            <v>42780</v>
          </cell>
          <cell r="N3714">
            <v>2337.58</v>
          </cell>
        </row>
        <row r="3715">
          <cell r="E3715">
            <v>42781</v>
          </cell>
          <cell r="N3715">
            <v>2349.25</v>
          </cell>
        </row>
        <row r="3716">
          <cell r="E3716">
            <v>42782</v>
          </cell>
          <cell r="N3716">
            <v>2347.2199999999998</v>
          </cell>
        </row>
        <row r="3717">
          <cell r="E3717">
            <v>42783</v>
          </cell>
          <cell r="N3717">
            <v>2351.16</v>
          </cell>
        </row>
        <row r="3718">
          <cell r="E3718">
            <v>42787</v>
          </cell>
          <cell r="N3718">
            <v>2365.38</v>
          </cell>
        </row>
        <row r="3719">
          <cell r="E3719">
            <v>42788</v>
          </cell>
          <cell r="N3719">
            <v>2362.8200000000002</v>
          </cell>
        </row>
        <row r="3720">
          <cell r="E3720">
            <v>42789</v>
          </cell>
          <cell r="N3720">
            <v>2363.81</v>
          </cell>
        </row>
        <row r="3721">
          <cell r="E3721">
            <v>42790</v>
          </cell>
          <cell r="N3721">
            <v>2367.34</v>
          </cell>
        </row>
        <row r="3722">
          <cell r="E3722">
            <v>42793</v>
          </cell>
          <cell r="N3722">
            <v>2369.75</v>
          </cell>
        </row>
        <row r="3723">
          <cell r="E3723">
            <v>42794</v>
          </cell>
          <cell r="N3723">
            <v>2363.64</v>
          </cell>
        </row>
        <row r="3724">
          <cell r="E3724">
            <v>42795</v>
          </cell>
          <cell r="N3724">
            <v>2395.96</v>
          </cell>
        </row>
        <row r="3725">
          <cell r="E3725">
            <v>42796</v>
          </cell>
          <cell r="N3725">
            <v>2381.92</v>
          </cell>
        </row>
        <row r="3726">
          <cell r="E3726">
            <v>42797</v>
          </cell>
          <cell r="N3726">
            <v>2383.12</v>
          </cell>
        </row>
        <row r="3727">
          <cell r="E3727">
            <v>42800</v>
          </cell>
          <cell r="N3727">
            <v>2375.31</v>
          </cell>
        </row>
        <row r="3728">
          <cell r="E3728">
            <v>42801</v>
          </cell>
          <cell r="N3728">
            <v>2368.39</v>
          </cell>
        </row>
        <row r="3729">
          <cell r="E3729">
            <v>42802</v>
          </cell>
          <cell r="N3729">
            <v>2362.98</v>
          </cell>
        </row>
        <row r="3730">
          <cell r="E3730">
            <v>42803</v>
          </cell>
          <cell r="N3730">
            <v>2364.87</v>
          </cell>
        </row>
        <row r="3731">
          <cell r="E3731">
            <v>42804</v>
          </cell>
          <cell r="N3731">
            <v>2372.6</v>
          </cell>
        </row>
        <row r="3732">
          <cell r="E3732">
            <v>42807</v>
          </cell>
          <cell r="N3732">
            <v>2373.4699999999998</v>
          </cell>
        </row>
        <row r="3733">
          <cell r="E3733">
            <v>42808</v>
          </cell>
          <cell r="N3733">
            <v>2365.4499999999998</v>
          </cell>
        </row>
        <row r="3734">
          <cell r="E3734">
            <v>42809</v>
          </cell>
          <cell r="N3734">
            <v>2385.2600000000002</v>
          </cell>
        </row>
        <row r="3735">
          <cell r="E3735">
            <v>42810</v>
          </cell>
          <cell r="N3735">
            <v>2381.38</v>
          </cell>
        </row>
        <row r="3736">
          <cell r="E3736">
            <v>42811</v>
          </cell>
          <cell r="N3736">
            <v>2378.25</v>
          </cell>
        </row>
        <row r="3737">
          <cell r="E3737">
            <v>42814</v>
          </cell>
          <cell r="N3737">
            <v>2373.4699999999998</v>
          </cell>
        </row>
        <row r="3738">
          <cell r="E3738">
            <v>42815</v>
          </cell>
          <cell r="N3738">
            <v>2344.02</v>
          </cell>
        </row>
        <row r="3739">
          <cell r="E3739">
            <v>42816</v>
          </cell>
          <cell r="N3739">
            <v>2348.4499999999998</v>
          </cell>
        </row>
        <row r="3740">
          <cell r="E3740">
            <v>42817</v>
          </cell>
          <cell r="N3740">
            <v>2345.96</v>
          </cell>
        </row>
        <row r="3741">
          <cell r="E3741">
            <v>42818</v>
          </cell>
          <cell r="N3741">
            <v>2343.98</v>
          </cell>
        </row>
        <row r="3742">
          <cell r="E3742">
            <v>42821</v>
          </cell>
          <cell r="N3742">
            <v>2341.59</v>
          </cell>
        </row>
        <row r="3743">
          <cell r="E3743">
            <v>42822</v>
          </cell>
          <cell r="N3743">
            <v>2358.5700000000002</v>
          </cell>
        </row>
        <row r="3744">
          <cell r="E3744">
            <v>42823</v>
          </cell>
          <cell r="N3744">
            <v>2361.13</v>
          </cell>
        </row>
        <row r="3745">
          <cell r="E3745">
            <v>42824</v>
          </cell>
          <cell r="N3745">
            <v>2368.06</v>
          </cell>
        </row>
        <row r="3746">
          <cell r="E3746">
            <v>42825</v>
          </cell>
          <cell r="N3746">
            <v>2362.7199999999998</v>
          </cell>
        </row>
        <row r="3747">
          <cell r="E3747">
            <v>42828</v>
          </cell>
          <cell r="N3747">
            <v>2358.84</v>
          </cell>
        </row>
        <row r="3748">
          <cell r="E3748">
            <v>42829</v>
          </cell>
          <cell r="N3748">
            <v>2360.16</v>
          </cell>
        </row>
        <row r="3749">
          <cell r="E3749">
            <v>42830</v>
          </cell>
          <cell r="N3749">
            <v>2352.9499999999998</v>
          </cell>
        </row>
        <row r="3750">
          <cell r="E3750">
            <v>42831</v>
          </cell>
          <cell r="N3750">
            <v>2357.4899999999998</v>
          </cell>
        </row>
        <row r="3751">
          <cell r="E3751">
            <v>42832</v>
          </cell>
          <cell r="N3751">
            <v>2355.54</v>
          </cell>
        </row>
        <row r="3752">
          <cell r="E3752">
            <v>42835</v>
          </cell>
          <cell r="N3752">
            <v>2357.16</v>
          </cell>
        </row>
        <row r="3753">
          <cell r="E3753">
            <v>42836</v>
          </cell>
          <cell r="N3753">
            <v>2353.7800000000002</v>
          </cell>
        </row>
        <row r="3754">
          <cell r="E3754">
            <v>42837</v>
          </cell>
          <cell r="N3754">
            <v>2344.9299999999998</v>
          </cell>
        </row>
        <row r="3755">
          <cell r="E3755">
            <v>42838</v>
          </cell>
          <cell r="N3755">
            <v>2328.9499999999998</v>
          </cell>
        </row>
        <row r="3756">
          <cell r="E3756">
            <v>42842</v>
          </cell>
          <cell r="N3756">
            <v>2349.0100000000002</v>
          </cell>
        </row>
        <row r="3757">
          <cell r="E3757">
            <v>42843</v>
          </cell>
          <cell r="N3757">
            <v>2342.19</v>
          </cell>
        </row>
        <row r="3758">
          <cell r="E3758">
            <v>42844</v>
          </cell>
          <cell r="N3758">
            <v>2338.17</v>
          </cell>
        </row>
        <row r="3759">
          <cell r="E3759">
            <v>42845</v>
          </cell>
          <cell r="N3759">
            <v>2355.84</v>
          </cell>
        </row>
        <row r="3760">
          <cell r="E3760">
            <v>42846</v>
          </cell>
          <cell r="N3760">
            <v>2348.69</v>
          </cell>
        </row>
        <row r="3761">
          <cell r="E3761">
            <v>42849</v>
          </cell>
          <cell r="N3761">
            <v>2374.15</v>
          </cell>
        </row>
        <row r="3762">
          <cell r="E3762">
            <v>42850</v>
          </cell>
          <cell r="N3762">
            <v>2388.61</v>
          </cell>
        </row>
        <row r="3763">
          <cell r="E3763">
            <v>42851</v>
          </cell>
          <cell r="N3763">
            <v>2387.4499999999998</v>
          </cell>
        </row>
        <row r="3764">
          <cell r="E3764">
            <v>42852</v>
          </cell>
          <cell r="N3764">
            <v>2388.77</v>
          </cell>
        </row>
        <row r="3765">
          <cell r="E3765">
            <v>42853</v>
          </cell>
          <cell r="N3765">
            <v>2384.1999999999998</v>
          </cell>
        </row>
        <row r="3766">
          <cell r="E3766">
            <v>42856</v>
          </cell>
          <cell r="N3766">
            <v>2388.33</v>
          </cell>
        </row>
        <row r="3767">
          <cell r="E3767">
            <v>42857</v>
          </cell>
          <cell r="N3767">
            <v>2391.17</v>
          </cell>
        </row>
        <row r="3768">
          <cell r="E3768">
            <v>42858</v>
          </cell>
          <cell r="N3768">
            <v>2388.13</v>
          </cell>
        </row>
        <row r="3769">
          <cell r="E3769">
            <v>42859</v>
          </cell>
          <cell r="N3769">
            <v>2389.52</v>
          </cell>
        </row>
        <row r="3770">
          <cell r="E3770">
            <v>42860</v>
          </cell>
          <cell r="N3770">
            <v>2399.29</v>
          </cell>
        </row>
        <row r="3771">
          <cell r="E3771">
            <v>42863</v>
          </cell>
          <cell r="N3771">
            <v>2399.38</v>
          </cell>
        </row>
        <row r="3772">
          <cell r="E3772">
            <v>42864</v>
          </cell>
          <cell r="N3772">
            <v>2396.92</v>
          </cell>
        </row>
        <row r="3773">
          <cell r="E3773">
            <v>42865</v>
          </cell>
          <cell r="N3773">
            <v>2399.63</v>
          </cell>
        </row>
        <row r="3774">
          <cell r="E3774">
            <v>42866</v>
          </cell>
          <cell r="N3774">
            <v>2394.44</v>
          </cell>
        </row>
        <row r="3775">
          <cell r="E3775">
            <v>42867</v>
          </cell>
          <cell r="N3775">
            <v>2390.9</v>
          </cell>
        </row>
        <row r="3776">
          <cell r="E3776">
            <v>42870</v>
          </cell>
          <cell r="N3776">
            <v>2402.3200000000002</v>
          </cell>
        </row>
        <row r="3777">
          <cell r="E3777">
            <v>42871</v>
          </cell>
          <cell r="N3777">
            <v>2400.67</v>
          </cell>
        </row>
        <row r="3778">
          <cell r="E3778">
            <v>42872</v>
          </cell>
          <cell r="N3778">
            <v>2357.0300000000002</v>
          </cell>
        </row>
        <row r="3779">
          <cell r="E3779">
            <v>42873</v>
          </cell>
          <cell r="N3779">
            <v>2365.7199999999998</v>
          </cell>
        </row>
        <row r="3780">
          <cell r="E3780">
            <v>42874</v>
          </cell>
          <cell r="N3780">
            <v>2381.73</v>
          </cell>
        </row>
        <row r="3781">
          <cell r="E3781">
            <v>42877</v>
          </cell>
          <cell r="N3781">
            <v>2394.02</v>
          </cell>
        </row>
        <row r="3782">
          <cell r="E3782">
            <v>42878</v>
          </cell>
          <cell r="N3782">
            <v>2398.42</v>
          </cell>
        </row>
        <row r="3783">
          <cell r="E3783">
            <v>42879</v>
          </cell>
          <cell r="N3783">
            <v>2404.39</v>
          </cell>
        </row>
        <row r="3784">
          <cell r="E3784">
            <v>42880</v>
          </cell>
          <cell r="N3784">
            <v>2415.0700000000002</v>
          </cell>
        </row>
        <row r="3785">
          <cell r="E3785">
            <v>42881</v>
          </cell>
          <cell r="N3785">
            <v>2415.8200000000002</v>
          </cell>
        </row>
        <row r="3786">
          <cell r="E3786">
            <v>42885</v>
          </cell>
          <cell r="N3786">
            <v>2412.91</v>
          </cell>
        </row>
        <row r="3787">
          <cell r="E3787">
            <v>42886</v>
          </cell>
          <cell r="N3787">
            <v>2411.8000000000002</v>
          </cell>
        </row>
        <row r="3788">
          <cell r="E3788">
            <v>42887</v>
          </cell>
          <cell r="N3788">
            <v>2430.06</v>
          </cell>
        </row>
        <row r="3789">
          <cell r="E3789">
            <v>42888</v>
          </cell>
          <cell r="N3789">
            <v>2439.0700000000002</v>
          </cell>
        </row>
        <row r="3790">
          <cell r="E3790">
            <v>42891</v>
          </cell>
          <cell r="N3790">
            <v>2436.1</v>
          </cell>
        </row>
        <row r="3791">
          <cell r="E3791">
            <v>42892</v>
          </cell>
          <cell r="N3791">
            <v>2429.33</v>
          </cell>
        </row>
        <row r="3792">
          <cell r="E3792">
            <v>42893</v>
          </cell>
          <cell r="N3792">
            <v>2433.14</v>
          </cell>
        </row>
        <row r="3793">
          <cell r="E3793">
            <v>42894</v>
          </cell>
          <cell r="N3793">
            <v>2433.79</v>
          </cell>
        </row>
        <row r="3794">
          <cell r="E3794">
            <v>42895</v>
          </cell>
          <cell r="N3794">
            <v>2431.77</v>
          </cell>
        </row>
        <row r="3795">
          <cell r="E3795">
            <v>42898</v>
          </cell>
          <cell r="N3795">
            <v>2429.39</v>
          </cell>
        </row>
        <row r="3796">
          <cell r="E3796">
            <v>42899</v>
          </cell>
          <cell r="N3796">
            <v>2440.35</v>
          </cell>
        </row>
        <row r="3797">
          <cell r="E3797">
            <v>42900</v>
          </cell>
          <cell r="N3797">
            <v>2437.92</v>
          </cell>
        </row>
        <row r="3798">
          <cell r="E3798">
            <v>42901</v>
          </cell>
          <cell r="N3798">
            <v>2432.46</v>
          </cell>
        </row>
        <row r="3799">
          <cell r="E3799">
            <v>42902</v>
          </cell>
          <cell r="N3799">
            <v>2433.15</v>
          </cell>
        </row>
        <row r="3800">
          <cell r="E3800">
            <v>42905</v>
          </cell>
          <cell r="N3800">
            <v>2453.46</v>
          </cell>
        </row>
        <row r="3801">
          <cell r="E3801">
            <v>42906</v>
          </cell>
          <cell r="N3801">
            <v>2437.0300000000002</v>
          </cell>
        </row>
        <row r="3802">
          <cell r="E3802">
            <v>42907</v>
          </cell>
          <cell r="N3802">
            <v>2435.61</v>
          </cell>
        </row>
        <row r="3803">
          <cell r="E3803">
            <v>42908</v>
          </cell>
          <cell r="N3803">
            <v>2434.5</v>
          </cell>
        </row>
        <row r="3804">
          <cell r="E3804">
            <v>42909</v>
          </cell>
          <cell r="N3804">
            <v>2438.3000000000002</v>
          </cell>
        </row>
        <row r="3805">
          <cell r="E3805">
            <v>42912</v>
          </cell>
          <cell r="N3805">
            <v>2439.0700000000002</v>
          </cell>
        </row>
        <row r="3806">
          <cell r="E3806">
            <v>42913</v>
          </cell>
          <cell r="N3806">
            <v>2419.38</v>
          </cell>
        </row>
        <row r="3807">
          <cell r="E3807">
            <v>42914</v>
          </cell>
          <cell r="N3807">
            <v>2440.69</v>
          </cell>
        </row>
        <row r="3808">
          <cell r="E3808">
            <v>42915</v>
          </cell>
          <cell r="N3808">
            <v>2419.6999999999998</v>
          </cell>
        </row>
        <row r="3809">
          <cell r="E3809">
            <v>42916</v>
          </cell>
          <cell r="N3809">
            <v>2423.41</v>
          </cell>
        </row>
        <row r="3810">
          <cell r="E3810">
            <v>42919</v>
          </cell>
          <cell r="N3810">
            <v>2429.0100000000002</v>
          </cell>
        </row>
        <row r="3811">
          <cell r="E3811">
            <v>42921</v>
          </cell>
          <cell r="N3811">
            <v>2432.54</v>
          </cell>
        </row>
        <row r="3812">
          <cell r="E3812">
            <v>42922</v>
          </cell>
          <cell r="N3812">
            <v>2409.75</v>
          </cell>
        </row>
        <row r="3813">
          <cell r="E3813">
            <v>42923</v>
          </cell>
          <cell r="N3813">
            <v>2425.1799999999998</v>
          </cell>
        </row>
        <row r="3814">
          <cell r="E3814">
            <v>42926</v>
          </cell>
          <cell r="N3814">
            <v>2427.4299999999998</v>
          </cell>
        </row>
        <row r="3815">
          <cell r="E3815">
            <v>42927</v>
          </cell>
          <cell r="N3815">
            <v>2425.5300000000002</v>
          </cell>
        </row>
        <row r="3816">
          <cell r="E3816">
            <v>42928</v>
          </cell>
          <cell r="N3816">
            <v>2443.25</v>
          </cell>
        </row>
        <row r="3817">
          <cell r="E3817">
            <v>42929</v>
          </cell>
          <cell r="N3817">
            <v>2447.83</v>
          </cell>
        </row>
        <row r="3818">
          <cell r="E3818">
            <v>42930</v>
          </cell>
          <cell r="N3818">
            <v>2459.27</v>
          </cell>
        </row>
        <row r="3819">
          <cell r="E3819">
            <v>42933</v>
          </cell>
          <cell r="N3819">
            <v>2459.14</v>
          </cell>
        </row>
        <row r="3820">
          <cell r="E3820">
            <v>42934</v>
          </cell>
          <cell r="N3820">
            <v>2460.61</v>
          </cell>
        </row>
        <row r="3821">
          <cell r="E3821">
            <v>42935</v>
          </cell>
          <cell r="N3821">
            <v>2473.83</v>
          </cell>
        </row>
        <row r="3822">
          <cell r="E3822">
            <v>42936</v>
          </cell>
          <cell r="N3822">
            <v>2473.4499999999998</v>
          </cell>
        </row>
        <row r="3823">
          <cell r="E3823">
            <v>42937</v>
          </cell>
          <cell r="N3823">
            <v>2472.54</v>
          </cell>
        </row>
        <row r="3824">
          <cell r="E3824">
            <v>42940</v>
          </cell>
          <cell r="N3824">
            <v>2469.91</v>
          </cell>
        </row>
        <row r="3825">
          <cell r="E3825">
            <v>42941</v>
          </cell>
          <cell r="N3825">
            <v>2477.13</v>
          </cell>
        </row>
        <row r="3826">
          <cell r="E3826">
            <v>42942</v>
          </cell>
          <cell r="N3826">
            <v>2477.83</v>
          </cell>
        </row>
        <row r="3827">
          <cell r="E3827">
            <v>42943</v>
          </cell>
          <cell r="N3827">
            <v>2475.42</v>
          </cell>
        </row>
        <row r="3828">
          <cell r="E3828">
            <v>42944</v>
          </cell>
          <cell r="N3828">
            <v>2472.1</v>
          </cell>
        </row>
        <row r="3829">
          <cell r="E3829">
            <v>42947</v>
          </cell>
          <cell r="N3829">
            <v>2470.3000000000002</v>
          </cell>
        </row>
        <row r="3830">
          <cell r="E3830">
            <v>42948</v>
          </cell>
          <cell r="N3830">
            <v>2476.35</v>
          </cell>
        </row>
        <row r="3831">
          <cell r="E3831">
            <v>42949</v>
          </cell>
          <cell r="N3831">
            <v>2477.5700000000002</v>
          </cell>
        </row>
        <row r="3832">
          <cell r="E3832">
            <v>42950</v>
          </cell>
          <cell r="N3832">
            <v>2472.16</v>
          </cell>
        </row>
        <row r="3833">
          <cell r="E3833">
            <v>42951</v>
          </cell>
          <cell r="N3833">
            <v>2476.83</v>
          </cell>
        </row>
        <row r="3834">
          <cell r="E3834">
            <v>42954</v>
          </cell>
          <cell r="N3834">
            <v>2480.91</v>
          </cell>
        </row>
        <row r="3835">
          <cell r="E3835">
            <v>42955</v>
          </cell>
          <cell r="N3835">
            <v>2474.92</v>
          </cell>
        </row>
        <row r="3836">
          <cell r="E3836">
            <v>42956</v>
          </cell>
          <cell r="N3836">
            <v>2474.02</v>
          </cell>
        </row>
        <row r="3837">
          <cell r="E3837">
            <v>42957</v>
          </cell>
          <cell r="N3837">
            <v>2438.21</v>
          </cell>
        </row>
        <row r="3838">
          <cell r="E3838">
            <v>42958</v>
          </cell>
          <cell r="N3838">
            <v>2441.3200000000002</v>
          </cell>
        </row>
        <row r="3839">
          <cell r="E3839">
            <v>42961</v>
          </cell>
          <cell r="N3839">
            <v>2465.84</v>
          </cell>
        </row>
        <row r="3840">
          <cell r="E3840">
            <v>42962</v>
          </cell>
          <cell r="N3840">
            <v>2464.61</v>
          </cell>
        </row>
        <row r="3841">
          <cell r="E3841">
            <v>42963</v>
          </cell>
          <cell r="N3841">
            <v>2468.11</v>
          </cell>
        </row>
        <row r="3842">
          <cell r="E3842">
            <v>42964</v>
          </cell>
          <cell r="N3842">
            <v>2430.0100000000002</v>
          </cell>
        </row>
        <row r="3843">
          <cell r="E3843">
            <v>42965</v>
          </cell>
          <cell r="N3843">
            <v>2425.5500000000002</v>
          </cell>
        </row>
        <row r="3844">
          <cell r="E3844">
            <v>42968</v>
          </cell>
          <cell r="N3844">
            <v>2428.37</v>
          </cell>
        </row>
        <row r="3845">
          <cell r="E3845">
            <v>42969</v>
          </cell>
          <cell r="N3845">
            <v>2452.5100000000002</v>
          </cell>
        </row>
        <row r="3846">
          <cell r="E3846">
            <v>42970</v>
          </cell>
          <cell r="N3846">
            <v>2444.04</v>
          </cell>
        </row>
        <row r="3847">
          <cell r="E3847">
            <v>42971</v>
          </cell>
          <cell r="N3847">
            <v>2438.9699999999998</v>
          </cell>
        </row>
        <row r="3848">
          <cell r="E3848">
            <v>42972</v>
          </cell>
          <cell r="N3848">
            <v>2439.9699999999998</v>
          </cell>
        </row>
        <row r="3849">
          <cell r="E3849">
            <v>42975</v>
          </cell>
          <cell r="N3849">
            <v>2444.2399999999998</v>
          </cell>
        </row>
        <row r="3850">
          <cell r="E3850">
            <v>42976</v>
          </cell>
          <cell r="N3850">
            <v>2446.3000000000002</v>
          </cell>
        </row>
        <row r="3851">
          <cell r="E3851">
            <v>42977</v>
          </cell>
          <cell r="N3851">
            <v>2457.59</v>
          </cell>
        </row>
        <row r="3852">
          <cell r="E3852">
            <v>42978</v>
          </cell>
          <cell r="N3852">
            <v>2471.65</v>
          </cell>
        </row>
        <row r="3853">
          <cell r="E3853">
            <v>42979</v>
          </cell>
          <cell r="N3853">
            <v>2476.5500000000002</v>
          </cell>
        </row>
        <row r="3854">
          <cell r="E3854">
            <v>42983</v>
          </cell>
          <cell r="N3854">
            <v>2457.85</v>
          </cell>
        </row>
        <row r="3855">
          <cell r="E3855">
            <v>42984</v>
          </cell>
          <cell r="N3855">
            <v>2465.54</v>
          </cell>
        </row>
        <row r="3856">
          <cell r="E3856">
            <v>42985</v>
          </cell>
          <cell r="N3856">
            <v>2465.1</v>
          </cell>
        </row>
        <row r="3857">
          <cell r="E3857">
            <v>42986</v>
          </cell>
          <cell r="N3857">
            <v>2461.4299999999998</v>
          </cell>
        </row>
        <row r="3858">
          <cell r="E3858">
            <v>42989</v>
          </cell>
          <cell r="N3858">
            <v>2488.9499999999998</v>
          </cell>
        </row>
        <row r="3859">
          <cell r="E3859">
            <v>42990</v>
          </cell>
          <cell r="N3859">
            <v>2496.77</v>
          </cell>
        </row>
        <row r="3860">
          <cell r="E3860">
            <v>42991</v>
          </cell>
          <cell r="N3860">
            <v>2498.37</v>
          </cell>
        </row>
        <row r="3861">
          <cell r="E3861">
            <v>42992</v>
          </cell>
          <cell r="N3861">
            <v>2495.62</v>
          </cell>
        </row>
        <row r="3862">
          <cell r="E3862">
            <v>42993</v>
          </cell>
          <cell r="N3862">
            <v>2500.23</v>
          </cell>
        </row>
        <row r="3863">
          <cell r="E3863">
            <v>42996</v>
          </cell>
          <cell r="N3863">
            <v>2503.87</v>
          </cell>
        </row>
        <row r="3864">
          <cell r="E3864">
            <v>42997</v>
          </cell>
          <cell r="N3864">
            <v>2506.65</v>
          </cell>
        </row>
        <row r="3865">
          <cell r="E3865">
            <v>42998</v>
          </cell>
          <cell r="N3865">
            <v>2508.2399999999998</v>
          </cell>
        </row>
        <row r="3866">
          <cell r="E3866">
            <v>42999</v>
          </cell>
          <cell r="N3866">
            <v>2500.6</v>
          </cell>
        </row>
        <row r="3867">
          <cell r="E3867">
            <v>43000</v>
          </cell>
          <cell r="N3867">
            <v>2502.2199999999998</v>
          </cell>
        </row>
        <row r="3868">
          <cell r="E3868">
            <v>43003</v>
          </cell>
          <cell r="N3868">
            <v>2496.66</v>
          </cell>
        </row>
        <row r="3869">
          <cell r="E3869">
            <v>43004</v>
          </cell>
          <cell r="N3869">
            <v>2496.84</v>
          </cell>
        </row>
        <row r="3870">
          <cell r="E3870">
            <v>43005</v>
          </cell>
          <cell r="N3870">
            <v>2507.04</v>
          </cell>
        </row>
        <row r="3871">
          <cell r="E3871">
            <v>43006</v>
          </cell>
          <cell r="N3871">
            <v>2510.06</v>
          </cell>
        </row>
        <row r="3872">
          <cell r="E3872">
            <v>43007</v>
          </cell>
          <cell r="N3872">
            <v>2519.36</v>
          </cell>
        </row>
        <row r="3873">
          <cell r="E3873">
            <v>43010</v>
          </cell>
          <cell r="N3873">
            <v>2520.36</v>
          </cell>
        </row>
        <row r="3874">
          <cell r="E3874">
            <v>43011</v>
          </cell>
          <cell r="N3874">
            <v>2534.58</v>
          </cell>
        </row>
        <row r="3875">
          <cell r="E3875">
            <v>43012</v>
          </cell>
          <cell r="N3875">
            <v>2537.7399999999998</v>
          </cell>
        </row>
        <row r="3876">
          <cell r="E3876">
            <v>43013</v>
          </cell>
          <cell r="N3876">
            <v>2552.0700000000002</v>
          </cell>
        </row>
        <row r="3877">
          <cell r="E3877">
            <v>43014</v>
          </cell>
          <cell r="N3877">
            <v>2549.33</v>
          </cell>
        </row>
        <row r="3878">
          <cell r="E3878">
            <v>43017</v>
          </cell>
          <cell r="N3878">
            <v>2544.73</v>
          </cell>
        </row>
        <row r="3879">
          <cell r="E3879">
            <v>43018</v>
          </cell>
          <cell r="N3879">
            <v>2550.64</v>
          </cell>
        </row>
        <row r="3880">
          <cell r="E3880">
            <v>43019</v>
          </cell>
          <cell r="N3880">
            <v>2555.2399999999998</v>
          </cell>
        </row>
        <row r="3881">
          <cell r="E3881">
            <v>43020</v>
          </cell>
          <cell r="N3881">
            <v>2550.9299999999998</v>
          </cell>
        </row>
        <row r="3882">
          <cell r="E3882">
            <v>43021</v>
          </cell>
          <cell r="N3882">
            <v>2553.17</v>
          </cell>
        </row>
        <row r="3883">
          <cell r="E3883">
            <v>43024</v>
          </cell>
          <cell r="N3883">
            <v>2557.64</v>
          </cell>
        </row>
        <row r="3884">
          <cell r="E3884">
            <v>43025</v>
          </cell>
          <cell r="N3884">
            <v>2559.36</v>
          </cell>
        </row>
        <row r="3885">
          <cell r="E3885">
            <v>43026</v>
          </cell>
          <cell r="N3885">
            <v>2561.2600000000002</v>
          </cell>
        </row>
        <row r="3886">
          <cell r="E3886">
            <v>43027</v>
          </cell>
          <cell r="N3886">
            <v>2562.1</v>
          </cell>
        </row>
        <row r="3887">
          <cell r="E3887">
            <v>43028</v>
          </cell>
          <cell r="N3887">
            <v>2575.21</v>
          </cell>
        </row>
        <row r="3888">
          <cell r="E3888">
            <v>43031</v>
          </cell>
          <cell r="N3888">
            <v>2564.98</v>
          </cell>
        </row>
        <row r="3889">
          <cell r="E3889">
            <v>43032</v>
          </cell>
          <cell r="N3889">
            <v>2569.13</v>
          </cell>
        </row>
        <row r="3890">
          <cell r="E3890">
            <v>43033</v>
          </cell>
          <cell r="N3890">
            <v>2557.15</v>
          </cell>
        </row>
        <row r="3891">
          <cell r="E3891">
            <v>43034</v>
          </cell>
          <cell r="N3891">
            <v>2560.4</v>
          </cell>
        </row>
        <row r="3892">
          <cell r="E3892">
            <v>43035</v>
          </cell>
          <cell r="N3892">
            <v>2581.0700000000002</v>
          </cell>
        </row>
        <row r="3893">
          <cell r="E3893">
            <v>43038</v>
          </cell>
          <cell r="N3893">
            <v>2572.83</v>
          </cell>
        </row>
        <row r="3894">
          <cell r="E3894">
            <v>43039</v>
          </cell>
          <cell r="N3894">
            <v>2575.2600000000002</v>
          </cell>
        </row>
        <row r="3895">
          <cell r="E3895">
            <v>43040</v>
          </cell>
          <cell r="N3895">
            <v>2579.36</v>
          </cell>
        </row>
        <row r="3896">
          <cell r="E3896">
            <v>43041</v>
          </cell>
          <cell r="N3896">
            <v>2579.85</v>
          </cell>
        </row>
        <row r="3897">
          <cell r="E3897">
            <v>43042</v>
          </cell>
          <cell r="N3897">
            <v>2587.84</v>
          </cell>
        </row>
        <row r="3898">
          <cell r="E3898">
            <v>43045</v>
          </cell>
          <cell r="N3898">
            <v>2591.13</v>
          </cell>
        </row>
        <row r="3899">
          <cell r="E3899">
            <v>43046</v>
          </cell>
          <cell r="N3899">
            <v>2590.64</v>
          </cell>
        </row>
        <row r="3900">
          <cell r="E3900">
            <v>43047</v>
          </cell>
          <cell r="N3900">
            <v>2594.38</v>
          </cell>
        </row>
        <row r="3901">
          <cell r="E3901">
            <v>43048</v>
          </cell>
          <cell r="N3901">
            <v>2584.62</v>
          </cell>
        </row>
        <row r="3902">
          <cell r="E3902">
            <v>43049</v>
          </cell>
          <cell r="N3902">
            <v>2582.3000000000002</v>
          </cell>
        </row>
        <row r="3903">
          <cell r="E3903">
            <v>43052</v>
          </cell>
          <cell r="N3903">
            <v>2584.84</v>
          </cell>
        </row>
        <row r="3904">
          <cell r="E3904">
            <v>43053</v>
          </cell>
          <cell r="N3904">
            <v>2578.87</v>
          </cell>
        </row>
        <row r="3905">
          <cell r="E3905">
            <v>43054</v>
          </cell>
          <cell r="N3905">
            <v>2564.62</v>
          </cell>
        </row>
        <row r="3906">
          <cell r="E3906">
            <v>43055</v>
          </cell>
          <cell r="N3906">
            <v>2585.64</v>
          </cell>
        </row>
        <row r="3907">
          <cell r="E3907">
            <v>43056</v>
          </cell>
          <cell r="N3907">
            <v>2578.85</v>
          </cell>
        </row>
        <row r="3908">
          <cell r="E3908">
            <v>43059</v>
          </cell>
          <cell r="N3908">
            <v>2582.14</v>
          </cell>
        </row>
        <row r="3909">
          <cell r="E3909">
            <v>43060</v>
          </cell>
          <cell r="N3909">
            <v>2599.0300000000002</v>
          </cell>
        </row>
        <row r="3910">
          <cell r="E3910">
            <v>43061</v>
          </cell>
          <cell r="N3910">
            <v>2597.08</v>
          </cell>
        </row>
        <row r="3911">
          <cell r="E3911">
            <v>43063</v>
          </cell>
          <cell r="N3911">
            <v>2602.42</v>
          </cell>
        </row>
        <row r="3912">
          <cell r="E3912">
            <v>43066</v>
          </cell>
          <cell r="N3912">
            <v>2601.42</v>
          </cell>
        </row>
        <row r="3913">
          <cell r="E3913">
            <v>43067</v>
          </cell>
          <cell r="N3913">
            <v>2627.04</v>
          </cell>
        </row>
        <row r="3914">
          <cell r="E3914">
            <v>43068</v>
          </cell>
          <cell r="N3914">
            <v>2626.07</v>
          </cell>
        </row>
        <row r="3915">
          <cell r="E3915">
            <v>43069</v>
          </cell>
          <cell r="N3915">
            <v>2647.58</v>
          </cell>
        </row>
        <row r="3916">
          <cell r="E3916">
            <v>43070</v>
          </cell>
          <cell r="N3916">
            <v>2642.22</v>
          </cell>
        </row>
        <row r="3917">
          <cell r="E3917">
            <v>43073</v>
          </cell>
          <cell r="N3917">
            <v>2639.44</v>
          </cell>
        </row>
        <row r="3918">
          <cell r="E3918">
            <v>43074</v>
          </cell>
          <cell r="N3918">
            <v>2629.57</v>
          </cell>
        </row>
        <row r="3919">
          <cell r="E3919">
            <v>43075</v>
          </cell>
          <cell r="N3919">
            <v>2629.27</v>
          </cell>
        </row>
        <row r="3920">
          <cell r="E3920">
            <v>43076</v>
          </cell>
          <cell r="N3920">
            <v>2636.98</v>
          </cell>
        </row>
        <row r="3921">
          <cell r="E3921">
            <v>43077</v>
          </cell>
          <cell r="N3921">
            <v>2651.5</v>
          </cell>
        </row>
        <row r="3922">
          <cell r="E3922">
            <v>43080</v>
          </cell>
          <cell r="N3922">
            <v>2659.99</v>
          </cell>
        </row>
        <row r="3923">
          <cell r="E3923">
            <v>43081</v>
          </cell>
          <cell r="N3923">
            <v>2664.11</v>
          </cell>
        </row>
        <row r="3924">
          <cell r="E3924">
            <v>43082</v>
          </cell>
          <cell r="N3924">
            <v>2662.85</v>
          </cell>
        </row>
        <row r="3925">
          <cell r="E3925">
            <v>43083</v>
          </cell>
          <cell r="N3925">
            <v>2652.01</v>
          </cell>
        </row>
        <row r="3926">
          <cell r="E3926">
            <v>43084</v>
          </cell>
          <cell r="N3926">
            <v>2675.81</v>
          </cell>
        </row>
        <row r="3927">
          <cell r="E3927">
            <v>43087</v>
          </cell>
          <cell r="N3927">
            <v>2690.16</v>
          </cell>
        </row>
        <row r="3928">
          <cell r="E3928">
            <v>43088</v>
          </cell>
          <cell r="N3928">
            <v>2681.47</v>
          </cell>
        </row>
        <row r="3929">
          <cell r="E3929">
            <v>43089</v>
          </cell>
          <cell r="N3929">
            <v>2679.25</v>
          </cell>
        </row>
        <row r="3930">
          <cell r="E3930">
            <v>43090</v>
          </cell>
          <cell r="N3930">
            <v>2684.57</v>
          </cell>
        </row>
        <row r="3931">
          <cell r="E3931">
            <v>43091</v>
          </cell>
          <cell r="N3931">
            <v>2683.34</v>
          </cell>
        </row>
        <row r="3932">
          <cell r="E3932">
            <v>43095</v>
          </cell>
          <cell r="N3932">
            <v>2684.34</v>
          </cell>
        </row>
        <row r="3933">
          <cell r="E3933">
            <v>43096</v>
          </cell>
          <cell r="N3933">
            <v>2682.62</v>
          </cell>
        </row>
        <row r="3934">
          <cell r="E3934">
            <v>43097</v>
          </cell>
          <cell r="N3934">
            <v>2687.54</v>
          </cell>
        </row>
        <row r="3935">
          <cell r="E3935">
            <v>43098</v>
          </cell>
          <cell r="N3935">
            <v>2673.61</v>
          </cell>
        </row>
        <row r="3936">
          <cell r="E3936">
            <v>43102</v>
          </cell>
          <cell r="N3936">
            <v>2695.79</v>
          </cell>
        </row>
        <row r="3937">
          <cell r="E3937">
            <v>43103</v>
          </cell>
          <cell r="N3937">
            <v>2713.06</v>
          </cell>
        </row>
        <row r="3938">
          <cell r="E3938">
            <v>43104</v>
          </cell>
          <cell r="N3938">
            <v>2723.99</v>
          </cell>
        </row>
        <row r="3939">
          <cell r="E3939">
            <v>43105</v>
          </cell>
          <cell r="N3939">
            <v>2743.15</v>
          </cell>
        </row>
        <row r="3940">
          <cell r="E3940">
            <v>43108</v>
          </cell>
          <cell r="N3940">
            <v>2747.71</v>
          </cell>
        </row>
        <row r="3941">
          <cell r="E3941">
            <v>43109</v>
          </cell>
          <cell r="N3941">
            <v>2751.29</v>
          </cell>
        </row>
        <row r="3942">
          <cell r="E3942">
            <v>43110</v>
          </cell>
          <cell r="N3942">
            <v>2748.23</v>
          </cell>
        </row>
        <row r="3943">
          <cell r="E3943">
            <v>43111</v>
          </cell>
          <cell r="N3943">
            <v>2767.56</v>
          </cell>
        </row>
        <row r="3944">
          <cell r="E3944">
            <v>43112</v>
          </cell>
          <cell r="N3944">
            <v>2786.24</v>
          </cell>
        </row>
        <row r="3945">
          <cell r="E3945">
            <v>43116</v>
          </cell>
          <cell r="N3945">
            <v>2776.42</v>
          </cell>
        </row>
        <row r="3946">
          <cell r="E3946">
            <v>43117</v>
          </cell>
          <cell r="N3946">
            <v>2802.56</v>
          </cell>
        </row>
        <row r="3947">
          <cell r="E3947">
            <v>43118</v>
          </cell>
          <cell r="N3947">
            <v>2798.03</v>
          </cell>
        </row>
        <row r="3948">
          <cell r="E3948">
            <v>43119</v>
          </cell>
          <cell r="N3948">
            <v>2810.3</v>
          </cell>
        </row>
        <row r="3949">
          <cell r="E3949">
            <v>43122</v>
          </cell>
          <cell r="N3949">
            <v>2832.97</v>
          </cell>
        </row>
        <row r="3950">
          <cell r="E3950">
            <v>43123</v>
          </cell>
          <cell r="N3950">
            <v>2839.13</v>
          </cell>
        </row>
        <row r="3951">
          <cell r="E3951">
            <v>43124</v>
          </cell>
          <cell r="N3951">
            <v>2837.54</v>
          </cell>
        </row>
        <row r="3952">
          <cell r="E3952">
            <v>43125</v>
          </cell>
          <cell r="N3952">
            <v>2839.25</v>
          </cell>
        </row>
        <row r="3953">
          <cell r="E3953">
            <v>43126</v>
          </cell>
          <cell r="N3953">
            <v>2872.87</v>
          </cell>
        </row>
        <row r="3954">
          <cell r="E3954">
            <v>43129</v>
          </cell>
          <cell r="N3954">
            <v>2853.53</v>
          </cell>
        </row>
        <row r="3955">
          <cell r="E3955">
            <v>43130</v>
          </cell>
          <cell r="N3955">
            <v>2822.43</v>
          </cell>
        </row>
        <row r="3956">
          <cell r="E3956">
            <v>43131</v>
          </cell>
          <cell r="N3956">
            <v>2823.81</v>
          </cell>
        </row>
        <row r="3957">
          <cell r="E3957">
            <v>43132</v>
          </cell>
          <cell r="N3957">
            <v>2821.98</v>
          </cell>
        </row>
        <row r="3958">
          <cell r="E3958">
            <v>43133</v>
          </cell>
          <cell r="N3958">
            <v>2762.13</v>
          </cell>
        </row>
        <row r="3959">
          <cell r="E3959">
            <v>43136</v>
          </cell>
          <cell r="N3959">
            <v>2648.94</v>
          </cell>
        </row>
        <row r="3960">
          <cell r="E3960">
            <v>43137</v>
          </cell>
          <cell r="N3960">
            <v>2695.14</v>
          </cell>
        </row>
        <row r="3961">
          <cell r="E3961">
            <v>43138</v>
          </cell>
          <cell r="N3961">
            <v>2681.66</v>
          </cell>
        </row>
        <row r="3962">
          <cell r="E3962">
            <v>43139</v>
          </cell>
          <cell r="N3962">
            <v>2581</v>
          </cell>
        </row>
        <row r="3963">
          <cell r="E3963">
            <v>43140</v>
          </cell>
          <cell r="N3963">
            <v>2619.5500000000002</v>
          </cell>
        </row>
        <row r="3964">
          <cell r="E3964">
            <v>43143</v>
          </cell>
          <cell r="N3964">
            <v>2656</v>
          </cell>
        </row>
        <row r="3965">
          <cell r="E3965">
            <v>43144</v>
          </cell>
          <cell r="N3965">
            <v>2662.92</v>
          </cell>
        </row>
        <row r="3966">
          <cell r="E3966">
            <v>43145</v>
          </cell>
          <cell r="N3966">
            <v>2698.63</v>
          </cell>
        </row>
        <row r="3967">
          <cell r="E3967">
            <v>43146</v>
          </cell>
          <cell r="N3967">
            <v>2731.2</v>
          </cell>
        </row>
        <row r="3968">
          <cell r="E3968">
            <v>43147</v>
          </cell>
          <cell r="N3968">
            <v>2732.22</v>
          </cell>
        </row>
        <row r="3969">
          <cell r="E3969">
            <v>43151</v>
          </cell>
          <cell r="N3969">
            <v>2716.26</v>
          </cell>
        </row>
        <row r="3970">
          <cell r="E3970">
            <v>43152</v>
          </cell>
          <cell r="N3970">
            <v>2701.33</v>
          </cell>
        </row>
        <row r="3971">
          <cell r="E3971">
            <v>43153</v>
          </cell>
          <cell r="N3971">
            <v>2703.96</v>
          </cell>
        </row>
        <row r="3972">
          <cell r="E3972">
            <v>43154</v>
          </cell>
          <cell r="N3972">
            <v>2747.3</v>
          </cell>
        </row>
        <row r="3973">
          <cell r="E3973">
            <v>43157</v>
          </cell>
          <cell r="N3973">
            <v>2779.6</v>
          </cell>
        </row>
        <row r="3974">
          <cell r="E3974">
            <v>43158</v>
          </cell>
          <cell r="N3974">
            <v>2744.28</v>
          </cell>
        </row>
        <row r="3975">
          <cell r="E3975">
            <v>43159</v>
          </cell>
          <cell r="N3975">
            <v>2713.83</v>
          </cell>
        </row>
        <row r="3976">
          <cell r="E3976">
            <v>43160</v>
          </cell>
          <cell r="N3976">
            <v>2677.67</v>
          </cell>
        </row>
        <row r="3977">
          <cell r="E3977">
            <v>43161</v>
          </cell>
          <cell r="N3977">
            <v>2691.25</v>
          </cell>
        </row>
        <row r="3978">
          <cell r="E3978">
            <v>43164</v>
          </cell>
          <cell r="N3978">
            <v>2720.94</v>
          </cell>
        </row>
        <row r="3979">
          <cell r="E3979">
            <v>43165</v>
          </cell>
          <cell r="N3979">
            <v>2728.12</v>
          </cell>
        </row>
        <row r="3980">
          <cell r="E3980">
            <v>43166</v>
          </cell>
          <cell r="N3980">
            <v>2726.8</v>
          </cell>
        </row>
        <row r="3981">
          <cell r="E3981">
            <v>43167</v>
          </cell>
          <cell r="N3981">
            <v>2738.97</v>
          </cell>
        </row>
        <row r="3982">
          <cell r="E3982">
            <v>43168</v>
          </cell>
          <cell r="N3982">
            <v>2784.25</v>
          </cell>
        </row>
        <row r="3983">
          <cell r="E3983">
            <v>43171</v>
          </cell>
          <cell r="N3983">
            <v>2783.02</v>
          </cell>
        </row>
        <row r="3984">
          <cell r="E3984">
            <v>43172</v>
          </cell>
          <cell r="N3984">
            <v>2765.31</v>
          </cell>
        </row>
        <row r="3985">
          <cell r="E3985">
            <v>43173</v>
          </cell>
          <cell r="N3985">
            <v>2749.48</v>
          </cell>
        </row>
        <row r="3986">
          <cell r="E3986">
            <v>43174</v>
          </cell>
          <cell r="N3986">
            <v>2747.33</v>
          </cell>
        </row>
        <row r="3987">
          <cell r="E3987">
            <v>43175</v>
          </cell>
          <cell r="N3987">
            <v>2752.01</v>
          </cell>
        </row>
        <row r="3988">
          <cell r="E3988">
            <v>43178</v>
          </cell>
          <cell r="N3988">
            <v>2712.92</v>
          </cell>
        </row>
        <row r="3989">
          <cell r="E3989">
            <v>43179</v>
          </cell>
          <cell r="N3989">
            <v>2716.94</v>
          </cell>
        </row>
        <row r="3990">
          <cell r="E3990">
            <v>43180</v>
          </cell>
          <cell r="N3990">
            <v>2711.93</v>
          </cell>
        </row>
        <row r="3991">
          <cell r="E3991">
            <v>43181</v>
          </cell>
          <cell r="N3991">
            <v>2643.69</v>
          </cell>
        </row>
        <row r="3992">
          <cell r="E3992">
            <v>43182</v>
          </cell>
          <cell r="N3992">
            <v>2588.2600000000002</v>
          </cell>
        </row>
        <row r="3993">
          <cell r="E3993">
            <v>43185</v>
          </cell>
          <cell r="N3993">
            <v>2658.55</v>
          </cell>
        </row>
        <row r="3994">
          <cell r="E3994">
            <v>43186</v>
          </cell>
          <cell r="N3994">
            <v>2612.62</v>
          </cell>
        </row>
        <row r="3995">
          <cell r="E3995">
            <v>43187</v>
          </cell>
          <cell r="N3995">
            <v>2605</v>
          </cell>
        </row>
        <row r="3996">
          <cell r="E3996">
            <v>43188</v>
          </cell>
          <cell r="N3996">
            <v>2640.87</v>
          </cell>
        </row>
        <row r="3997">
          <cell r="E3997">
            <v>43192</v>
          </cell>
          <cell r="N3997">
            <v>2581.88</v>
          </cell>
        </row>
        <row r="3998">
          <cell r="E3998">
            <v>43193</v>
          </cell>
          <cell r="N3998">
            <v>2614.4499999999998</v>
          </cell>
        </row>
        <row r="3999">
          <cell r="E3999">
            <v>43194</v>
          </cell>
          <cell r="N3999">
            <v>2644.69</v>
          </cell>
        </row>
        <row r="4000">
          <cell r="E4000">
            <v>43195</v>
          </cell>
          <cell r="N4000">
            <v>2662.84</v>
          </cell>
        </row>
        <row r="4001">
          <cell r="E4001">
            <v>43196</v>
          </cell>
          <cell r="N4001">
            <v>2604.4699999999998</v>
          </cell>
        </row>
        <row r="4002">
          <cell r="E4002">
            <v>43199</v>
          </cell>
          <cell r="N4002">
            <v>2613.16</v>
          </cell>
        </row>
        <row r="4003">
          <cell r="E4003">
            <v>43200</v>
          </cell>
          <cell r="N4003">
            <v>2656.87</v>
          </cell>
        </row>
        <row r="4004">
          <cell r="E4004">
            <v>43201</v>
          </cell>
          <cell r="N4004">
            <v>2642.19</v>
          </cell>
        </row>
        <row r="4005">
          <cell r="E4005">
            <v>43202</v>
          </cell>
          <cell r="N4005">
            <v>2674.08</v>
          </cell>
        </row>
        <row r="4006">
          <cell r="E4006">
            <v>43203</v>
          </cell>
          <cell r="N4006">
            <v>2656.3</v>
          </cell>
        </row>
        <row r="4007">
          <cell r="E4007">
            <v>43206</v>
          </cell>
          <cell r="N4007">
            <v>2677.84</v>
          </cell>
        </row>
        <row r="4008">
          <cell r="E4008">
            <v>43207</v>
          </cell>
          <cell r="N4008">
            <v>2706.39</v>
          </cell>
        </row>
        <row r="4009">
          <cell r="E4009">
            <v>43208</v>
          </cell>
          <cell r="N4009">
            <v>2708.62</v>
          </cell>
        </row>
        <row r="4010">
          <cell r="E4010">
            <v>43209</v>
          </cell>
          <cell r="N4010">
            <v>2693.3</v>
          </cell>
        </row>
        <row r="4011">
          <cell r="E4011">
            <v>43210</v>
          </cell>
          <cell r="N4011">
            <v>2670.14</v>
          </cell>
        </row>
        <row r="4012">
          <cell r="E4012">
            <v>43213</v>
          </cell>
          <cell r="N4012">
            <v>2670.29</v>
          </cell>
        </row>
        <row r="4013">
          <cell r="E4013">
            <v>43214</v>
          </cell>
          <cell r="N4013">
            <v>2634.56</v>
          </cell>
        </row>
        <row r="4014">
          <cell r="E4014">
            <v>43215</v>
          </cell>
          <cell r="N4014">
            <v>2639.4</v>
          </cell>
        </row>
        <row r="4015">
          <cell r="E4015">
            <v>43216</v>
          </cell>
          <cell r="N4015">
            <v>2666.94</v>
          </cell>
        </row>
        <row r="4016">
          <cell r="E4016">
            <v>43217</v>
          </cell>
          <cell r="N4016">
            <v>2669.91</v>
          </cell>
        </row>
        <row r="4017">
          <cell r="E4017">
            <v>43220</v>
          </cell>
          <cell r="N4017">
            <v>2648.05</v>
          </cell>
        </row>
        <row r="4018">
          <cell r="E4018">
            <v>43221</v>
          </cell>
          <cell r="N4018">
            <v>2654.8</v>
          </cell>
        </row>
        <row r="4019">
          <cell r="E4019">
            <v>43222</v>
          </cell>
          <cell r="N4019">
            <v>2635.67</v>
          </cell>
        </row>
        <row r="4020">
          <cell r="E4020">
            <v>43223</v>
          </cell>
          <cell r="N4020">
            <v>2629.73</v>
          </cell>
        </row>
        <row r="4021">
          <cell r="E4021">
            <v>43224</v>
          </cell>
          <cell r="N4021">
            <v>2663.42</v>
          </cell>
        </row>
        <row r="4022">
          <cell r="E4022">
            <v>43227</v>
          </cell>
          <cell r="N4022">
            <v>2672.63</v>
          </cell>
        </row>
        <row r="4023">
          <cell r="E4023">
            <v>43228</v>
          </cell>
          <cell r="N4023">
            <v>2671.92</v>
          </cell>
        </row>
        <row r="4024">
          <cell r="E4024">
            <v>43229</v>
          </cell>
          <cell r="N4024">
            <v>2697.79</v>
          </cell>
        </row>
        <row r="4025">
          <cell r="E4025">
            <v>43230</v>
          </cell>
          <cell r="N4025">
            <v>2723.07</v>
          </cell>
        </row>
        <row r="4026">
          <cell r="E4026">
            <v>43231</v>
          </cell>
          <cell r="N4026">
            <v>2727.72</v>
          </cell>
        </row>
        <row r="4027">
          <cell r="E4027">
            <v>43234</v>
          </cell>
          <cell r="N4027">
            <v>2730.13</v>
          </cell>
        </row>
        <row r="4028">
          <cell r="E4028">
            <v>43235</v>
          </cell>
          <cell r="N4028">
            <v>2711.45</v>
          </cell>
        </row>
        <row r="4029">
          <cell r="E4029">
            <v>43236</v>
          </cell>
          <cell r="N4029">
            <v>2719.35</v>
          </cell>
        </row>
        <row r="4030">
          <cell r="E4030">
            <v>43237</v>
          </cell>
          <cell r="N4030">
            <v>2720.35</v>
          </cell>
        </row>
        <row r="4031">
          <cell r="E4031">
            <v>43238</v>
          </cell>
          <cell r="N4031">
            <v>2712.97</v>
          </cell>
        </row>
        <row r="4032">
          <cell r="E4032">
            <v>43241</v>
          </cell>
          <cell r="N4032">
            <v>2733.01</v>
          </cell>
        </row>
        <row r="4033">
          <cell r="E4033">
            <v>43242</v>
          </cell>
          <cell r="N4033">
            <v>2724.44</v>
          </cell>
        </row>
        <row r="4034">
          <cell r="E4034">
            <v>43243</v>
          </cell>
          <cell r="N4034">
            <v>2733.29</v>
          </cell>
        </row>
        <row r="4035">
          <cell r="E4035">
            <v>43244</v>
          </cell>
          <cell r="N4035">
            <v>2727.26</v>
          </cell>
        </row>
        <row r="4036">
          <cell r="E4036">
            <v>43245</v>
          </cell>
          <cell r="N4036">
            <v>2721.33</v>
          </cell>
        </row>
        <row r="4037">
          <cell r="E4037">
            <v>43249</v>
          </cell>
          <cell r="N4037">
            <v>2689.86</v>
          </cell>
        </row>
        <row r="4038">
          <cell r="E4038">
            <v>43250</v>
          </cell>
          <cell r="N4038">
            <v>2724.01</v>
          </cell>
        </row>
        <row r="4039">
          <cell r="E4039">
            <v>43251</v>
          </cell>
          <cell r="N4039">
            <v>2705.27</v>
          </cell>
        </row>
        <row r="4040">
          <cell r="E4040">
            <v>43252</v>
          </cell>
          <cell r="N4040">
            <v>2734.62</v>
          </cell>
        </row>
        <row r="4041">
          <cell r="E4041">
            <v>43255</v>
          </cell>
          <cell r="N4041">
            <v>2746.87</v>
          </cell>
        </row>
        <row r="4042">
          <cell r="E4042">
            <v>43256</v>
          </cell>
          <cell r="N4042">
            <v>2748.8</v>
          </cell>
        </row>
        <row r="4043">
          <cell r="E4043">
            <v>43257</v>
          </cell>
          <cell r="N4043">
            <v>2772.35</v>
          </cell>
        </row>
        <row r="4044">
          <cell r="E4044">
            <v>43258</v>
          </cell>
          <cell r="N4044">
            <v>2770.37</v>
          </cell>
        </row>
        <row r="4045">
          <cell r="E4045">
            <v>43259</v>
          </cell>
          <cell r="N4045">
            <v>2779.03</v>
          </cell>
        </row>
        <row r="4046">
          <cell r="E4046">
            <v>43262</v>
          </cell>
          <cell r="N4046">
            <v>2782</v>
          </cell>
        </row>
        <row r="4047">
          <cell r="E4047">
            <v>43263</v>
          </cell>
          <cell r="N4047">
            <v>2786.85</v>
          </cell>
        </row>
        <row r="4048">
          <cell r="E4048">
            <v>43264</v>
          </cell>
          <cell r="N4048">
            <v>2775.63</v>
          </cell>
        </row>
        <row r="4049">
          <cell r="E4049">
            <v>43265</v>
          </cell>
          <cell r="N4049">
            <v>2782.49</v>
          </cell>
        </row>
        <row r="4050">
          <cell r="E4050">
            <v>43266</v>
          </cell>
          <cell r="N4050">
            <v>2779.66</v>
          </cell>
        </row>
        <row r="4051">
          <cell r="E4051">
            <v>43269</v>
          </cell>
          <cell r="N4051">
            <v>2773.75</v>
          </cell>
        </row>
        <row r="4052">
          <cell r="E4052">
            <v>43270</v>
          </cell>
          <cell r="N4052">
            <v>2762.57</v>
          </cell>
        </row>
        <row r="4053">
          <cell r="E4053">
            <v>43271</v>
          </cell>
          <cell r="N4053">
            <v>2767.32</v>
          </cell>
        </row>
        <row r="4054">
          <cell r="E4054">
            <v>43272</v>
          </cell>
          <cell r="N4054">
            <v>2749.76</v>
          </cell>
        </row>
        <row r="4055">
          <cell r="E4055">
            <v>43273</v>
          </cell>
          <cell r="N4055">
            <v>2754.88</v>
          </cell>
        </row>
        <row r="4056">
          <cell r="E4056">
            <v>43276</v>
          </cell>
          <cell r="N4056">
            <v>2717.07</v>
          </cell>
        </row>
        <row r="4057">
          <cell r="E4057">
            <v>43277</v>
          </cell>
          <cell r="N4057">
            <v>2723.06</v>
          </cell>
        </row>
        <row r="4058">
          <cell r="E4058">
            <v>43278</v>
          </cell>
          <cell r="N4058">
            <v>2699.63</v>
          </cell>
        </row>
        <row r="4059">
          <cell r="E4059">
            <v>43279</v>
          </cell>
          <cell r="N4059">
            <v>2716.31</v>
          </cell>
        </row>
        <row r="4060">
          <cell r="E4060">
            <v>43280</v>
          </cell>
          <cell r="N4060">
            <v>2718.37</v>
          </cell>
        </row>
        <row r="4061">
          <cell r="E4061">
            <v>43283</v>
          </cell>
          <cell r="N4061">
            <v>2726.71</v>
          </cell>
        </row>
        <row r="4062">
          <cell r="E4062">
            <v>43284</v>
          </cell>
          <cell r="N4062">
            <v>2713.22</v>
          </cell>
        </row>
        <row r="4063">
          <cell r="E4063">
            <v>43286</v>
          </cell>
          <cell r="N4063">
            <v>2736.61</v>
          </cell>
        </row>
        <row r="4064">
          <cell r="E4064">
            <v>43287</v>
          </cell>
          <cell r="N4064">
            <v>2759.82</v>
          </cell>
        </row>
        <row r="4065">
          <cell r="E4065">
            <v>43290</v>
          </cell>
          <cell r="N4065">
            <v>2784.17</v>
          </cell>
        </row>
        <row r="4066">
          <cell r="E4066">
            <v>43291</v>
          </cell>
          <cell r="N4066">
            <v>2793.84</v>
          </cell>
        </row>
        <row r="4067">
          <cell r="E4067">
            <v>43292</v>
          </cell>
          <cell r="N4067">
            <v>2774.02</v>
          </cell>
        </row>
        <row r="4068">
          <cell r="E4068">
            <v>43293</v>
          </cell>
          <cell r="N4068">
            <v>2798.29</v>
          </cell>
        </row>
        <row r="4069">
          <cell r="E4069">
            <v>43294</v>
          </cell>
          <cell r="N4069">
            <v>2801.31</v>
          </cell>
        </row>
        <row r="4070">
          <cell r="E4070">
            <v>43297</v>
          </cell>
          <cell r="N4070">
            <v>2798.43</v>
          </cell>
        </row>
        <row r="4071">
          <cell r="E4071">
            <v>43298</v>
          </cell>
          <cell r="N4071">
            <v>2809.55</v>
          </cell>
        </row>
        <row r="4072">
          <cell r="E4072">
            <v>43299</v>
          </cell>
          <cell r="N4072">
            <v>2815.62</v>
          </cell>
        </row>
        <row r="4073">
          <cell r="E4073">
            <v>43300</v>
          </cell>
          <cell r="N4073">
            <v>2804.49</v>
          </cell>
        </row>
        <row r="4074">
          <cell r="E4074">
            <v>43301</v>
          </cell>
          <cell r="N4074">
            <v>2801.83</v>
          </cell>
        </row>
        <row r="4075">
          <cell r="E4075">
            <v>43304</v>
          </cell>
          <cell r="N4075">
            <v>2806.98</v>
          </cell>
        </row>
        <row r="4076">
          <cell r="E4076">
            <v>43305</v>
          </cell>
          <cell r="N4076">
            <v>2820.4</v>
          </cell>
        </row>
        <row r="4077">
          <cell r="E4077">
            <v>43306</v>
          </cell>
          <cell r="N4077">
            <v>2846.07</v>
          </cell>
        </row>
        <row r="4078">
          <cell r="E4078">
            <v>43307</v>
          </cell>
          <cell r="N4078">
            <v>2837.44</v>
          </cell>
        </row>
        <row r="4079">
          <cell r="E4079">
            <v>43308</v>
          </cell>
          <cell r="N4079">
            <v>2818.82</v>
          </cell>
        </row>
        <row r="4080">
          <cell r="E4080">
            <v>43311</v>
          </cell>
          <cell r="N4080">
            <v>2802.6</v>
          </cell>
        </row>
        <row r="4081">
          <cell r="E4081">
            <v>43312</v>
          </cell>
          <cell r="N4081">
            <v>2816.29</v>
          </cell>
        </row>
        <row r="4082">
          <cell r="E4082">
            <v>43313</v>
          </cell>
          <cell r="N4082">
            <v>2813.36</v>
          </cell>
        </row>
        <row r="4083">
          <cell r="E4083">
            <v>43314</v>
          </cell>
          <cell r="N4083">
            <v>2827.22</v>
          </cell>
        </row>
        <row r="4084">
          <cell r="E4084">
            <v>43315</v>
          </cell>
          <cell r="N4084">
            <v>2840.35</v>
          </cell>
        </row>
        <row r="4085">
          <cell r="E4085">
            <v>43318</v>
          </cell>
          <cell r="N4085">
            <v>2850.4</v>
          </cell>
        </row>
        <row r="4086">
          <cell r="E4086">
            <v>43319</v>
          </cell>
          <cell r="N4086">
            <v>2858.45</v>
          </cell>
        </row>
        <row r="4087">
          <cell r="E4087">
            <v>43320</v>
          </cell>
          <cell r="N4087">
            <v>2857.7</v>
          </cell>
        </row>
        <row r="4088">
          <cell r="E4088">
            <v>43321</v>
          </cell>
          <cell r="N4088">
            <v>2853.58</v>
          </cell>
        </row>
        <row r="4089">
          <cell r="E4089">
            <v>43322</v>
          </cell>
          <cell r="N4089">
            <v>2833.28</v>
          </cell>
        </row>
        <row r="4090">
          <cell r="E4090">
            <v>43325</v>
          </cell>
          <cell r="N4090">
            <v>2821.93</v>
          </cell>
        </row>
        <row r="4091">
          <cell r="E4091">
            <v>43326</v>
          </cell>
          <cell r="N4091">
            <v>2839.96</v>
          </cell>
        </row>
        <row r="4092">
          <cell r="E4092">
            <v>43327</v>
          </cell>
          <cell r="N4092">
            <v>2818.37</v>
          </cell>
        </row>
        <row r="4093">
          <cell r="E4093">
            <v>43328</v>
          </cell>
          <cell r="N4093">
            <v>2840.69</v>
          </cell>
        </row>
        <row r="4094">
          <cell r="E4094">
            <v>43329</v>
          </cell>
          <cell r="N4094">
            <v>2850.13</v>
          </cell>
        </row>
        <row r="4095">
          <cell r="E4095">
            <v>43332</v>
          </cell>
          <cell r="N4095">
            <v>2857.05</v>
          </cell>
        </row>
        <row r="4096">
          <cell r="E4096">
            <v>43333</v>
          </cell>
          <cell r="N4096">
            <v>2862.96</v>
          </cell>
        </row>
        <row r="4097">
          <cell r="E4097">
            <v>43334</v>
          </cell>
          <cell r="N4097">
            <v>2861.82</v>
          </cell>
        </row>
        <row r="4098">
          <cell r="E4098">
            <v>43335</v>
          </cell>
          <cell r="N4098">
            <v>2856.98</v>
          </cell>
        </row>
        <row r="4099">
          <cell r="E4099">
            <v>43336</v>
          </cell>
          <cell r="N4099">
            <v>2874.69</v>
          </cell>
        </row>
        <row r="4100">
          <cell r="E4100">
            <v>43339</v>
          </cell>
          <cell r="N4100">
            <v>2896.74</v>
          </cell>
        </row>
        <row r="4101">
          <cell r="E4101">
            <v>43340</v>
          </cell>
          <cell r="N4101">
            <v>2897.52</v>
          </cell>
        </row>
        <row r="4102">
          <cell r="E4102">
            <v>43341</v>
          </cell>
          <cell r="N4102">
            <v>2914.04</v>
          </cell>
        </row>
        <row r="4103">
          <cell r="E4103">
            <v>43342</v>
          </cell>
          <cell r="N4103">
            <v>2901.13</v>
          </cell>
        </row>
        <row r="4104">
          <cell r="E4104">
            <v>43343</v>
          </cell>
          <cell r="N4104">
            <v>2901.52</v>
          </cell>
        </row>
        <row r="4105">
          <cell r="E4105">
            <v>43347</v>
          </cell>
          <cell r="N4105">
            <v>2896.72</v>
          </cell>
        </row>
        <row r="4106">
          <cell r="E4106">
            <v>43348</v>
          </cell>
          <cell r="N4106">
            <v>2888.6</v>
          </cell>
        </row>
        <row r="4107">
          <cell r="E4107">
            <v>43349</v>
          </cell>
          <cell r="N4107">
            <v>2878.05</v>
          </cell>
        </row>
        <row r="4108">
          <cell r="E4108">
            <v>43350</v>
          </cell>
          <cell r="N4108">
            <v>2871.68</v>
          </cell>
        </row>
        <row r="4109">
          <cell r="E4109">
            <v>43353</v>
          </cell>
          <cell r="N4109">
            <v>2877.13</v>
          </cell>
        </row>
        <row r="4110">
          <cell r="E4110">
            <v>43354</v>
          </cell>
          <cell r="N4110">
            <v>2887.89</v>
          </cell>
        </row>
        <row r="4111">
          <cell r="E4111">
            <v>43355</v>
          </cell>
          <cell r="N4111">
            <v>2888.92</v>
          </cell>
        </row>
        <row r="4112">
          <cell r="E4112">
            <v>43356</v>
          </cell>
          <cell r="N4112">
            <v>2904.18</v>
          </cell>
        </row>
        <row r="4113">
          <cell r="E4113">
            <v>43357</v>
          </cell>
          <cell r="N4113">
            <v>2904.98</v>
          </cell>
        </row>
        <row r="4114">
          <cell r="E4114">
            <v>43360</v>
          </cell>
          <cell r="N4114">
            <v>2888.8</v>
          </cell>
        </row>
        <row r="4115">
          <cell r="E4115">
            <v>43361</v>
          </cell>
          <cell r="N4115">
            <v>2904.31</v>
          </cell>
        </row>
        <row r="4116">
          <cell r="E4116">
            <v>43362</v>
          </cell>
          <cell r="N4116">
            <v>2907.95</v>
          </cell>
        </row>
        <row r="4117">
          <cell r="E4117">
            <v>43363</v>
          </cell>
          <cell r="N4117">
            <v>2930.75</v>
          </cell>
        </row>
        <row r="4118">
          <cell r="E4118">
            <v>43364</v>
          </cell>
          <cell r="N4118">
            <v>2929.67</v>
          </cell>
        </row>
        <row r="4119">
          <cell r="E4119">
            <v>43367</v>
          </cell>
          <cell r="N4119">
            <v>2919.37</v>
          </cell>
        </row>
        <row r="4120">
          <cell r="E4120">
            <v>43368</v>
          </cell>
          <cell r="N4120">
            <v>2915.56</v>
          </cell>
        </row>
        <row r="4121">
          <cell r="E4121">
            <v>43369</v>
          </cell>
          <cell r="N4121">
            <v>2905.97</v>
          </cell>
        </row>
        <row r="4122">
          <cell r="E4122">
            <v>43370</v>
          </cell>
          <cell r="N4122">
            <v>2914</v>
          </cell>
        </row>
        <row r="4123">
          <cell r="E4123">
            <v>43371</v>
          </cell>
          <cell r="N4123">
            <v>2913.98</v>
          </cell>
        </row>
        <row r="4124">
          <cell r="E4124">
            <v>43374</v>
          </cell>
          <cell r="N4124">
            <v>2924.59</v>
          </cell>
        </row>
        <row r="4125">
          <cell r="E4125">
            <v>43375</v>
          </cell>
          <cell r="N4125">
            <v>2923.43</v>
          </cell>
        </row>
        <row r="4126">
          <cell r="E4126">
            <v>43376</v>
          </cell>
          <cell r="N4126">
            <v>2925.51</v>
          </cell>
        </row>
        <row r="4127">
          <cell r="E4127">
            <v>43377</v>
          </cell>
          <cell r="N4127">
            <v>2901.61</v>
          </cell>
        </row>
        <row r="4128">
          <cell r="E4128">
            <v>43378</v>
          </cell>
          <cell r="N4128">
            <v>2885.57</v>
          </cell>
        </row>
        <row r="4129">
          <cell r="E4129">
            <v>43381</v>
          </cell>
          <cell r="N4129">
            <v>2884.43</v>
          </cell>
        </row>
        <row r="4130">
          <cell r="E4130">
            <v>43382</v>
          </cell>
          <cell r="N4130">
            <v>2880.34</v>
          </cell>
        </row>
        <row r="4131">
          <cell r="E4131">
            <v>43383</v>
          </cell>
          <cell r="N4131">
            <v>2785.68</v>
          </cell>
        </row>
        <row r="4132">
          <cell r="E4132">
            <v>43384</v>
          </cell>
          <cell r="N4132">
            <v>2728.37</v>
          </cell>
        </row>
        <row r="4133">
          <cell r="E4133">
            <v>43385</v>
          </cell>
          <cell r="N4133">
            <v>2767.13</v>
          </cell>
        </row>
        <row r="4134">
          <cell r="E4134">
            <v>43388</v>
          </cell>
          <cell r="N4134">
            <v>2750.79</v>
          </cell>
        </row>
        <row r="4135">
          <cell r="E4135">
            <v>43389</v>
          </cell>
          <cell r="N4135">
            <v>2809.92</v>
          </cell>
        </row>
        <row r="4136">
          <cell r="E4136">
            <v>43390</v>
          </cell>
          <cell r="N4136">
            <v>2810.92</v>
          </cell>
        </row>
        <row r="4137">
          <cell r="E4137">
            <v>43391</v>
          </cell>
          <cell r="N4137">
            <v>2768.78</v>
          </cell>
        </row>
        <row r="4138">
          <cell r="E4138">
            <v>43392</v>
          </cell>
          <cell r="N4138">
            <v>2767.78</v>
          </cell>
        </row>
        <row r="4139">
          <cell r="E4139">
            <v>43395</v>
          </cell>
          <cell r="N4139">
            <v>2755.88</v>
          </cell>
        </row>
        <row r="4140">
          <cell r="E4140">
            <v>43396</v>
          </cell>
          <cell r="N4140">
            <v>2740.69</v>
          </cell>
        </row>
        <row r="4141">
          <cell r="E4141">
            <v>43397</v>
          </cell>
          <cell r="N4141">
            <v>2656.1</v>
          </cell>
        </row>
        <row r="4142">
          <cell r="E4142">
            <v>43398</v>
          </cell>
          <cell r="N4142">
            <v>2705.57</v>
          </cell>
        </row>
        <row r="4143">
          <cell r="E4143">
            <v>43399</v>
          </cell>
          <cell r="N4143">
            <v>2658.69</v>
          </cell>
        </row>
        <row r="4144">
          <cell r="E4144">
            <v>43402</v>
          </cell>
          <cell r="N4144">
            <v>2641.25</v>
          </cell>
        </row>
        <row r="4145">
          <cell r="E4145">
            <v>43403</v>
          </cell>
          <cell r="N4145">
            <v>2682.63</v>
          </cell>
        </row>
        <row r="4146">
          <cell r="E4146">
            <v>43404</v>
          </cell>
          <cell r="N4146">
            <v>2711.74</v>
          </cell>
        </row>
        <row r="4147">
          <cell r="E4147">
            <v>43405</v>
          </cell>
          <cell r="N4147">
            <v>2740.37</v>
          </cell>
        </row>
        <row r="4148">
          <cell r="E4148">
            <v>43406</v>
          </cell>
          <cell r="N4148">
            <v>2723.06</v>
          </cell>
        </row>
        <row r="4149">
          <cell r="E4149">
            <v>43409</v>
          </cell>
          <cell r="N4149">
            <v>2738.31</v>
          </cell>
        </row>
        <row r="4150">
          <cell r="E4150">
            <v>43410</v>
          </cell>
          <cell r="N4150">
            <v>2755.45</v>
          </cell>
        </row>
        <row r="4151">
          <cell r="E4151">
            <v>43411</v>
          </cell>
          <cell r="N4151">
            <v>2813.89</v>
          </cell>
        </row>
        <row r="4152">
          <cell r="E4152">
            <v>43412</v>
          </cell>
          <cell r="N4152">
            <v>2806.83</v>
          </cell>
        </row>
        <row r="4153">
          <cell r="E4153">
            <v>43413</v>
          </cell>
          <cell r="N4153">
            <v>2781.01</v>
          </cell>
        </row>
        <row r="4154">
          <cell r="E4154">
            <v>43416</v>
          </cell>
          <cell r="N4154">
            <v>2726.22</v>
          </cell>
        </row>
        <row r="4155">
          <cell r="E4155">
            <v>43417</v>
          </cell>
          <cell r="N4155">
            <v>2722.18</v>
          </cell>
        </row>
        <row r="4156">
          <cell r="E4156">
            <v>43418</v>
          </cell>
          <cell r="N4156">
            <v>2701.58</v>
          </cell>
        </row>
        <row r="4157">
          <cell r="E4157">
            <v>43419</v>
          </cell>
          <cell r="N4157">
            <v>2730.2</v>
          </cell>
        </row>
        <row r="4158">
          <cell r="E4158">
            <v>43420</v>
          </cell>
          <cell r="N4158">
            <v>2736.27</v>
          </cell>
        </row>
        <row r="4159">
          <cell r="E4159">
            <v>43423</v>
          </cell>
          <cell r="N4159">
            <v>2690.73</v>
          </cell>
        </row>
        <row r="4160">
          <cell r="E4160">
            <v>43424</v>
          </cell>
          <cell r="N4160">
            <v>2641.89</v>
          </cell>
        </row>
        <row r="4161">
          <cell r="E4161">
            <v>43425</v>
          </cell>
          <cell r="N4161">
            <v>2649.93</v>
          </cell>
        </row>
        <row r="4162">
          <cell r="E4162">
            <v>43427</v>
          </cell>
          <cell r="N4162">
            <v>2632.56</v>
          </cell>
        </row>
        <row r="4163">
          <cell r="E4163">
            <v>43430</v>
          </cell>
          <cell r="N4163">
            <v>2673.45</v>
          </cell>
        </row>
        <row r="4164">
          <cell r="E4164">
            <v>43431</v>
          </cell>
          <cell r="N4164">
            <v>2682.2</v>
          </cell>
        </row>
        <row r="4165">
          <cell r="E4165">
            <v>43432</v>
          </cell>
          <cell r="N4165">
            <v>2743.78</v>
          </cell>
        </row>
        <row r="4166">
          <cell r="E4166">
            <v>43433</v>
          </cell>
          <cell r="N4166">
            <v>2737.8</v>
          </cell>
        </row>
        <row r="4167">
          <cell r="E4167">
            <v>43434</v>
          </cell>
          <cell r="N4167">
            <v>2760.16</v>
          </cell>
        </row>
        <row r="4168">
          <cell r="E4168">
            <v>43437</v>
          </cell>
          <cell r="N4168">
            <v>2790.37</v>
          </cell>
        </row>
        <row r="4169">
          <cell r="E4169">
            <v>43438</v>
          </cell>
          <cell r="N4169">
            <v>2700.06</v>
          </cell>
        </row>
        <row r="4170">
          <cell r="E4170">
            <v>43440</v>
          </cell>
          <cell r="N4170">
            <v>2695.95</v>
          </cell>
        </row>
        <row r="4171">
          <cell r="E4171">
            <v>43441</v>
          </cell>
          <cell r="N4171">
            <v>2633.08</v>
          </cell>
        </row>
        <row r="4172">
          <cell r="E4172">
            <v>43444</v>
          </cell>
          <cell r="N4172">
            <v>2637.72</v>
          </cell>
        </row>
        <row r="4173">
          <cell r="E4173">
            <v>43445</v>
          </cell>
          <cell r="N4173">
            <v>2636.78</v>
          </cell>
        </row>
        <row r="4174">
          <cell r="E4174">
            <v>43446</v>
          </cell>
          <cell r="N4174">
            <v>2651.07</v>
          </cell>
        </row>
        <row r="4175">
          <cell r="E4175">
            <v>43447</v>
          </cell>
          <cell r="N4175">
            <v>2650.54</v>
          </cell>
        </row>
        <row r="4176">
          <cell r="E4176">
            <v>43448</v>
          </cell>
          <cell r="N4176">
            <v>2599.9499999999998</v>
          </cell>
        </row>
        <row r="4177">
          <cell r="E4177">
            <v>43451</v>
          </cell>
          <cell r="N4177">
            <v>2545.94</v>
          </cell>
        </row>
        <row r="4178">
          <cell r="E4178">
            <v>43452</v>
          </cell>
          <cell r="N4178">
            <v>2546.16</v>
          </cell>
        </row>
        <row r="4179">
          <cell r="E4179">
            <v>43453</v>
          </cell>
          <cell r="N4179">
            <v>2506.96</v>
          </cell>
        </row>
        <row r="4180">
          <cell r="E4180">
            <v>43454</v>
          </cell>
          <cell r="N4180">
            <v>2467.42</v>
          </cell>
        </row>
        <row r="4181">
          <cell r="E4181">
            <v>43455</v>
          </cell>
          <cell r="N4181">
            <v>2416.58</v>
          </cell>
        </row>
        <row r="4182">
          <cell r="E4182">
            <v>43458</v>
          </cell>
          <cell r="N4182">
            <v>2351.1</v>
          </cell>
        </row>
        <row r="4183">
          <cell r="E4183">
            <v>43460</v>
          </cell>
          <cell r="N4183">
            <v>2467.6999999999998</v>
          </cell>
        </row>
        <row r="4184">
          <cell r="E4184">
            <v>43461</v>
          </cell>
          <cell r="N4184">
            <v>2488.83</v>
          </cell>
        </row>
        <row r="4185">
          <cell r="E4185">
            <v>43462</v>
          </cell>
          <cell r="N4185">
            <v>2485.7399999999998</v>
          </cell>
        </row>
        <row r="4186">
          <cell r="E4186">
            <v>43465</v>
          </cell>
          <cell r="N4186">
            <v>2506.85</v>
          </cell>
        </row>
        <row r="4187">
          <cell r="E4187">
            <v>43467</v>
          </cell>
          <cell r="N4187">
            <v>2510.0300000000002</v>
          </cell>
        </row>
        <row r="4188">
          <cell r="E4188">
            <v>43468</v>
          </cell>
          <cell r="N4188">
            <v>2447.89</v>
          </cell>
        </row>
        <row r="4189">
          <cell r="E4189">
            <v>43469</v>
          </cell>
          <cell r="N4189">
            <v>2531.94</v>
          </cell>
        </row>
        <row r="4190">
          <cell r="E4190">
            <v>43472</v>
          </cell>
          <cell r="N4190">
            <v>2549.69</v>
          </cell>
        </row>
        <row r="4191">
          <cell r="E4191">
            <v>43473</v>
          </cell>
          <cell r="N4191">
            <v>2574.41</v>
          </cell>
        </row>
        <row r="4192">
          <cell r="E4192">
            <v>43474</v>
          </cell>
          <cell r="N4192">
            <v>2584.96</v>
          </cell>
        </row>
        <row r="4193">
          <cell r="E4193">
            <v>43475</v>
          </cell>
          <cell r="N4193">
            <v>2596.64</v>
          </cell>
        </row>
        <row r="4194">
          <cell r="E4194">
            <v>43476</v>
          </cell>
          <cell r="N4194">
            <v>2596.2600000000002</v>
          </cell>
        </row>
        <row r="4195">
          <cell r="E4195">
            <v>43479</v>
          </cell>
          <cell r="N4195">
            <v>2582.61</v>
          </cell>
        </row>
        <row r="4196">
          <cell r="E4196">
            <v>43480</v>
          </cell>
          <cell r="N4196">
            <v>2610.3000000000002</v>
          </cell>
        </row>
        <row r="4197">
          <cell r="E4197">
            <v>43481</v>
          </cell>
          <cell r="N4197">
            <v>2616.1</v>
          </cell>
        </row>
        <row r="4198">
          <cell r="E4198">
            <v>43482</v>
          </cell>
          <cell r="N4198">
            <v>2635.96</v>
          </cell>
        </row>
        <row r="4199">
          <cell r="E4199">
            <v>43483</v>
          </cell>
          <cell r="N4199">
            <v>2670.02</v>
          </cell>
        </row>
        <row r="4200">
          <cell r="E4200">
            <v>43487</v>
          </cell>
          <cell r="N4200">
            <v>2632.9</v>
          </cell>
        </row>
        <row r="4201">
          <cell r="E4201">
            <v>43488</v>
          </cell>
          <cell r="N4201">
            <v>2638.7</v>
          </cell>
        </row>
        <row r="4202">
          <cell r="E4202">
            <v>43489</v>
          </cell>
          <cell r="N4202">
            <v>2642.33</v>
          </cell>
        </row>
        <row r="4203">
          <cell r="E4203">
            <v>43490</v>
          </cell>
          <cell r="N4203">
            <v>2664.76</v>
          </cell>
        </row>
        <row r="4204">
          <cell r="E4204">
            <v>43493</v>
          </cell>
          <cell r="N4204">
            <v>2643.85</v>
          </cell>
        </row>
        <row r="4205">
          <cell r="E4205">
            <v>43494</v>
          </cell>
          <cell r="N4205">
            <v>2640</v>
          </cell>
        </row>
        <row r="4206">
          <cell r="E4206">
            <v>43495</v>
          </cell>
          <cell r="N4206">
            <v>2681.05</v>
          </cell>
        </row>
        <row r="4207">
          <cell r="E4207">
            <v>43496</v>
          </cell>
          <cell r="N4207">
            <v>2704.1</v>
          </cell>
        </row>
        <row r="4208">
          <cell r="E4208">
            <v>43497</v>
          </cell>
          <cell r="N4208">
            <v>2706.53</v>
          </cell>
        </row>
        <row r="4209">
          <cell r="E4209">
            <v>43500</v>
          </cell>
          <cell r="N4209">
            <v>2724.78</v>
          </cell>
        </row>
        <row r="4210">
          <cell r="E4210">
            <v>43501</v>
          </cell>
          <cell r="N4210">
            <v>2736.84</v>
          </cell>
        </row>
        <row r="4211">
          <cell r="E4211">
            <v>43502</v>
          </cell>
          <cell r="N4211">
            <v>2731.61</v>
          </cell>
        </row>
        <row r="4212">
          <cell r="E4212">
            <v>43503</v>
          </cell>
          <cell r="N4212">
            <v>2706.05</v>
          </cell>
        </row>
        <row r="4213">
          <cell r="E4213">
            <v>43504</v>
          </cell>
          <cell r="N4213">
            <v>2707.88</v>
          </cell>
        </row>
        <row r="4214">
          <cell r="E4214">
            <v>43507</v>
          </cell>
          <cell r="N4214">
            <v>2798.8</v>
          </cell>
        </row>
        <row r="4215">
          <cell r="E4215">
            <v>43508</v>
          </cell>
          <cell r="N4215">
            <v>2744.73</v>
          </cell>
        </row>
        <row r="4216">
          <cell r="E4216">
            <v>43509</v>
          </cell>
          <cell r="N4216">
            <v>2753.03</v>
          </cell>
        </row>
        <row r="4217">
          <cell r="E4217">
            <v>43510</v>
          </cell>
          <cell r="N4217">
            <v>2745.73</v>
          </cell>
        </row>
        <row r="4218">
          <cell r="E4218">
            <v>43511</v>
          </cell>
          <cell r="N4218">
            <v>2775.6</v>
          </cell>
        </row>
        <row r="4219">
          <cell r="E4219">
            <v>43515</v>
          </cell>
          <cell r="N4219">
            <v>2779.76</v>
          </cell>
        </row>
        <row r="4220">
          <cell r="E4220">
            <v>43516</v>
          </cell>
          <cell r="N4220">
            <v>2784.7</v>
          </cell>
        </row>
        <row r="4221">
          <cell r="E4221">
            <v>43517</v>
          </cell>
          <cell r="N4221">
            <v>2774.88</v>
          </cell>
        </row>
        <row r="4222">
          <cell r="E4222">
            <v>43518</v>
          </cell>
          <cell r="N4222">
            <v>2792.67</v>
          </cell>
        </row>
        <row r="4223">
          <cell r="E4223">
            <v>43521</v>
          </cell>
          <cell r="N4223">
            <v>2791.61</v>
          </cell>
        </row>
        <row r="4224">
          <cell r="E4224">
            <v>43522</v>
          </cell>
          <cell r="N4224">
            <v>2793.9</v>
          </cell>
        </row>
        <row r="4225">
          <cell r="E4225">
            <v>43523</v>
          </cell>
          <cell r="N4225">
            <v>2792.38</v>
          </cell>
        </row>
        <row r="4226">
          <cell r="E4226">
            <v>43524</v>
          </cell>
          <cell r="N4226">
            <v>2784.49</v>
          </cell>
        </row>
        <row r="4227">
          <cell r="E4227">
            <v>43525</v>
          </cell>
          <cell r="N4227">
            <v>2803.69</v>
          </cell>
        </row>
        <row r="4228">
          <cell r="E4228">
            <v>43528</v>
          </cell>
          <cell r="N4228">
            <v>2792.81</v>
          </cell>
        </row>
        <row r="4229">
          <cell r="E4229">
            <v>43529</v>
          </cell>
          <cell r="N4229">
            <v>2789.65</v>
          </cell>
        </row>
        <row r="4230">
          <cell r="E4230">
            <v>43530</v>
          </cell>
          <cell r="N4230">
            <v>2771.45</v>
          </cell>
        </row>
        <row r="4231">
          <cell r="E4231">
            <v>43531</v>
          </cell>
          <cell r="N4231">
            <v>2748.91</v>
          </cell>
        </row>
        <row r="4232">
          <cell r="E4232">
            <v>43532</v>
          </cell>
          <cell r="N4232">
            <v>2743.07</v>
          </cell>
        </row>
        <row r="4233">
          <cell r="E4233">
            <v>43535</v>
          </cell>
          <cell r="N4233">
            <v>2783.3</v>
          </cell>
        </row>
        <row r="4234">
          <cell r="E4234">
            <v>43536</v>
          </cell>
          <cell r="N4234">
            <v>2791.52</v>
          </cell>
        </row>
        <row r="4235">
          <cell r="E4235">
            <v>43537</v>
          </cell>
          <cell r="N4235">
            <v>2810.92</v>
          </cell>
        </row>
        <row r="4236">
          <cell r="E4236">
            <v>43538</v>
          </cell>
          <cell r="N4236">
            <v>2808.48</v>
          </cell>
        </row>
        <row r="4237">
          <cell r="E4237">
            <v>43539</v>
          </cell>
          <cell r="N4237">
            <v>2822.48</v>
          </cell>
        </row>
        <row r="4238">
          <cell r="E4238">
            <v>43542</v>
          </cell>
          <cell r="N4238">
            <v>2832.94</v>
          </cell>
        </row>
        <row r="4239">
          <cell r="E4239">
            <v>43543</v>
          </cell>
          <cell r="N4239">
            <v>2832.57</v>
          </cell>
        </row>
        <row r="4240">
          <cell r="E4240">
            <v>43544</v>
          </cell>
          <cell r="N4240">
            <v>2824.23</v>
          </cell>
        </row>
        <row r="4241">
          <cell r="E4241">
            <v>43545</v>
          </cell>
          <cell r="N4241">
            <v>2854.88</v>
          </cell>
        </row>
        <row r="4242">
          <cell r="E4242">
            <v>43546</v>
          </cell>
          <cell r="N4242">
            <v>2800.71</v>
          </cell>
        </row>
        <row r="4243">
          <cell r="E4243">
            <v>43549</v>
          </cell>
          <cell r="N4243">
            <v>2798.36</v>
          </cell>
        </row>
        <row r="4244">
          <cell r="E4244">
            <v>43550</v>
          </cell>
          <cell r="N4244">
            <v>2818.46</v>
          </cell>
        </row>
        <row r="4245">
          <cell r="E4245">
            <v>43551</v>
          </cell>
          <cell r="N4245">
            <v>2805.37</v>
          </cell>
        </row>
        <row r="4246">
          <cell r="E4246">
            <v>43552</v>
          </cell>
          <cell r="N4246">
            <v>2815.44</v>
          </cell>
        </row>
        <row r="4247">
          <cell r="E4247">
            <v>43553</v>
          </cell>
          <cell r="N4247">
            <v>2834.4</v>
          </cell>
        </row>
        <row r="4248">
          <cell r="E4248">
            <v>43556</v>
          </cell>
          <cell r="N4248">
            <v>2867.19</v>
          </cell>
        </row>
        <row r="4249">
          <cell r="E4249">
            <v>43557</v>
          </cell>
          <cell r="N4249">
            <v>2867.24</v>
          </cell>
        </row>
        <row r="4250">
          <cell r="E4250">
            <v>43558</v>
          </cell>
          <cell r="N4250">
            <v>2873.4</v>
          </cell>
        </row>
        <row r="4251">
          <cell r="E4251">
            <v>43559</v>
          </cell>
          <cell r="N4251">
            <v>2879.39</v>
          </cell>
        </row>
        <row r="4252">
          <cell r="E4252">
            <v>43560</v>
          </cell>
          <cell r="N4252">
            <v>2892.74</v>
          </cell>
        </row>
        <row r="4253">
          <cell r="E4253">
            <v>43563</v>
          </cell>
          <cell r="N4253">
            <v>2895.77</v>
          </cell>
        </row>
        <row r="4254">
          <cell r="E4254">
            <v>43564</v>
          </cell>
          <cell r="N4254">
            <v>2878.2</v>
          </cell>
        </row>
        <row r="4255">
          <cell r="E4255">
            <v>43565</v>
          </cell>
          <cell r="N4255">
            <v>2888.21</v>
          </cell>
        </row>
        <row r="4256">
          <cell r="E4256">
            <v>43566</v>
          </cell>
          <cell r="N4256">
            <v>2888.32</v>
          </cell>
        </row>
        <row r="4257">
          <cell r="E4257">
            <v>43567</v>
          </cell>
          <cell r="N4257">
            <v>2907.41</v>
          </cell>
        </row>
        <row r="4258">
          <cell r="E4258">
            <v>43570</v>
          </cell>
          <cell r="N4258">
            <v>2905.58</v>
          </cell>
        </row>
        <row r="4259">
          <cell r="E4259">
            <v>43571</v>
          </cell>
          <cell r="N4259">
            <v>2907.06</v>
          </cell>
        </row>
        <row r="4260">
          <cell r="E4260">
            <v>43572</v>
          </cell>
          <cell r="N4260">
            <v>2900.45</v>
          </cell>
        </row>
        <row r="4261">
          <cell r="E4261">
            <v>43573</v>
          </cell>
          <cell r="N4261">
            <v>2905.03</v>
          </cell>
        </row>
        <row r="4262">
          <cell r="E4262">
            <v>43577</v>
          </cell>
          <cell r="N4262">
            <v>2907.97</v>
          </cell>
        </row>
        <row r="4263">
          <cell r="E4263">
            <v>43578</v>
          </cell>
          <cell r="N4263">
            <v>2933.68</v>
          </cell>
        </row>
        <row r="4264">
          <cell r="E4264">
            <v>43579</v>
          </cell>
          <cell r="N4264">
            <v>2927.25</v>
          </cell>
        </row>
        <row r="4265">
          <cell r="E4265">
            <v>43580</v>
          </cell>
          <cell r="N4265">
            <v>2926.17</v>
          </cell>
        </row>
        <row r="4266">
          <cell r="E4266">
            <v>43581</v>
          </cell>
          <cell r="N4266">
            <v>2939.88</v>
          </cell>
        </row>
        <row r="4267">
          <cell r="E4267">
            <v>43584</v>
          </cell>
          <cell r="N4267">
            <v>2943.03</v>
          </cell>
        </row>
        <row r="4268">
          <cell r="E4268">
            <v>43585</v>
          </cell>
          <cell r="N4268">
            <v>2945.83</v>
          </cell>
        </row>
        <row r="4269">
          <cell r="E4269">
            <v>43586</v>
          </cell>
          <cell r="N4269">
            <v>2923.73</v>
          </cell>
        </row>
        <row r="4270">
          <cell r="E4270">
            <v>43587</v>
          </cell>
          <cell r="N4270">
            <v>2917.52</v>
          </cell>
        </row>
        <row r="4271">
          <cell r="E4271">
            <v>43588</v>
          </cell>
          <cell r="N4271">
            <v>2945.64</v>
          </cell>
        </row>
        <row r="4272">
          <cell r="E4272">
            <v>43591</v>
          </cell>
          <cell r="N4272">
            <v>2923.47</v>
          </cell>
        </row>
        <row r="4273">
          <cell r="E4273">
            <v>43592</v>
          </cell>
          <cell r="N4273">
            <v>2884.05</v>
          </cell>
        </row>
        <row r="4274">
          <cell r="E4274">
            <v>43593</v>
          </cell>
          <cell r="N4274">
            <v>2879.42</v>
          </cell>
        </row>
        <row r="4275">
          <cell r="E4275">
            <v>43594</v>
          </cell>
          <cell r="N4275">
            <v>2870.72</v>
          </cell>
        </row>
        <row r="4276">
          <cell r="E4276">
            <v>43595</v>
          </cell>
          <cell r="N4276">
            <v>2881.4</v>
          </cell>
        </row>
        <row r="4277">
          <cell r="E4277">
            <v>43598</v>
          </cell>
          <cell r="N4277">
            <v>2811.87</v>
          </cell>
        </row>
        <row r="4278">
          <cell r="E4278">
            <v>43599</v>
          </cell>
          <cell r="N4278">
            <v>2834.41</v>
          </cell>
        </row>
        <row r="4279">
          <cell r="E4279">
            <v>43600</v>
          </cell>
          <cell r="N4279">
            <v>2850.96</v>
          </cell>
        </row>
        <row r="4280">
          <cell r="E4280">
            <v>43601</v>
          </cell>
          <cell r="N4280">
            <v>2876.32</v>
          </cell>
        </row>
        <row r="4281">
          <cell r="E4281">
            <v>43602</v>
          </cell>
          <cell r="N4281">
            <v>2859.53</v>
          </cell>
        </row>
        <row r="4282">
          <cell r="E4282">
            <v>43605</v>
          </cell>
          <cell r="N4282">
            <v>2840.23</v>
          </cell>
        </row>
        <row r="4283">
          <cell r="E4283">
            <v>43606</v>
          </cell>
          <cell r="N4283">
            <v>2864.36</v>
          </cell>
        </row>
        <row r="4284">
          <cell r="E4284">
            <v>43607</v>
          </cell>
          <cell r="N4284">
            <v>2856.27</v>
          </cell>
        </row>
        <row r="4285">
          <cell r="E4285">
            <v>43608</v>
          </cell>
          <cell r="N4285">
            <v>2822.24</v>
          </cell>
        </row>
        <row r="4286">
          <cell r="E4286">
            <v>43609</v>
          </cell>
          <cell r="N4286">
            <v>2826.06</v>
          </cell>
        </row>
        <row r="4287">
          <cell r="E4287">
            <v>43613</v>
          </cell>
          <cell r="N4287">
            <v>2802.39</v>
          </cell>
        </row>
        <row r="4288">
          <cell r="E4288">
            <v>43614</v>
          </cell>
          <cell r="N4288">
            <v>2783.02</v>
          </cell>
        </row>
        <row r="4289">
          <cell r="E4289">
            <v>43615</v>
          </cell>
          <cell r="N4289">
            <v>2788.86</v>
          </cell>
        </row>
        <row r="4290">
          <cell r="E4290">
            <v>43616</v>
          </cell>
          <cell r="N4290">
            <v>2752.06</v>
          </cell>
        </row>
        <row r="4291">
          <cell r="E4291">
            <v>43619</v>
          </cell>
          <cell r="N4291">
            <v>2744.45</v>
          </cell>
        </row>
        <row r="4292">
          <cell r="E4292">
            <v>43620</v>
          </cell>
          <cell r="N4292">
            <v>2803.27</v>
          </cell>
        </row>
        <row r="4293">
          <cell r="E4293">
            <v>43621</v>
          </cell>
          <cell r="N4293">
            <v>2826.15</v>
          </cell>
        </row>
        <row r="4294">
          <cell r="E4294">
            <v>43622</v>
          </cell>
          <cell r="N4294">
            <v>2843.49</v>
          </cell>
        </row>
        <row r="4295">
          <cell r="E4295">
            <v>43623</v>
          </cell>
          <cell r="N4295">
            <v>2873.34</v>
          </cell>
        </row>
        <row r="4296">
          <cell r="E4296">
            <v>43626</v>
          </cell>
          <cell r="N4296">
            <v>2886.73</v>
          </cell>
        </row>
        <row r="4297">
          <cell r="E4297">
            <v>43627</v>
          </cell>
          <cell r="N4297">
            <v>2885.72</v>
          </cell>
        </row>
        <row r="4298">
          <cell r="E4298">
            <v>43628</v>
          </cell>
          <cell r="N4298">
            <v>2879.84</v>
          </cell>
        </row>
        <row r="4299">
          <cell r="E4299">
            <v>43629</v>
          </cell>
          <cell r="N4299">
            <v>2891.64</v>
          </cell>
        </row>
        <row r="4300">
          <cell r="E4300">
            <v>43630</v>
          </cell>
          <cell r="N4300">
            <v>2886.98</v>
          </cell>
        </row>
        <row r="4301">
          <cell r="E4301">
            <v>43633</v>
          </cell>
          <cell r="N4301">
            <v>2889.67</v>
          </cell>
        </row>
        <row r="4302">
          <cell r="E4302">
            <v>43634</v>
          </cell>
          <cell r="N4302">
            <v>2917.75</v>
          </cell>
        </row>
        <row r="4303">
          <cell r="E4303">
            <v>43635</v>
          </cell>
          <cell r="N4303">
            <v>2926.46</v>
          </cell>
        </row>
        <row r="4304">
          <cell r="E4304">
            <v>43636</v>
          </cell>
          <cell r="N4304">
            <v>2954.18</v>
          </cell>
        </row>
        <row r="4305">
          <cell r="E4305">
            <v>43637</v>
          </cell>
          <cell r="N4305">
            <v>2950.46</v>
          </cell>
        </row>
        <row r="4306">
          <cell r="E4306">
            <v>43640</v>
          </cell>
          <cell r="N4306">
            <v>2945.35</v>
          </cell>
        </row>
        <row r="4307">
          <cell r="E4307">
            <v>43641</v>
          </cell>
          <cell r="N4307">
            <v>2917.38</v>
          </cell>
        </row>
        <row r="4308">
          <cell r="E4308">
            <v>43642</v>
          </cell>
          <cell r="N4308">
            <v>2913.78</v>
          </cell>
        </row>
        <row r="4309">
          <cell r="E4309">
            <v>43643</v>
          </cell>
          <cell r="N4309">
            <v>2924.92</v>
          </cell>
        </row>
        <row r="4310">
          <cell r="E4310">
            <v>43644</v>
          </cell>
          <cell r="N4310">
            <v>2941.76</v>
          </cell>
        </row>
        <row r="4311">
          <cell r="E4311">
            <v>43647</v>
          </cell>
          <cell r="N4311">
            <v>2964.33</v>
          </cell>
        </row>
        <row r="4312">
          <cell r="E4312">
            <v>43648</v>
          </cell>
          <cell r="N4312">
            <v>2973.01</v>
          </cell>
        </row>
        <row r="4313">
          <cell r="E4313">
            <v>43649</v>
          </cell>
          <cell r="N4313">
            <v>2995.82</v>
          </cell>
        </row>
        <row r="4314">
          <cell r="E4314">
            <v>43651</v>
          </cell>
          <cell r="N4314">
            <v>2990.41</v>
          </cell>
        </row>
        <row r="4315">
          <cell r="E4315">
            <v>43654</v>
          </cell>
          <cell r="N4315">
            <v>2975.05</v>
          </cell>
        </row>
        <row r="4316">
          <cell r="E4316">
            <v>43655</v>
          </cell>
          <cell r="N4316">
            <v>2979.63</v>
          </cell>
        </row>
        <row r="4317">
          <cell r="E4317">
            <v>43656</v>
          </cell>
          <cell r="N4317">
            <v>2989.3</v>
          </cell>
        </row>
        <row r="4318">
          <cell r="E4318">
            <v>43657</v>
          </cell>
          <cell r="N4318">
            <v>2999.91</v>
          </cell>
        </row>
        <row r="4319">
          <cell r="E4319">
            <v>43658</v>
          </cell>
          <cell r="N4319">
            <v>3013.77</v>
          </cell>
        </row>
        <row r="4320">
          <cell r="E4320">
            <v>43661</v>
          </cell>
          <cell r="N4320">
            <v>3014.3</v>
          </cell>
        </row>
        <row r="4321">
          <cell r="E4321">
            <v>43662</v>
          </cell>
          <cell r="N4321">
            <v>3004.04</v>
          </cell>
        </row>
        <row r="4322">
          <cell r="E4322">
            <v>43663</v>
          </cell>
          <cell r="N4322">
            <v>2984.42</v>
          </cell>
        </row>
        <row r="4323">
          <cell r="E4323">
            <v>43664</v>
          </cell>
          <cell r="N4323">
            <v>2995.11</v>
          </cell>
        </row>
        <row r="4324">
          <cell r="E4324">
            <v>43665</v>
          </cell>
          <cell r="N4324">
            <v>2976.61</v>
          </cell>
        </row>
        <row r="4325">
          <cell r="E4325">
            <v>43668</v>
          </cell>
          <cell r="N4325">
            <v>2985.03</v>
          </cell>
        </row>
        <row r="4326">
          <cell r="E4326">
            <v>43669</v>
          </cell>
          <cell r="N4326">
            <v>3005.47</v>
          </cell>
        </row>
        <row r="4327">
          <cell r="E4327">
            <v>43670</v>
          </cell>
          <cell r="N4327">
            <v>3019.56</v>
          </cell>
        </row>
        <row r="4328">
          <cell r="E4328">
            <v>43671</v>
          </cell>
          <cell r="N4328">
            <v>3003.69</v>
          </cell>
        </row>
        <row r="4329">
          <cell r="E4329">
            <v>43672</v>
          </cell>
          <cell r="N4329">
            <v>3025.86</v>
          </cell>
        </row>
        <row r="4330">
          <cell r="E4330">
            <v>43675</v>
          </cell>
          <cell r="N4330">
            <v>3020.97</v>
          </cell>
        </row>
        <row r="4331">
          <cell r="E4331">
            <v>43676</v>
          </cell>
          <cell r="N4331">
            <v>3013.18</v>
          </cell>
        </row>
        <row r="4332">
          <cell r="E4332">
            <v>43677</v>
          </cell>
          <cell r="N4332">
            <v>2980.38</v>
          </cell>
        </row>
        <row r="4333">
          <cell r="E4333">
            <v>43678</v>
          </cell>
          <cell r="N4333">
            <v>2953.56</v>
          </cell>
        </row>
        <row r="4334">
          <cell r="E4334">
            <v>43679</v>
          </cell>
          <cell r="N4334">
            <v>2932.05</v>
          </cell>
        </row>
        <row r="4335">
          <cell r="E4335">
            <v>43682</v>
          </cell>
          <cell r="N4335">
            <v>2844.74</v>
          </cell>
        </row>
        <row r="4336">
          <cell r="E4336">
            <v>43683</v>
          </cell>
          <cell r="N4336">
            <v>2881.77</v>
          </cell>
        </row>
        <row r="4337">
          <cell r="E4337">
            <v>43684</v>
          </cell>
          <cell r="N4337">
            <v>2883.98</v>
          </cell>
        </row>
        <row r="4338">
          <cell r="E4338">
            <v>43685</v>
          </cell>
          <cell r="N4338">
            <v>2938.09</v>
          </cell>
        </row>
        <row r="4339">
          <cell r="E4339">
            <v>43686</v>
          </cell>
          <cell r="N4339">
            <v>2918.65</v>
          </cell>
        </row>
        <row r="4340">
          <cell r="E4340">
            <v>43689</v>
          </cell>
          <cell r="N4340">
            <v>2882.7</v>
          </cell>
        </row>
        <row r="4341">
          <cell r="E4341">
            <v>43690</v>
          </cell>
          <cell r="N4341">
            <v>2926.32</v>
          </cell>
        </row>
        <row r="4342">
          <cell r="E4342">
            <v>43691</v>
          </cell>
          <cell r="N4342">
            <v>2840.6</v>
          </cell>
        </row>
        <row r="4343">
          <cell r="E4343">
            <v>43692</v>
          </cell>
          <cell r="N4343">
            <v>2847.6</v>
          </cell>
        </row>
        <row r="4344">
          <cell r="E4344">
            <v>43693</v>
          </cell>
          <cell r="N4344">
            <v>2888.68</v>
          </cell>
        </row>
        <row r="4345">
          <cell r="E4345">
            <v>43696</v>
          </cell>
          <cell r="N4345">
            <v>2923.65</v>
          </cell>
        </row>
        <row r="4346">
          <cell r="E4346">
            <v>43697</v>
          </cell>
          <cell r="N4346">
            <v>2900.51</v>
          </cell>
        </row>
        <row r="4347">
          <cell r="E4347">
            <v>43698</v>
          </cell>
          <cell r="N4347">
            <v>2923.12</v>
          </cell>
        </row>
        <row r="4348">
          <cell r="E4348">
            <v>43699</v>
          </cell>
          <cell r="N4348">
            <v>2922.95</v>
          </cell>
        </row>
        <row r="4349">
          <cell r="E4349">
            <v>43700</v>
          </cell>
          <cell r="N4349">
            <v>2847.11</v>
          </cell>
        </row>
        <row r="4350">
          <cell r="E4350">
            <v>43703</v>
          </cell>
          <cell r="N4350">
            <v>2878.31</v>
          </cell>
        </row>
        <row r="4351">
          <cell r="E4351">
            <v>43704</v>
          </cell>
          <cell r="N4351">
            <v>2869.16</v>
          </cell>
        </row>
        <row r="4352">
          <cell r="E4352">
            <v>43705</v>
          </cell>
          <cell r="N4352">
            <v>2887.94</v>
          </cell>
        </row>
        <row r="4353">
          <cell r="E4353">
            <v>43706</v>
          </cell>
          <cell r="N4353">
            <v>2924.58</v>
          </cell>
        </row>
        <row r="4354">
          <cell r="E4354">
            <v>43707</v>
          </cell>
          <cell r="N4354">
            <v>2926.46</v>
          </cell>
        </row>
        <row r="4355">
          <cell r="E4355">
            <v>43711</v>
          </cell>
          <cell r="N4355">
            <v>2906.27</v>
          </cell>
        </row>
        <row r="4356">
          <cell r="E4356">
            <v>43712</v>
          </cell>
          <cell r="N4356">
            <v>2937.78</v>
          </cell>
        </row>
        <row r="4357">
          <cell r="E4357">
            <v>43713</v>
          </cell>
          <cell r="N4357">
            <v>2976</v>
          </cell>
        </row>
        <row r="4358">
          <cell r="E4358">
            <v>43714</v>
          </cell>
          <cell r="N4358">
            <v>2978.71</v>
          </cell>
        </row>
        <row r="4359">
          <cell r="E4359">
            <v>43717</v>
          </cell>
          <cell r="N4359">
            <v>2978.43</v>
          </cell>
        </row>
        <row r="4360">
          <cell r="E4360">
            <v>43718</v>
          </cell>
          <cell r="N4360">
            <v>2979.39</v>
          </cell>
        </row>
        <row r="4361">
          <cell r="E4361">
            <v>43719</v>
          </cell>
          <cell r="N4361">
            <v>3000.93</v>
          </cell>
        </row>
        <row r="4362">
          <cell r="E4362">
            <v>43720</v>
          </cell>
          <cell r="N4362">
            <v>3009.57</v>
          </cell>
        </row>
        <row r="4363">
          <cell r="E4363">
            <v>43721</v>
          </cell>
          <cell r="N4363">
            <v>3007.39</v>
          </cell>
        </row>
        <row r="4364">
          <cell r="E4364">
            <v>43724</v>
          </cell>
          <cell r="N4364">
            <v>2997.96</v>
          </cell>
        </row>
        <row r="4365">
          <cell r="E4365">
            <v>43725</v>
          </cell>
          <cell r="N4365">
            <v>3005.7</v>
          </cell>
        </row>
        <row r="4366">
          <cell r="E4366">
            <v>43726</v>
          </cell>
          <cell r="N4366">
            <v>3006.7</v>
          </cell>
        </row>
        <row r="4367">
          <cell r="E4367">
            <v>43727</v>
          </cell>
          <cell r="N4367">
            <v>3006.79</v>
          </cell>
        </row>
        <row r="4368">
          <cell r="E4368">
            <v>43728</v>
          </cell>
          <cell r="N4368">
            <v>2992.07</v>
          </cell>
        </row>
        <row r="4369">
          <cell r="E4369">
            <v>43731</v>
          </cell>
          <cell r="N4369">
            <v>2991.78</v>
          </cell>
        </row>
        <row r="4370">
          <cell r="E4370">
            <v>43732</v>
          </cell>
          <cell r="N4370">
            <v>2966.6</v>
          </cell>
        </row>
        <row r="4371">
          <cell r="E4371">
            <v>43733</v>
          </cell>
          <cell r="N4371">
            <v>2984.87</v>
          </cell>
        </row>
        <row r="4372">
          <cell r="E4372">
            <v>43734</v>
          </cell>
          <cell r="N4372">
            <v>2977.67</v>
          </cell>
        </row>
        <row r="4373">
          <cell r="E4373">
            <v>43735</v>
          </cell>
          <cell r="N4373">
            <v>2961.79</v>
          </cell>
        </row>
        <row r="4374">
          <cell r="E4374">
            <v>43738</v>
          </cell>
          <cell r="N4374">
            <v>2976.74</v>
          </cell>
        </row>
        <row r="4375">
          <cell r="E4375">
            <v>43739</v>
          </cell>
          <cell r="N4375">
            <v>2940.25</v>
          </cell>
        </row>
        <row r="4376">
          <cell r="E4376">
            <v>43740</v>
          </cell>
          <cell r="N4376">
            <v>2887.61</v>
          </cell>
        </row>
        <row r="4377">
          <cell r="E4377">
            <v>43741</v>
          </cell>
          <cell r="N4377">
            <v>2907.43</v>
          </cell>
        </row>
        <row r="4378">
          <cell r="E4378">
            <v>43742</v>
          </cell>
          <cell r="N4378">
            <v>2944.44</v>
          </cell>
        </row>
        <row r="4379">
          <cell r="E4379">
            <v>43745</v>
          </cell>
          <cell r="N4379">
            <v>2938.79</v>
          </cell>
        </row>
        <row r="4380">
          <cell r="E4380">
            <v>43746</v>
          </cell>
          <cell r="N4380">
            <v>2893.06</v>
          </cell>
        </row>
        <row r="4381">
          <cell r="E4381">
            <v>43747</v>
          </cell>
          <cell r="N4381">
            <v>2919.4</v>
          </cell>
        </row>
        <row r="4382">
          <cell r="E4382">
            <v>43748</v>
          </cell>
          <cell r="N4382">
            <v>2938.14</v>
          </cell>
        </row>
        <row r="4383">
          <cell r="E4383">
            <v>43749</v>
          </cell>
          <cell r="N4383">
            <v>2970.27</v>
          </cell>
        </row>
        <row r="4384">
          <cell r="E4384">
            <v>43752</v>
          </cell>
          <cell r="N4384">
            <v>2966.15</v>
          </cell>
        </row>
        <row r="4385">
          <cell r="E4385">
            <v>43753</v>
          </cell>
          <cell r="N4385">
            <v>2995.68</v>
          </cell>
        </row>
        <row r="4386">
          <cell r="E4386">
            <v>43754</v>
          </cell>
          <cell r="N4386">
            <v>2989.69</v>
          </cell>
        </row>
        <row r="4387">
          <cell r="E4387">
            <v>43755</v>
          </cell>
          <cell r="N4387">
            <v>2997.95</v>
          </cell>
        </row>
        <row r="4388">
          <cell r="E4388">
            <v>43756</v>
          </cell>
          <cell r="N4388">
            <v>2986.19</v>
          </cell>
        </row>
        <row r="4389">
          <cell r="E4389">
            <v>43759</v>
          </cell>
          <cell r="N4389">
            <v>3006.72</v>
          </cell>
        </row>
        <row r="4390">
          <cell r="E4390">
            <v>43760</v>
          </cell>
          <cell r="N4390">
            <v>2995.99</v>
          </cell>
        </row>
        <row r="4391">
          <cell r="E4391">
            <v>43761</v>
          </cell>
          <cell r="N4391">
            <v>3004.52</v>
          </cell>
        </row>
        <row r="4392">
          <cell r="E4392">
            <v>43762</v>
          </cell>
          <cell r="N4392">
            <v>3010.29</v>
          </cell>
        </row>
        <row r="4393">
          <cell r="E4393">
            <v>43763</v>
          </cell>
          <cell r="N4393">
            <v>3022.55</v>
          </cell>
        </row>
        <row r="4394">
          <cell r="E4394">
            <v>43766</v>
          </cell>
          <cell r="N4394">
            <v>3039.42</v>
          </cell>
        </row>
        <row r="4395">
          <cell r="E4395">
            <v>43767</v>
          </cell>
          <cell r="N4395">
            <v>3036.89</v>
          </cell>
        </row>
        <row r="4396">
          <cell r="E4396">
            <v>43768</v>
          </cell>
          <cell r="N4396">
            <v>3046.77</v>
          </cell>
        </row>
        <row r="4397">
          <cell r="E4397">
            <v>43769</v>
          </cell>
          <cell r="N4397">
            <v>3037.56</v>
          </cell>
        </row>
        <row r="4398">
          <cell r="E4398">
            <v>43770</v>
          </cell>
          <cell r="N4398">
            <v>3066.91</v>
          </cell>
        </row>
        <row r="4399">
          <cell r="E4399">
            <v>43773</v>
          </cell>
          <cell r="N4399">
            <v>3078.27</v>
          </cell>
        </row>
        <row r="4400">
          <cell r="E4400">
            <v>43774</v>
          </cell>
          <cell r="N4400">
            <v>3074.62</v>
          </cell>
        </row>
        <row r="4401">
          <cell r="E4401">
            <v>43775</v>
          </cell>
          <cell r="N4401">
            <v>3076.76</v>
          </cell>
        </row>
        <row r="4402">
          <cell r="E4402">
            <v>43776</v>
          </cell>
          <cell r="N4402">
            <v>3085.18</v>
          </cell>
        </row>
        <row r="4403">
          <cell r="E4403">
            <v>43777</v>
          </cell>
          <cell r="N4403">
            <v>3093.08</v>
          </cell>
        </row>
        <row r="4404">
          <cell r="E4404">
            <v>43780</v>
          </cell>
          <cell r="N4404">
            <v>3087.01</v>
          </cell>
        </row>
        <row r="4405">
          <cell r="E4405">
            <v>43781</v>
          </cell>
          <cell r="N4405">
            <v>3091.84</v>
          </cell>
        </row>
        <row r="4406">
          <cell r="E4406">
            <v>43782</v>
          </cell>
          <cell r="N4406">
            <v>3094.04</v>
          </cell>
        </row>
        <row r="4407">
          <cell r="E4407">
            <v>43783</v>
          </cell>
          <cell r="N4407">
            <v>3096.63</v>
          </cell>
        </row>
        <row r="4408">
          <cell r="E4408">
            <v>43784</v>
          </cell>
          <cell r="N4408">
            <v>3120.46</v>
          </cell>
        </row>
        <row r="4409">
          <cell r="E4409">
            <v>43787</v>
          </cell>
          <cell r="N4409">
            <v>3122.03</v>
          </cell>
        </row>
        <row r="4410">
          <cell r="E4410">
            <v>43788</v>
          </cell>
          <cell r="N4410">
            <v>3120.18</v>
          </cell>
        </row>
        <row r="4411">
          <cell r="E4411">
            <v>43789</v>
          </cell>
          <cell r="N4411">
            <v>3108.38</v>
          </cell>
        </row>
        <row r="4412">
          <cell r="E4412">
            <v>43790</v>
          </cell>
          <cell r="N4412">
            <v>3103.54</v>
          </cell>
        </row>
        <row r="4413">
          <cell r="E4413">
            <v>43791</v>
          </cell>
          <cell r="N4413">
            <v>3110.29</v>
          </cell>
        </row>
        <row r="4414">
          <cell r="E4414">
            <v>43794</v>
          </cell>
          <cell r="N4414">
            <v>3133.64</v>
          </cell>
        </row>
        <row r="4415">
          <cell r="E4415">
            <v>43795</v>
          </cell>
          <cell r="N4415">
            <v>3140.52</v>
          </cell>
        </row>
        <row r="4416">
          <cell r="E4416">
            <v>43796</v>
          </cell>
          <cell r="N4416">
            <v>3153.63</v>
          </cell>
        </row>
        <row r="4417">
          <cell r="E4417">
            <v>43798</v>
          </cell>
          <cell r="N4417">
            <v>3140.98</v>
          </cell>
        </row>
        <row r="4418">
          <cell r="E4418">
            <v>43801</v>
          </cell>
          <cell r="N4418">
            <v>3113.87</v>
          </cell>
        </row>
        <row r="4419">
          <cell r="E4419">
            <v>43802</v>
          </cell>
          <cell r="N4419">
            <v>3093.2</v>
          </cell>
        </row>
        <row r="4420">
          <cell r="E4420">
            <v>43803</v>
          </cell>
          <cell r="N4420">
            <v>3112.76</v>
          </cell>
        </row>
        <row r="4421">
          <cell r="E4421">
            <v>43804</v>
          </cell>
          <cell r="N4421">
            <v>3117.65</v>
          </cell>
        </row>
        <row r="4422">
          <cell r="E4422">
            <v>43805</v>
          </cell>
          <cell r="N4422">
            <v>3145.91</v>
          </cell>
        </row>
        <row r="4423">
          <cell r="E4423">
            <v>43808</v>
          </cell>
          <cell r="N4423">
            <v>3135.96</v>
          </cell>
        </row>
        <row r="4424">
          <cell r="E4424">
            <v>43809</v>
          </cell>
          <cell r="N4424">
            <v>3132.52</v>
          </cell>
        </row>
        <row r="4425">
          <cell r="E4425">
            <v>43810</v>
          </cell>
          <cell r="N4425">
            <v>3141.63</v>
          </cell>
        </row>
        <row r="4426">
          <cell r="E4426">
            <v>43811</v>
          </cell>
          <cell r="N4426">
            <v>3168.57</v>
          </cell>
        </row>
        <row r="4427">
          <cell r="E4427">
            <v>43812</v>
          </cell>
          <cell r="N4427">
            <v>3168.8</v>
          </cell>
        </row>
        <row r="4428">
          <cell r="E4428">
            <v>43815</v>
          </cell>
          <cell r="N4428">
            <v>3191.45</v>
          </cell>
        </row>
        <row r="4429">
          <cell r="E4429">
            <v>43816</v>
          </cell>
          <cell r="N4429">
            <v>3192.52</v>
          </cell>
        </row>
        <row r="4430">
          <cell r="E4430">
            <v>43817</v>
          </cell>
          <cell r="N4430">
            <v>3191.14</v>
          </cell>
        </row>
        <row r="4431">
          <cell r="E4431">
            <v>43818</v>
          </cell>
          <cell r="N4431">
            <v>3205.37</v>
          </cell>
        </row>
        <row r="4432">
          <cell r="E4432">
            <v>43819</v>
          </cell>
          <cell r="N4432">
            <v>3221.22</v>
          </cell>
        </row>
        <row r="4433">
          <cell r="E4433">
            <v>43822</v>
          </cell>
          <cell r="N4433">
            <v>3224.01</v>
          </cell>
        </row>
        <row r="4434">
          <cell r="E4434">
            <v>43823</v>
          </cell>
          <cell r="N4434">
            <v>3223.38</v>
          </cell>
        </row>
        <row r="4435">
          <cell r="E4435">
            <v>43825</v>
          </cell>
          <cell r="N4435">
            <v>3239.92</v>
          </cell>
        </row>
        <row r="4436">
          <cell r="E4436">
            <v>43826</v>
          </cell>
          <cell r="N4436">
            <v>3240.02</v>
          </cell>
        </row>
        <row r="4437">
          <cell r="E4437">
            <v>43829</v>
          </cell>
          <cell r="N4437">
            <v>3230.78</v>
          </cell>
        </row>
        <row r="4438">
          <cell r="E4438">
            <v>43830</v>
          </cell>
          <cell r="N4438">
            <v>3221.29</v>
          </cell>
        </row>
        <row r="4439">
          <cell r="E4439">
            <v>43832</v>
          </cell>
          <cell r="N4439">
            <v>3257.85</v>
          </cell>
        </row>
        <row r="4440">
          <cell r="E4440">
            <v>43833</v>
          </cell>
          <cell r="N4440">
            <v>3234.85</v>
          </cell>
        </row>
        <row r="4441">
          <cell r="E4441">
            <v>43836</v>
          </cell>
          <cell r="N4441">
            <v>3246.28</v>
          </cell>
        </row>
        <row r="4442">
          <cell r="E4442">
            <v>43837</v>
          </cell>
          <cell r="N4442">
            <v>3237.18</v>
          </cell>
        </row>
        <row r="4443">
          <cell r="E4443">
            <v>43838</v>
          </cell>
          <cell r="N4443">
            <v>3253.05</v>
          </cell>
        </row>
        <row r="4444">
          <cell r="E4444">
            <v>43839</v>
          </cell>
          <cell r="N4444">
            <v>3274.7</v>
          </cell>
        </row>
        <row r="4445">
          <cell r="E4445">
            <v>43840</v>
          </cell>
          <cell r="N4445">
            <v>3265.33</v>
          </cell>
        </row>
        <row r="4446">
          <cell r="E4446">
            <v>43843</v>
          </cell>
          <cell r="N4446">
            <v>3265.35</v>
          </cell>
        </row>
        <row r="4447">
          <cell r="E4447">
            <v>43844</v>
          </cell>
          <cell r="N4447">
            <v>3283.15</v>
          </cell>
        </row>
        <row r="4448">
          <cell r="E4448">
            <v>43845</v>
          </cell>
          <cell r="N4448">
            <v>3289.37</v>
          </cell>
        </row>
        <row r="4449">
          <cell r="E4449">
            <v>43846</v>
          </cell>
          <cell r="N4449">
            <v>3316.81</v>
          </cell>
        </row>
        <row r="4450">
          <cell r="E4450">
            <v>43847</v>
          </cell>
          <cell r="N4450">
            <v>3329.62</v>
          </cell>
        </row>
        <row r="4451">
          <cell r="E4451">
            <v>43851</v>
          </cell>
          <cell r="N4451">
            <v>3320.79</v>
          </cell>
        </row>
        <row r="4452">
          <cell r="E4452">
            <v>43852</v>
          </cell>
          <cell r="N4452">
            <v>3321.75</v>
          </cell>
        </row>
        <row r="4453">
          <cell r="E4453">
            <v>43853</v>
          </cell>
          <cell r="N4453">
            <v>3325.54</v>
          </cell>
        </row>
        <row r="4454">
          <cell r="E4454">
            <v>43854</v>
          </cell>
          <cell r="N4454">
            <v>3295.47</v>
          </cell>
        </row>
        <row r="4455">
          <cell r="E4455">
            <v>43857</v>
          </cell>
          <cell r="N4455">
            <v>3253.63</v>
          </cell>
        </row>
        <row r="4456">
          <cell r="E4456">
            <v>43858</v>
          </cell>
          <cell r="N4456">
            <v>3276.24</v>
          </cell>
        </row>
        <row r="4457">
          <cell r="E4457">
            <v>43859</v>
          </cell>
          <cell r="N4457">
            <v>3285.06</v>
          </cell>
        </row>
        <row r="4458">
          <cell r="E4458">
            <v>43860</v>
          </cell>
          <cell r="N4458">
            <v>3283.66</v>
          </cell>
        </row>
        <row r="4459">
          <cell r="E4459">
            <v>43861</v>
          </cell>
          <cell r="N4459">
            <v>3225.52</v>
          </cell>
        </row>
        <row r="4460">
          <cell r="E4460">
            <v>43864</v>
          </cell>
          <cell r="N4460">
            <v>3248.92</v>
          </cell>
        </row>
        <row r="4461">
          <cell r="E4461">
            <v>43865</v>
          </cell>
          <cell r="N4461">
            <v>3296.86</v>
          </cell>
        </row>
        <row r="4462">
          <cell r="E4462">
            <v>43866</v>
          </cell>
          <cell r="N4462">
            <v>3334.69</v>
          </cell>
        </row>
        <row r="4463">
          <cell r="E4463">
            <v>43867</v>
          </cell>
          <cell r="N4463">
            <v>3344.26</v>
          </cell>
        </row>
        <row r="4464">
          <cell r="E4464">
            <v>43868</v>
          </cell>
          <cell r="N4464">
            <v>3327.71</v>
          </cell>
        </row>
        <row r="4465">
          <cell r="E4465">
            <v>43871</v>
          </cell>
          <cell r="N4465">
            <v>3352.09</v>
          </cell>
        </row>
        <row r="4466">
          <cell r="E4466">
            <v>43872</v>
          </cell>
          <cell r="N4466">
            <v>3357.75</v>
          </cell>
        </row>
        <row r="4467">
          <cell r="E4467">
            <v>43873</v>
          </cell>
          <cell r="N4467">
            <v>3379.45</v>
          </cell>
        </row>
        <row r="4468">
          <cell r="E4468">
            <v>43874</v>
          </cell>
          <cell r="N4468">
            <v>3373.94</v>
          </cell>
        </row>
        <row r="4469">
          <cell r="E4469">
            <v>43875</v>
          </cell>
          <cell r="N4469">
            <v>3380.16</v>
          </cell>
        </row>
        <row r="4470">
          <cell r="E4470">
            <v>43879</v>
          </cell>
          <cell r="N4470">
            <v>3370.29</v>
          </cell>
        </row>
        <row r="4471">
          <cell r="E4471">
            <v>43880</v>
          </cell>
          <cell r="N4471">
            <v>3386.1</v>
          </cell>
        </row>
        <row r="4472">
          <cell r="E4472">
            <v>43881</v>
          </cell>
          <cell r="N4472">
            <v>3373.23</v>
          </cell>
        </row>
        <row r="4473">
          <cell r="E4473">
            <v>43882</v>
          </cell>
          <cell r="N4473">
            <v>3337.75</v>
          </cell>
        </row>
        <row r="4474">
          <cell r="E4474">
            <v>43885</v>
          </cell>
          <cell r="N4474">
            <v>3225.89</v>
          </cell>
        </row>
        <row r="4475">
          <cell r="E4475">
            <v>43886</v>
          </cell>
          <cell r="N4475">
            <v>3128.21</v>
          </cell>
        </row>
        <row r="4476">
          <cell r="E4476">
            <v>43887</v>
          </cell>
          <cell r="N4476">
            <v>3116.48</v>
          </cell>
        </row>
        <row r="4477">
          <cell r="E4477">
            <v>43888</v>
          </cell>
          <cell r="N4477">
            <v>2978.39</v>
          </cell>
        </row>
        <row r="4478">
          <cell r="E4478">
            <v>43889</v>
          </cell>
          <cell r="N4478">
            <v>2954.22</v>
          </cell>
        </row>
        <row r="4479">
          <cell r="E4479">
            <v>43892</v>
          </cell>
          <cell r="N4479">
            <v>3090.23</v>
          </cell>
        </row>
        <row r="4480">
          <cell r="E4480">
            <v>43893</v>
          </cell>
          <cell r="N4480">
            <v>3003.04</v>
          </cell>
        </row>
        <row r="4481">
          <cell r="E4481">
            <v>43894</v>
          </cell>
          <cell r="N4481">
            <v>3130.12</v>
          </cell>
        </row>
        <row r="4482">
          <cell r="E4482">
            <v>43895</v>
          </cell>
          <cell r="N4482">
            <v>3023.94</v>
          </cell>
        </row>
        <row r="4483">
          <cell r="E4483">
            <v>43896</v>
          </cell>
          <cell r="N4483">
            <v>2972.37</v>
          </cell>
        </row>
        <row r="4484">
          <cell r="E4484">
            <v>43899</v>
          </cell>
          <cell r="N4484">
            <v>2746.56</v>
          </cell>
        </row>
        <row r="4485">
          <cell r="E4485">
            <v>43900</v>
          </cell>
          <cell r="N4485">
            <v>2882.23</v>
          </cell>
        </row>
        <row r="4486">
          <cell r="E4486">
            <v>43901</v>
          </cell>
          <cell r="N4486">
            <v>2741.38</v>
          </cell>
        </row>
        <row r="4487">
          <cell r="E4487">
            <v>43902</v>
          </cell>
          <cell r="N4487">
            <v>2480.64</v>
          </cell>
        </row>
        <row r="4488">
          <cell r="E4488">
            <v>43903</v>
          </cell>
          <cell r="N4488">
            <v>2711.02</v>
          </cell>
        </row>
        <row r="4489">
          <cell r="E4489">
            <v>43906</v>
          </cell>
          <cell r="N4489">
            <v>2386.13</v>
          </cell>
        </row>
        <row r="4490">
          <cell r="E4490">
            <v>43907</v>
          </cell>
          <cell r="N4490">
            <v>2529.19</v>
          </cell>
        </row>
        <row r="4491">
          <cell r="E4491">
            <v>43908</v>
          </cell>
          <cell r="N4491">
            <v>2398.1</v>
          </cell>
        </row>
        <row r="4492">
          <cell r="E4492">
            <v>43909</v>
          </cell>
          <cell r="N4492">
            <v>2409.39</v>
          </cell>
        </row>
        <row r="4493">
          <cell r="E4493">
            <v>43910</v>
          </cell>
          <cell r="N4493">
            <v>2304.92</v>
          </cell>
        </row>
        <row r="4494">
          <cell r="E4494">
            <v>43913</v>
          </cell>
        </row>
        <row r="4495">
          <cell r="E4495">
            <v>43914</v>
          </cell>
        </row>
        <row r="4496">
          <cell r="E4496">
            <v>43915</v>
          </cell>
        </row>
        <row r="4497">
          <cell r="E4497">
            <v>43916</v>
          </cell>
        </row>
        <row r="4498">
          <cell r="E4498">
            <v>43917</v>
          </cell>
        </row>
        <row r="4499">
          <cell r="E4499">
            <v>43920</v>
          </cell>
        </row>
        <row r="4500">
          <cell r="E4500">
            <v>43921</v>
          </cell>
        </row>
        <row r="4501">
          <cell r="E4501">
            <v>43922</v>
          </cell>
        </row>
        <row r="4502">
          <cell r="E4502">
            <v>43923</v>
          </cell>
        </row>
        <row r="4503">
          <cell r="E4503">
            <v>43924</v>
          </cell>
        </row>
        <row r="4504">
          <cell r="E4504">
            <v>43927</v>
          </cell>
        </row>
        <row r="4505">
          <cell r="E4505">
            <v>43924</v>
          </cell>
        </row>
        <row r="4506">
          <cell r="E4506">
            <v>43925</v>
          </cell>
        </row>
        <row r="4507">
          <cell r="E4507">
            <v>43926</v>
          </cell>
        </row>
        <row r="4508">
          <cell r="E4508">
            <v>43927</v>
          </cell>
        </row>
        <row r="4509">
          <cell r="E4509">
            <v>43928</v>
          </cell>
        </row>
        <row r="4510">
          <cell r="E4510">
            <v>43929</v>
          </cell>
        </row>
        <row r="4511">
          <cell r="E4511">
            <v>43930</v>
          </cell>
        </row>
        <row r="4512">
          <cell r="E4512">
            <v>43931</v>
          </cell>
        </row>
        <row r="4513">
          <cell r="E4513">
            <v>43934</v>
          </cell>
        </row>
        <row r="4514">
          <cell r="E4514">
            <v>43935</v>
          </cell>
        </row>
        <row r="4515">
          <cell r="E4515">
            <v>43936</v>
          </cell>
        </row>
        <row r="4516">
          <cell r="E4516">
            <v>43937</v>
          </cell>
        </row>
        <row r="4517">
          <cell r="E4517">
            <v>43941</v>
          </cell>
        </row>
        <row r="4518">
          <cell r="E4518">
            <v>43942</v>
          </cell>
        </row>
        <row r="4519">
          <cell r="E4519">
            <v>43943</v>
          </cell>
        </row>
        <row r="4520">
          <cell r="E4520">
            <v>43944</v>
          </cell>
        </row>
        <row r="4521">
          <cell r="E4521">
            <v>43945</v>
          </cell>
        </row>
        <row r="4522">
          <cell r="E4522">
            <v>43948</v>
          </cell>
        </row>
        <row r="4523">
          <cell r="E4523">
            <v>43949</v>
          </cell>
        </row>
        <row r="4524">
          <cell r="E4524">
            <v>43950</v>
          </cell>
        </row>
        <row r="4525">
          <cell r="E4525">
            <v>43951</v>
          </cell>
        </row>
        <row r="4526">
          <cell r="E4526">
            <v>43952</v>
          </cell>
        </row>
        <row r="4527">
          <cell r="E4527">
            <v>43955</v>
          </cell>
        </row>
        <row r="4528">
          <cell r="E4528">
            <v>43956</v>
          </cell>
        </row>
        <row r="4529">
          <cell r="E4529">
            <v>43957</v>
          </cell>
        </row>
        <row r="4530">
          <cell r="E4530">
            <v>43958</v>
          </cell>
        </row>
        <row r="4531">
          <cell r="E4531" t="str">
            <v>ymd</v>
          </cell>
        </row>
        <row r="4532">
          <cell r="E4532" t="str">
            <v>μ</v>
          </cell>
        </row>
        <row r="4533">
          <cell r="E4533" t="str">
            <v>σ2</v>
          </cell>
        </row>
        <row r="4534">
          <cell r="E4534" t="str">
            <v>σ</v>
          </cell>
        </row>
        <row r="4535">
          <cell r="E4535" t="str">
            <v>MAX</v>
          </cell>
        </row>
        <row r="4536">
          <cell r="E4536" t="str">
            <v>MIN</v>
          </cell>
        </row>
        <row r="4537">
          <cell r="E4537"/>
        </row>
        <row r="4539">
          <cell r="E4539" t="e">
            <v>#REF!</v>
          </cell>
        </row>
        <row r="4540">
          <cell r="E4540" t="e">
            <v>#REF!</v>
          </cell>
        </row>
        <row r="4541">
          <cell r="E4541" t="e">
            <v>#REF!</v>
          </cell>
        </row>
        <row r="4542">
          <cell r="E4542" t="e">
            <v>#REF!</v>
          </cell>
        </row>
        <row r="4543">
          <cell r="E4543" t="e">
            <v>#REF!</v>
          </cell>
        </row>
        <row r="4544">
          <cell r="E4544" t="str">
            <v>変化率のパターン分析より</v>
          </cell>
        </row>
        <row r="4583">
          <cell r="E4583"/>
        </row>
        <row r="4630">
          <cell r="E4630"/>
        </row>
        <row r="4631">
          <cell r="E4631"/>
        </row>
        <row r="4632">
          <cell r="E4632"/>
        </row>
        <row r="4633">
          <cell r="E4633"/>
        </row>
        <row r="4634">
          <cell r="E4634"/>
        </row>
        <row r="4635">
          <cell r="E4635"/>
        </row>
        <row r="4636">
          <cell r="E4636"/>
        </row>
        <row r="4637">
          <cell r="E4637"/>
        </row>
        <row r="4638">
          <cell r="E4638"/>
        </row>
        <row r="4639">
          <cell r="E4639"/>
        </row>
        <row r="4640">
          <cell r="E4640"/>
        </row>
        <row r="4641">
          <cell r="E4641"/>
        </row>
        <row r="4642">
          <cell r="E4642"/>
        </row>
        <row r="4643">
          <cell r="E4643"/>
        </row>
        <row r="4644">
          <cell r="E4644"/>
        </row>
        <row r="4645">
          <cell r="E4645"/>
        </row>
        <row r="4646">
          <cell r="E4646"/>
        </row>
        <row r="4647">
          <cell r="E4647"/>
        </row>
        <row r="4648">
          <cell r="E4648"/>
        </row>
        <row r="4649">
          <cell r="E4649"/>
        </row>
        <row r="4650">
          <cell r="E4650"/>
        </row>
        <row r="4651">
          <cell r="E4651"/>
        </row>
        <row r="4652">
          <cell r="E4652"/>
        </row>
        <row r="4653">
          <cell r="E4653"/>
        </row>
        <row r="4654">
          <cell r="E4654"/>
        </row>
        <row r="4655">
          <cell r="E4655"/>
        </row>
        <row r="4656">
          <cell r="E4656"/>
        </row>
        <row r="4657">
          <cell r="E4657"/>
        </row>
        <row r="4658">
          <cell r="E4658"/>
        </row>
        <row r="4659">
          <cell r="E4659"/>
        </row>
        <row r="4660">
          <cell r="E4660"/>
        </row>
        <row r="4661">
          <cell r="E4661"/>
        </row>
        <row r="4662">
          <cell r="E4662"/>
        </row>
        <row r="4663">
          <cell r="E4663"/>
        </row>
        <row r="4664">
          <cell r="E4664"/>
        </row>
        <row r="4665">
          <cell r="E4665"/>
        </row>
        <row r="4666">
          <cell r="E4666"/>
        </row>
        <row r="4667">
          <cell r="E4667"/>
        </row>
        <row r="4668">
          <cell r="E4668"/>
        </row>
        <row r="4669">
          <cell r="E4669"/>
        </row>
        <row r="4670">
          <cell r="E4670"/>
        </row>
        <row r="4671">
          <cell r="E4671"/>
        </row>
        <row r="4672">
          <cell r="E4672"/>
        </row>
        <row r="4673">
          <cell r="E4673"/>
        </row>
        <row r="4674">
          <cell r="E4674"/>
        </row>
        <row r="4675">
          <cell r="E4675"/>
        </row>
        <row r="4676">
          <cell r="E4676"/>
        </row>
        <row r="4677">
          <cell r="E4677"/>
        </row>
        <row r="4678">
          <cell r="E4678"/>
        </row>
        <row r="4679">
          <cell r="E4679"/>
        </row>
        <row r="4680">
          <cell r="E4680"/>
        </row>
        <row r="4681">
          <cell r="E4681"/>
        </row>
        <row r="4682">
          <cell r="E4682"/>
        </row>
        <row r="4683">
          <cell r="E4683"/>
        </row>
        <row r="4684">
          <cell r="E4684"/>
        </row>
        <row r="4685">
          <cell r="E4685"/>
        </row>
        <row r="4686">
          <cell r="E4686"/>
        </row>
        <row r="4687">
          <cell r="E4687"/>
        </row>
        <row r="4688">
          <cell r="E4688"/>
        </row>
        <row r="4689">
          <cell r="E4689"/>
        </row>
        <row r="4690">
          <cell r="E4690"/>
        </row>
        <row r="4691">
          <cell r="E4691"/>
        </row>
        <row r="4692">
          <cell r="E4692"/>
        </row>
        <row r="4693">
          <cell r="E4693"/>
        </row>
        <row r="4694">
          <cell r="E4694"/>
        </row>
        <row r="4695">
          <cell r="E4695"/>
        </row>
        <row r="4696">
          <cell r="E4696"/>
        </row>
        <row r="4697">
          <cell r="E4697"/>
        </row>
        <row r="4698">
          <cell r="E4698"/>
        </row>
        <row r="4699">
          <cell r="E4699"/>
        </row>
        <row r="4700">
          <cell r="E4700"/>
        </row>
        <row r="4701">
          <cell r="E4701"/>
        </row>
        <row r="4702">
          <cell r="E4702"/>
        </row>
        <row r="4712">
          <cell r="E4712"/>
        </row>
        <row r="4713">
          <cell r="E4713"/>
        </row>
        <row r="4714">
          <cell r="E4714"/>
        </row>
        <row r="4715">
          <cell r="E4715"/>
        </row>
        <row r="4716">
          <cell r="E4716"/>
        </row>
        <row r="4717">
          <cell r="E4717"/>
        </row>
        <row r="4718">
          <cell r="E4718"/>
        </row>
        <row r="4719">
          <cell r="E4719"/>
        </row>
        <row r="4720">
          <cell r="E4720"/>
        </row>
        <row r="4721">
          <cell r="E4721"/>
        </row>
        <row r="4722">
          <cell r="E4722"/>
        </row>
        <row r="4723">
          <cell r="E4723"/>
        </row>
        <row r="4724">
          <cell r="E4724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D08EF-6540-4E5E-A515-BBB020BFCCE2}">
  <sheetPr>
    <pageSetUpPr fitToPage="1"/>
  </sheetPr>
  <dimension ref="A1:BM1666"/>
  <sheetViews>
    <sheetView tabSelected="1" zoomScaleNormal="100" workbookViewId="0"/>
  </sheetViews>
  <sheetFormatPr defaultRowHeight="13.3" x14ac:dyDescent="0.65"/>
  <cols>
    <col min="1" max="1" width="2.42578125" style="2" customWidth="1"/>
    <col min="2" max="2" width="3.140625" style="4" hidden="1" customWidth="1"/>
    <col min="3" max="3" width="0" style="3" hidden="1" customWidth="1"/>
    <col min="4" max="4" width="9.640625" style="4" hidden="1" customWidth="1"/>
    <col min="5" max="6" width="8.35546875" style="4" hidden="1" customWidth="1"/>
    <col min="7" max="7" width="2.7109375" style="4" hidden="1" customWidth="1"/>
    <col min="8" max="8" width="10.85546875" style="4" customWidth="1"/>
    <col min="9" max="9" width="11" style="4" customWidth="1"/>
    <col min="10" max="10" width="8.42578125" style="5" customWidth="1"/>
    <col min="11" max="11" width="9.140625" style="5"/>
    <col min="12" max="12" width="10.85546875" style="5" customWidth="1"/>
    <col min="13" max="13" width="8.0703125" style="5" customWidth="1"/>
    <col min="14" max="14" width="10.5703125" style="5" customWidth="1"/>
    <col min="15" max="16" width="9.5" style="5" customWidth="1"/>
    <col min="17" max="17" width="13.140625" style="6" customWidth="1"/>
    <col min="18" max="19" width="13.140625" style="5" customWidth="1"/>
    <col min="20" max="20" width="11.2109375" style="125" customWidth="1"/>
    <col min="21" max="21" width="11.140625" style="125" customWidth="1"/>
    <col min="22" max="22" width="11.2109375" style="125" customWidth="1"/>
    <col min="23" max="24" width="11.0703125" style="7" customWidth="1"/>
    <col min="25" max="25" width="13.0703125" style="2" customWidth="1"/>
    <col min="26" max="26" width="8.35546875" style="2" customWidth="1"/>
    <col min="27" max="29" width="9.140625" style="2"/>
    <col min="30" max="33" width="10.5703125" style="2" customWidth="1"/>
    <col min="34" max="35" width="9.140625" style="2"/>
    <col min="36" max="38" width="10.42578125" style="2" customWidth="1"/>
    <col min="39" max="39" width="8.35546875" style="2" customWidth="1"/>
    <col min="40" max="40" width="9.140625" style="2"/>
    <col min="41" max="41" width="9.35546875" style="2" customWidth="1"/>
    <col min="42" max="44" width="9.140625" style="2"/>
    <col min="45" max="45" width="8.35546875" style="2" customWidth="1"/>
    <col min="46" max="47" width="9.140625" style="2"/>
    <col min="48" max="51" width="10.5703125" style="2" customWidth="1"/>
    <col min="52" max="52" width="9.140625" style="2"/>
    <col min="53" max="53" width="12" style="2" customWidth="1"/>
    <col min="54" max="54" width="8.35546875" style="2" customWidth="1"/>
    <col min="55" max="55" width="9.140625" style="2"/>
    <col min="56" max="56" width="8.92578125" style="2" customWidth="1"/>
    <col min="57" max="57" width="9.140625" style="2"/>
    <col min="58" max="61" width="11.0703125" style="2" customWidth="1"/>
    <col min="62" max="16384" width="9.140625" style="2"/>
  </cols>
  <sheetData>
    <row r="1" spans="1:64" x14ac:dyDescent="0.65">
      <c r="A1" s="145" t="s">
        <v>41</v>
      </c>
      <c r="B1" s="2"/>
      <c r="L1" s="125"/>
      <c r="M1" s="125"/>
      <c r="O1" s="1"/>
      <c r="P1" s="1"/>
    </row>
    <row r="2" spans="1:64" ht="17.25" customHeight="1" x14ac:dyDescent="0.65">
      <c r="A2" s="1"/>
      <c r="B2" s="2"/>
      <c r="L2" s="125"/>
      <c r="M2" s="125"/>
      <c r="O2" s="1"/>
      <c r="P2" s="1"/>
      <c r="Q2" s="8" t="s">
        <v>0</v>
      </c>
      <c r="R2" s="9" t="s">
        <v>1</v>
      </c>
      <c r="S2" s="10" t="s">
        <v>2</v>
      </c>
    </row>
    <row r="3" spans="1:64" ht="17.25" customHeight="1" x14ac:dyDescent="0.65">
      <c r="B3" s="1"/>
      <c r="H3" s="125" t="s">
        <v>35</v>
      </c>
      <c r="I3" s="125"/>
      <c r="J3" s="125"/>
      <c r="K3" s="125" t="s">
        <v>36</v>
      </c>
      <c r="M3" s="125"/>
      <c r="N3" s="13" t="s">
        <v>4</v>
      </c>
      <c r="O3" s="14"/>
      <c r="P3" s="14"/>
      <c r="Q3" s="126">
        <f>$N$47</f>
        <v>43875</v>
      </c>
      <c r="R3" s="15">
        <f>[1]リーマンショック後!R4</f>
        <v>1307.5899999999999</v>
      </c>
      <c r="S3" s="16">
        <f>[1]ブラックマンデー後!R3</f>
        <v>0</v>
      </c>
    </row>
    <row r="4" spans="1:64" ht="17.25" customHeight="1" x14ac:dyDescent="0.65">
      <c r="H4" s="5"/>
      <c r="I4" s="125"/>
      <c r="J4" s="125"/>
      <c r="K4" s="11" t="s">
        <v>3</v>
      </c>
      <c r="L4" s="12">
        <v>4.2000000000000002E-4</v>
      </c>
      <c r="M4" s="125"/>
      <c r="N4" s="18" t="s">
        <v>6</v>
      </c>
      <c r="Q4" s="19">
        <f>MAX(O17:O72)</f>
        <v>3386.1</v>
      </c>
      <c r="R4" s="20">
        <f>[1]リーマンショック後!R5</f>
        <v>694</v>
      </c>
      <c r="S4" s="21">
        <f>[1]ブラックマンデー後!R4</f>
        <v>328.08</v>
      </c>
      <c r="AN4" s="5"/>
      <c r="AQ4" s="23"/>
      <c r="AR4" s="24"/>
    </row>
    <row r="5" spans="1:64" ht="17.25" customHeight="1" x14ac:dyDescent="0.65">
      <c r="H5"/>
      <c r="I5" s="125"/>
      <c r="J5" s="125"/>
      <c r="K5" s="11" t="s">
        <v>5</v>
      </c>
      <c r="L5" s="17">
        <v>1.6E-2</v>
      </c>
      <c r="N5" s="18" t="s">
        <v>8</v>
      </c>
      <c r="Q5" s="127">
        <f>$N$72</f>
        <v>43913</v>
      </c>
      <c r="R5" s="20">
        <f>[1]リーマンショック後!R6</f>
        <v>0</v>
      </c>
      <c r="S5" s="21">
        <f>[1]ブラックマンデー後!R5</f>
        <v>224.84</v>
      </c>
      <c r="AN5" s="5"/>
      <c r="AQ5" s="23"/>
      <c r="AR5" s="26"/>
      <c r="BD5" s="27"/>
    </row>
    <row r="6" spans="1:64" ht="17.25" customHeight="1" x14ac:dyDescent="0.65">
      <c r="C6" s="28" t="s">
        <v>9</v>
      </c>
      <c r="H6" s="5"/>
      <c r="I6" s="125"/>
      <c r="J6" s="125"/>
      <c r="K6" s="11" t="s">
        <v>7</v>
      </c>
      <c r="L6" s="25">
        <v>1</v>
      </c>
      <c r="N6" s="18" t="s">
        <v>11</v>
      </c>
      <c r="Q6" s="19">
        <f>MIN(O17:O110)</f>
        <v>2304.92</v>
      </c>
      <c r="R6" s="20">
        <f>[1]リーマンショック後!R7</f>
        <v>0</v>
      </c>
      <c r="S6" s="21">
        <f>[1]ブラックマンデー後!R6</f>
        <v>328.78</v>
      </c>
      <c r="T6" s="23"/>
      <c r="U6" s="23"/>
      <c r="W6" s="149"/>
      <c r="X6" s="29"/>
      <c r="AN6" s="5"/>
      <c r="AQ6" s="23"/>
      <c r="AR6" s="30"/>
      <c r="AT6" s="23"/>
      <c r="AU6" s="31"/>
      <c r="AV6" s="32"/>
      <c r="AW6" s="32"/>
      <c r="AX6" s="32"/>
      <c r="AY6" s="32"/>
      <c r="BD6" s="27"/>
    </row>
    <row r="7" spans="1:64" ht="17.25" customHeight="1" x14ac:dyDescent="0.65">
      <c r="C7" s="33" t="s">
        <v>12</v>
      </c>
      <c r="H7" s="5"/>
      <c r="I7" s="125"/>
      <c r="J7" s="125"/>
      <c r="K7" s="143" t="s">
        <v>10</v>
      </c>
      <c r="L7" s="143">
        <v>0.6</v>
      </c>
      <c r="N7" s="18" t="s">
        <v>14</v>
      </c>
      <c r="P7" s="128"/>
      <c r="Q7" s="34">
        <f>Q6-Q4</f>
        <v>-1081.1799999999998</v>
      </c>
      <c r="R7" s="20" t="str">
        <f>[1]リーマンショック後!R8</f>
        <v>σ</v>
      </c>
      <c r="S7" s="35">
        <f>[1]ブラックマンデー後!R7</f>
        <v>631</v>
      </c>
      <c r="V7" s="23"/>
      <c r="AN7" s="5"/>
      <c r="AQ7" s="23"/>
      <c r="AR7" s="30"/>
      <c r="AT7" s="23"/>
      <c r="AU7" s="23"/>
      <c r="AV7" s="23"/>
      <c r="AW7" s="23"/>
      <c r="AX7" s="151"/>
      <c r="AY7" s="151"/>
      <c r="AZ7" s="36"/>
    </row>
    <row r="8" spans="1:64" ht="17.25" customHeight="1" x14ac:dyDescent="0.65">
      <c r="C8" s="37" t="s">
        <v>15</v>
      </c>
      <c r="E8" s="38"/>
      <c r="F8" s="38"/>
      <c r="H8" s="5"/>
      <c r="I8" s="125"/>
      <c r="J8" s="125"/>
      <c r="K8" s="143" t="s">
        <v>13</v>
      </c>
      <c r="L8" s="144">
        <f>$E$1113</f>
        <v>2304.92</v>
      </c>
      <c r="M8" s="125"/>
      <c r="N8" s="18" t="s">
        <v>17</v>
      </c>
      <c r="P8" s="40"/>
      <c r="Q8" s="41">
        <f>Q7/Q4</f>
        <v>-0.31929948908774103</v>
      </c>
      <c r="R8" s="42">
        <f>[1]リーマンショック後!R9</f>
        <v>0</v>
      </c>
      <c r="S8" s="43">
        <f>[1]ブラックマンデー後!R8</f>
        <v>0</v>
      </c>
      <c r="AJ8" s="152"/>
      <c r="AK8" s="152"/>
      <c r="AL8" s="152"/>
      <c r="AN8" s="5"/>
      <c r="AQ8" s="23"/>
      <c r="AR8" s="44"/>
    </row>
    <row r="9" spans="1:64" ht="17.25" customHeight="1" x14ac:dyDescent="0.65">
      <c r="C9" s="45"/>
      <c r="E9" s="38"/>
      <c r="F9" s="38"/>
      <c r="H9" s="5"/>
      <c r="I9" s="125"/>
      <c r="J9" s="125"/>
      <c r="K9" s="11" t="s">
        <v>16</v>
      </c>
      <c r="L9" s="39">
        <f>$L$4-($L$5^2)/2</f>
        <v>2.9200000000000005E-4</v>
      </c>
      <c r="M9" s="125"/>
      <c r="N9" s="18" t="s">
        <v>18</v>
      </c>
      <c r="Q9" s="46">
        <f>Q5-Q3</f>
        <v>38</v>
      </c>
      <c r="R9" s="20">
        <f>[1]リーマンショック後!R10</f>
        <v>0</v>
      </c>
      <c r="S9" s="21">
        <f>[1]ブラックマンデー後!R9</f>
        <v>0</v>
      </c>
      <c r="AJ9" s="152"/>
      <c r="AK9" s="152"/>
      <c r="AL9" s="152"/>
      <c r="AN9" s="5"/>
      <c r="AQ9" s="23"/>
      <c r="AR9" s="44"/>
    </row>
    <row r="10" spans="1:64" ht="17.25" customHeight="1" x14ac:dyDescent="0.65">
      <c r="C10" s="45"/>
      <c r="E10" s="38"/>
      <c r="F10" s="38"/>
      <c r="H10" s="5"/>
      <c r="I10" s="125"/>
      <c r="J10" s="125"/>
      <c r="K10" s="23"/>
      <c r="L10" s="31"/>
      <c r="M10" s="125"/>
      <c r="N10" s="18" t="s">
        <v>19</v>
      </c>
      <c r="P10" s="40"/>
      <c r="Q10" s="47">
        <f>Q8/Q9</f>
        <v>-8.4026181338879222E-3</v>
      </c>
      <c r="R10" s="48">
        <f>[1]リーマンショック後!R11</f>
        <v>0</v>
      </c>
      <c r="S10" s="49" t="str">
        <f>[1]ブラックマンデー後!R10</f>
        <v>σ</v>
      </c>
      <c r="AJ10" s="152"/>
      <c r="AK10" s="152"/>
      <c r="AL10" s="152"/>
      <c r="AN10" s="5"/>
      <c r="AQ10" s="23"/>
      <c r="AR10" s="44"/>
    </row>
    <row r="11" spans="1:64" ht="17.25" customHeight="1" x14ac:dyDescent="0.3">
      <c r="C11" s="45"/>
      <c r="E11" s="38"/>
      <c r="F11" s="38"/>
      <c r="H11" s="5"/>
      <c r="I11" s="125"/>
      <c r="J11" s="125"/>
      <c r="K11" s="23"/>
      <c r="L11" s="31"/>
      <c r="M11" s="125"/>
      <c r="N11" s="18" t="s">
        <v>20</v>
      </c>
      <c r="Q11" s="50"/>
      <c r="R11" s="51">
        <f>[1]リーマンショック後!R12</f>
        <v>0</v>
      </c>
      <c r="S11" s="52">
        <f>[1]ブラックマンデー後!R11</f>
        <v>0</v>
      </c>
      <c r="AJ11" s="152"/>
      <c r="AK11" s="152"/>
      <c r="AL11" s="152"/>
      <c r="AN11" s="5"/>
      <c r="AQ11" s="23"/>
      <c r="AR11" s="44"/>
    </row>
    <row r="12" spans="1:64" ht="17.25" customHeight="1" x14ac:dyDescent="0.65">
      <c r="C12" s="45"/>
      <c r="E12" s="38"/>
      <c r="F12" s="38"/>
      <c r="H12" s="5"/>
      <c r="I12" s="125"/>
      <c r="J12" s="125"/>
      <c r="K12" s="23"/>
      <c r="L12" s="31"/>
      <c r="M12" s="125"/>
      <c r="N12" s="18" t="s">
        <v>21</v>
      </c>
      <c r="Q12" s="46"/>
      <c r="R12" s="53">
        <f>[1]リーマンショック後!R13</f>
        <v>0</v>
      </c>
      <c r="S12" s="21">
        <f>[1]ブラックマンデー後!R12</f>
        <v>0</v>
      </c>
      <c r="T12" s="147"/>
      <c r="AJ12" s="152"/>
      <c r="AK12" s="152"/>
      <c r="AL12" s="152"/>
      <c r="AN12" s="5"/>
      <c r="AQ12" s="23"/>
      <c r="AR12" s="44"/>
    </row>
    <row r="13" spans="1:64" ht="17.25" customHeight="1" x14ac:dyDescent="0.65">
      <c r="C13" s="45"/>
      <c r="E13" s="38"/>
      <c r="F13" s="38"/>
      <c r="H13" s="5"/>
      <c r="I13" s="125"/>
      <c r="J13" s="125"/>
      <c r="K13" s="23"/>
      <c r="L13" s="31"/>
      <c r="M13" s="125"/>
      <c r="N13" s="54" t="s">
        <v>22</v>
      </c>
      <c r="O13" s="55"/>
      <c r="P13" s="55"/>
      <c r="Q13" s="56"/>
      <c r="R13" s="57">
        <f>[1]リーマンショック後!R14</f>
        <v>0</v>
      </c>
      <c r="S13" s="58">
        <f>[1]ブラックマンデー後!R13</f>
        <v>0</v>
      </c>
      <c r="T13" s="146"/>
      <c r="AJ13" s="152"/>
      <c r="AK13" s="152"/>
      <c r="AL13" s="152"/>
      <c r="AN13" s="5"/>
      <c r="AQ13" s="23"/>
      <c r="AR13" s="44"/>
    </row>
    <row r="14" spans="1:64" ht="17.25" customHeight="1" x14ac:dyDescent="0.65">
      <c r="C14" s="45"/>
      <c r="E14" s="38"/>
      <c r="F14" s="38"/>
      <c r="H14" s="5"/>
      <c r="I14" s="125"/>
      <c r="J14" s="125"/>
      <c r="K14" s="23"/>
      <c r="L14" s="31"/>
      <c r="M14" s="125"/>
      <c r="Q14" s="5"/>
      <c r="R14" s="59"/>
      <c r="AJ14" s="152"/>
      <c r="AK14" s="152"/>
      <c r="AL14" s="152"/>
      <c r="AN14" s="5"/>
      <c r="AQ14" s="23"/>
      <c r="AR14" s="44"/>
    </row>
    <row r="15" spans="1:64" ht="21.45" customHeight="1" x14ac:dyDescent="0.65">
      <c r="E15" s="60"/>
      <c r="F15" s="60"/>
      <c r="H15" s="5"/>
      <c r="I15" s="125"/>
      <c r="J15" s="125"/>
      <c r="K15" s="125"/>
      <c r="L15" s="125"/>
      <c r="M15" s="125"/>
      <c r="O15" s="150"/>
      <c r="P15" s="150"/>
      <c r="Q15" s="62" t="s">
        <v>23</v>
      </c>
      <c r="R15" s="11" t="s">
        <v>24</v>
      </c>
      <c r="S15" s="11" t="s">
        <v>37</v>
      </c>
      <c r="T15" s="11" t="s">
        <v>40</v>
      </c>
      <c r="U15" s="11" t="s">
        <v>25</v>
      </c>
      <c r="V15" s="11" t="s">
        <v>26</v>
      </c>
      <c r="W15" s="22"/>
      <c r="Z15" s="61"/>
      <c r="AA15" s="61"/>
      <c r="AB15" s="23"/>
      <c r="AC15" s="23"/>
      <c r="AD15" s="23"/>
      <c r="AE15" s="23"/>
      <c r="AF15" s="23"/>
      <c r="AG15" s="23"/>
      <c r="AJ15" s="152"/>
      <c r="AK15" s="152"/>
      <c r="AL15" s="152"/>
      <c r="AN15" s="5"/>
      <c r="AT15" s="23"/>
      <c r="AU15" s="23"/>
      <c r="AV15" s="23"/>
      <c r="AW15" s="23"/>
      <c r="AX15" s="23"/>
      <c r="AY15" s="23"/>
      <c r="BB15" s="61"/>
      <c r="BC15" s="61"/>
      <c r="BD15" s="23"/>
      <c r="BE15" s="23"/>
      <c r="BF15" s="23"/>
      <c r="BG15" s="23"/>
      <c r="BH15" s="23"/>
      <c r="BI15" s="23"/>
    </row>
    <row r="16" spans="1:64" ht="54.75" customHeight="1" x14ac:dyDescent="0.65">
      <c r="C16" s="65" t="s">
        <v>27</v>
      </c>
      <c r="D16" s="66" t="s">
        <v>28</v>
      </c>
      <c r="E16" s="66" t="s">
        <v>29</v>
      </c>
      <c r="F16" s="67" t="s">
        <v>30</v>
      </c>
      <c r="H16" s="11" t="s">
        <v>31</v>
      </c>
      <c r="I16" s="68"/>
      <c r="J16" s="69" t="s">
        <v>32</v>
      </c>
      <c r="K16" s="129" t="s">
        <v>33</v>
      </c>
      <c r="L16" s="148"/>
      <c r="M16" s="125"/>
      <c r="N16" s="70" t="s">
        <v>34</v>
      </c>
      <c r="O16" s="70" t="s">
        <v>38</v>
      </c>
      <c r="P16" s="71" t="s">
        <v>39</v>
      </c>
      <c r="Q16"/>
      <c r="R16" s="148"/>
      <c r="S16" s="11"/>
      <c r="T16" s="130"/>
      <c r="U16" s="130"/>
      <c r="V16" s="130"/>
      <c r="X16" s="72"/>
      <c r="Y16" s="23"/>
      <c r="Z16" s="73"/>
      <c r="AA16" s="23"/>
      <c r="AB16" s="23"/>
      <c r="AC16" s="23"/>
      <c r="AD16" s="23"/>
      <c r="AI16" s="3"/>
      <c r="AJ16" s="74"/>
      <c r="AK16" s="74"/>
      <c r="AL16" s="74"/>
      <c r="AN16" s="23"/>
      <c r="AO16" s="75"/>
      <c r="AP16" s="76"/>
      <c r="AQ16" s="77"/>
      <c r="AR16" s="23"/>
      <c r="AT16" s="23"/>
      <c r="AU16" s="23"/>
      <c r="AZ16" s="77"/>
      <c r="BA16" s="23"/>
      <c r="BB16" s="73"/>
      <c r="BC16" s="23"/>
      <c r="BD16" s="23"/>
      <c r="BE16" s="23"/>
      <c r="BF16" s="23"/>
      <c r="BK16" s="63"/>
      <c r="BL16" s="63"/>
    </row>
    <row r="17" spans="3:64" ht="13.3" customHeight="1" x14ac:dyDescent="0.65">
      <c r="C17" s="78"/>
      <c r="D17" s="79"/>
      <c r="E17" s="80"/>
      <c r="F17" s="80"/>
      <c r="H17" s="81"/>
      <c r="I17" s="82"/>
      <c r="J17" s="83"/>
      <c r="K17" s="131"/>
      <c r="L17" s="84"/>
      <c r="M17" s="125"/>
      <c r="N17" s="85">
        <f t="shared" ref="N17:N70" si="0">D1059</f>
        <v>43832</v>
      </c>
      <c r="O17" s="132">
        <v>3257.85</v>
      </c>
      <c r="P17" s="86"/>
      <c r="Q17" s="132">
        <v>3257.85</v>
      </c>
      <c r="R17" s="87"/>
      <c r="S17" s="87"/>
      <c r="U17" s="133"/>
      <c r="V17" s="133"/>
      <c r="W17" s="89"/>
      <c r="X17" s="88"/>
      <c r="Y17" s="23"/>
      <c r="Z17" s="73"/>
      <c r="AA17" s="23"/>
      <c r="AB17" s="23"/>
      <c r="AC17" s="23"/>
      <c r="AD17" s="23"/>
      <c r="AI17" s="3"/>
      <c r="AJ17" s="74"/>
      <c r="AK17" s="74"/>
      <c r="AL17" s="74"/>
      <c r="AN17" s="23"/>
      <c r="AO17" s="75"/>
      <c r="AP17" s="90"/>
      <c r="AQ17" s="77"/>
      <c r="AR17" s="23"/>
      <c r="AT17" s="23"/>
      <c r="AU17" s="23"/>
      <c r="AZ17" s="77"/>
      <c r="BA17" s="23"/>
      <c r="BB17" s="73"/>
      <c r="BC17" s="23"/>
      <c r="BD17" s="23"/>
      <c r="BE17" s="23"/>
      <c r="BF17" s="23"/>
      <c r="BK17" s="63"/>
      <c r="BL17" s="63"/>
    </row>
    <row r="18" spans="3:64" ht="13.3" customHeight="1" x14ac:dyDescent="0.65">
      <c r="C18" s="78"/>
      <c r="D18" s="79"/>
      <c r="E18" s="80"/>
      <c r="F18" s="80"/>
      <c r="H18" s="81"/>
      <c r="I18" s="82"/>
      <c r="J18" s="83"/>
      <c r="K18" s="131"/>
      <c r="L18" s="84"/>
      <c r="M18" s="125"/>
      <c r="N18" s="91">
        <f t="shared" si="0"/>
        <v>43833</v>
      </c>
      <c r="O18" s="134">
        <v>3234.85</v>
      </c>
      <c r="P18" s="92">
        <f t="shared" ref="P18:P71" si="1">(O18-O17)/O17</f>
        <v>-7.0598707736697517E-3</v>
      </c>
      <c r="Q18" s="134">
        <v>3234.85</v>
      </c>
      <c r="R18" s="84"/>
      <c r="S18" s="84"/>
      <c r="U18" s="135"/>
      <c r="V18" s="135"/>
      <c r="W18" s="89"/>
      <c r="X18" s="88"/>
      <c r="Y18" s="23"/>
      <c r="Z18" s="73"/>
      <c r="AA18" s="23"/>
      <c r="AB18" s="23"/>
      <c r="AC18" s="23"/>
      <c r="AD18" s="23"/>
      <c r="AI18" s="3"/>
      <c r="AJ18" s="74"/>
      <c r="AK18" s="74"/>
      <c r="AL18" s="74"/>
      <c r="AN18" s="23"/>
      <c r="AO18" s="75"/>
      <c r="AP18" s="90"/>
      <c r="AQ18" s="77"/>
      <c r="AR18" s="23"/>
      <c r="AT18" s="23"/>
      <c r="AU18" s="23"/>
      <c r="AZ18" s="77"/>
      <c r="BA18" s="23"/>
      <c r="BB18" s="73"/>
      <c r="BC18" s="23"/>
      <c r="BD18" s="23"/>
      <c r="BE18" s="23"/>
      <c r="BF18" s="23"/>
      <c r="BK18" s="63"/>
      <c r="BL18" s="63"/>
    </row>
    <row r="19" spans="3:64" ht="13.3" customHeight="1" x14ac:dyDescent="0.65">
      <c r="C19" s="78"/>
      <c r="D19" s="79"/>
      <c r="E19" s="80"/>
      <c r="F19" s="80"/>
      <c r="H19" s="81"/>
      <c r="I19" s="82"/>
      <c r="J19" s="83"/>
      <c r="K19" s="131"/>
      <c r="L19" s="84"/>
      <c r="M19" s="125"/>
      <c r="N19" s="91">
        <f t="shared" si="0"/>
        <v>43836</v>
      </c>
      <c r="O19" s="134">
        <v>3246.28</v>
      </c>
      <c r="P19" s="92">
        <f t="shared" si="1"/>
        <v>3.5333941295578749E-3</v>
      </c>
      <c r="Q19" s="134">
        <v>3246.28</v>
      </c>
      <c r="R19" s="84"/>
      <c r="S19" s="84"/>
      <c r="U19" s="135"/>
      <c r="V19" s="135"/>
      <c r="W19" s="89"/>
      <c r="X19" s="88"/>
      <c r="Y19" s="23"/>
      <c r="Z19" s="73"/>
      <c r="AA19" s="23"/>
      <c r="AB19" s="23"/>
      <c r="AC19" s="23"/>
      <c r="AD19" s="23"/>
      <c r="AI19" s="3"/>
      <c r="AJ19" s="74"/>
      <c r="AK19" s="74"/>
      <c r="AL19" s="74"/>
      <c r="AN19" s="23"/>
      <c r="AO19" s="75"/>
      <c r="AP19" s="90"/>
      <c r="AQ19" s="77"/>
      <c r="AR19" s="23"/>
      <c r="AT19" s="23"/>
      <c r="AU19" s="23"/>
      <c r="AZ19" s="77"/>
      <c r="BA19" s="23"/>
      <c r="BB19" s="73"/>
      <c r="BC19" s="23"/>
      <c r="BD19" s="23"/>
      <c r="BE19" s="23"/>
      <c r="BF19" s="23"/>
      <c r="BK19" s="63"/>
      <c r="BL19" s="63"/>
    </row>
    <row r="20" spans="3:64" ht="13.3" customHeight="1" x14ac:dyDescent="0.65">
      <c r="C20" s="78"/>
      <c r="D20" s="79"/>
      <c r="E20" s="80"/>
      <c r="F20" s="80"/>
      <c r="H20" s="81"/>
      <c r="I20" s="82"/>
      <c r="J20" s="83"/>
      <c r="K20" s="131"/>
      <c r="L20" s="84"/>
      <c r="M20" s="125"/>
      <c r="N20" s="91">
        <f t="shared" si="0"/>
        <v>43837</v>
      </c>
      <c r="O20" s="134">
        <v>3237.18</v>
      </c>
      <c r="P20" s="92">
        <f t="shared" si="1"/>
        <v>-2.8032085956850188E-3</v>
      </c>
      <c r="Q20" s="134">
        <v>3237.18</v>
      </c>
      <c r="R20" s="84"/>
      <c r="S20" s="84"/>
      <c r="U20" s="135"/>
      <c r="V20" s="135"/>
      <c r="W20" s="89"/>
      <c r="X20" s="88"/>
      <c r="Y20" s="23"/>
      <c r="Z20" s="73"/>
      <c r="AA20" s="23"/>
      <c r="AB20" s="23"/>
      <c r="AC20" s="23"/>
      <c r="AD20" s="23"/>
      <c r="AI20" s="3"/>
      <c r="AJ20" s="74"/>
      <c r="AK20" s="74"/>
      <c r="AL20" s="74"/>
      <c r="AN20" s="23"/>
      <c r="AO20" s="75"/>
      <c r="AP20" s="90"/>
      <c r="AQ20" s="77"/>
      <c r="AR20" s="23"/>
      <c r="AT20" s="23"/>
      <c r="AU20" s="23"/>
      <c r="AZ20" s="77"/>
      <c r="BA20" s="23"/>
      <c r="BB20" s="73"/>
      <c r="BC20" s="23"/>
      <c r="BD20" s="23"/>
      <c r="BE20" s="23"/>
      <c r="BF20" s="23"/>
      <c r="BK20" s="63"/>
      <c r="BL20" s="63"/>
    </row>
    <row r="21" spans="3:64" ht="13.3" customHeight="1" x14ac:dyDescent="0.65">
      <c r="C21" s="78"/>
      <c r="D21" s="79"/>
      <c r="E21" s="80"/>
      <c r="F21" s="80"/>
      <c r="H21" s="81"/>
      <c r="I21" s="82"/>
      <c r="J21" s="83"/>
      <c r="K21" s="131"/>
      <c r="L21" s="84"/>
      <c r="M21" s="125"/>
      <c r="N21" s="91">
        <f t="shared" si="0"/>
        <v>43838</v>
      </c>
      <c r="O21" s="134">
        <v>3253.05</v>
      </c>
      <c r="P21" s="92">
        <f t="shared" si="1"/>
        <v>4.9024150649640569E-3</v>
      </c>
      <c r="Q21" s="134">
        <v>3253.05</v>
      </c>
      <c r="R21" s="84"/>
      <c r="S21" s="84"/>
      <c r="U21" s="135"/>
      <c r="V21" s="135"/>
      <c r="W21" s="89"/>
      <c r="X21" s="88"/>
      <c r="Y21" s="23"/>
      <c r="Z21" s="73"/>
      <c r="AA21" s="23"/>
      <c r="AB21" s="23"/>
      <c r="AC21" s="23"/>
      <c r="AD21" s="23"/>
      <c r="AI21" s="3"/>
      <c r="AJ21" s="74"/>
      <c r="AK21" s="74"/>
      <c r="AL21" s="74"/>
      <c r="AN21" s="23"/>
      <c r="AO21" s="75"/>
      <c r="AP21" s="90"/>
      <c r="AQ21" s="77"/>
      <c r="AR21" s="23"/>
      <c r="AT21" s="23"/>
      <c r="AU21" s="23"/>
      <c r="AZ21" s="77"/>
      <c r="BA21" s="23"/>
      <c r="BB21" s="73"/>
      <c r="BC21" s="23"/>
      <c r="BD21" s="23"/>
      <c r="BE21" s="23"/>
      <c r="BF21" s="23"/>
      <c r="BK21" s="63"/>
      <c r="BL21" s="63"/>
    </row>
    <row r="22" spans="3:64" ht="13.3" customHeight="1" x14ac:dyDescent="0.65">
      <c r="C22" s="78"/>
      <c r="D22" s="79"/>
      <c r="E22" s="80"/>
      <c r="F22" s="80"/>
      <c r="H22" s="81"/>
      <c r="I22" s="82"/>
      <c r="J22" s="83"/>
      <c r="K22" s="131"/>
      <c r="L22" s="84"/>
      <c r="M22" s="125"/>
      <c r="N22" s="91">
        <f t="shared" si="0"/>
        <v>43839</v>
      </c>
      <c r="O22" s="134">
        <v>3274.7</v>
      </c>
      <c r="P22" s="92">
        <f t="shared" si="1"/>
        <v>6.6552927252884631E-3</v>
      </c>
      <c r="Q22" s="134">
        <v>3274.7</v>
      </c>
      <c r="R22" s="84"/>
      <c r="S22" s="84"/>
      <c r="U22" s="135"/>
      <c r="V22" s="135"/>
      <c r="W22" s="89"/>
      <c r="X22" s="88"/>
      <c r="Y22" s="23"/>
      <c r="Z22" s="73"/>
      <c r="AA22" s="23"/>
      <c r="AB22" s="23"/>
      <c r="AC22" s="23"/>
      <c r="AD22" s="23"/>
      <c r="AI22" s="3"/>
      <c r="AJ22" s="74"/>
      <c r="AK22" s="74"/>
      <c r="AL22" s="74"/>
      <c r="AN22" s="23"/>
      <c r="AO22" s="75"/>
      <c r="AP22" s="90"/>
      <c r="AQ22" s="77"/>
      <c r="AR22" s="23"/>
      <c r="AT22" s="23"/>
      <c r="AU22" s="23"/>
      <c r="AZ22" s="77"/>
      <c r="BA22" s="23"/>
      <c r="BB22" s="73"/>
      <c r="BC22" s="23"/>
      <c r="BD22" s="23"/>
      <c r="BE22" s="23"/>
      <c r="BF22" s="23"/>
      <c r="BK22" s="63"/>
      <c r="BL22" s="63"/>
    </row>
    <row r="23" spans="3:64" ht="13.3" customHeight="1" x14ac:dyDescent="0.65">
      <c r="C23" s="78"/>
      <c r="D23" s="79"/>
      <c r="E23" s="80"/>
      <c r="F23" s="80"/>
      <c r="H23" s="81"/>
      <c r="I23" s="82"/>
      <c r="J23" s="83"/>
      <c r="K23" s="131"/>
      <c r="L23" s="84"/>
      <c r="M23" s="125"/>
      <c r="N23" s="91">
        <f t="shared" si="0"/>
        <v>43840</v>
      </c>
      <c r="O23" s="134">
        <v>3265.33</v>
      </c>
      <c r="P23" s="92">
        <f t="shared" si="1"/>
        <v>-2.8613308089290288E-3</v>
      </c>
      <c r="Q23" s="134">
        <v>3265.33</v>
      </c>
      <c r="R23" s="84"/>
      <c r="S23" s="84"/>
      <c r="U23" s="135"/>
      <c r="V23" s="135"/>
      <c r="W23" s="89"/>
      <c r="X23" s="88"/>
      <c r="Y23" s="23"/>
      <c r="Z23" s="73"/>
      <c r="AA23" s="23"/>
      <c r="AB23" s="23"/>
      <c r="AC23" s="23"/>
      <c r="AD23" s="23"/>
      <c r="AI23" s="3"/>
      <c r="AJ23" s="74"/>
      <c r="AK23" s="74"/>
      <c r="AL23" s="74"/>
      <c r="AN23" s="23"/>
      <c r="AO23" s="75"/>
      <c r="AP23" s="90"/>
      <c r="AQ23" s="77"/>
      <c r="AR23" s="23"/>
      <c r="AT23" s="23"/>
      <c r="AU23" s="23"/>
      <c r="AZ23" s="77"/>
      <c r="BA23" s="23"/>
      <c r="BB23" s="73"/>
      <c r="BC23" s="23"/>
      <c r="BD23" s="23"/>
      <c r="BE23" s="23"/>
      <c r="BF23" s="23"/>
      <c r="BK23" s="63"/>
      <c r="BL23" s="63"/>
    </row>
    <row r="24" spans="3:64" ht="13.3" customHeight="1" x14ac:dyDescent="0.65">
      <c r="C24" s="78"/>
      <c r="D24" s="79"/>
      <c r="E24" s="80"/>
      <c r="F24" s="80"/>
      <c r="H24" s="81"/>
      <c r="I24" s="82"/>
      <c r="J24" s="83"/>
      <c r="K24" s="131"/>
      <c r="L24" s="84"/>
      <c r="M24" s="125"/>
      <c r="N24" s="91">
        <f t="shared" si="0"/>
        <v>43843</v>
      </c>
      <c r="O24" s="134">
        <v>3265.35</v>
      </c>
      <c r="P24" s="92">
        <f t="shared" si="1"/>
        <v>6.1249552112594471E-6</v>
      </c>
      <c r="Q24" s="134">
        <v>3265.35</v>
      </c>
      <c r="R24" s="84"/>
      <c r="S24" s="84"/>
      <c r="U24" s="135"/>
      <c r="V24" s="135"/>
      <c r="W24" s="89"/>
      <c r="X24" s="88"/>
      <c r="Y24" s="23"/>
      <c r="Z24" s="73"/>
      <c r="AA24" s="23"/>
      <c r="AB24" s="23"/>
      <c r="AC24" s="23"/>
      <c r="AD24" s="23"/>
      <c r="AI24" s="3"/>
      <c r="AJ24" s="74"/>
      <c r="AK24" s="74"/>
      <c r="AL24" s="74"/>
      <c r="AN24" s="23"/>
      <c r="AO24" s="75"/>
      <c r="AP24" s="90"/>
      <c r="AQ24" s="77"/>
      <c r="AR24" s="23"/>
      <c r="AT24" s="23"/>
      <c r="AU24" s="23"/>
      <c r="AZ24" s="77"/>
      <c r="BA24" s="23"/>
      <c r="BB24" s="73"/>
      <c r="BC24" s="23"/>
      <c r="BD24" s="23"/>
      <c r="BE24" s="23"/>
      <c r="BF24" s="23"/>
      <c r="BK24" s="63"/>
      <c r="BL24" s="63"/>
    </row>
    <row r="25" spans="3:64" ht="13.3" customHeight="1" x14ac:dyDescent="0.65">
      <c r="C25" s="78"/>
      <c r="D25" s="79"/>
      <c r="E25" s="80"/>
      <c r="F25" s="80"/>
      <c r="H25" s="81"/>
      <c r="I25" s="82"/>
      <c r="J25" s="83"/>
      <c r="K25" s="131"/>
      <c r="L25" s="84"/>
      <c r="M25" s="125"/>
      <c r="N25" s="91">
        <f t="shared" si="0"/>
        <v>43844</v>
      </c>
      <c r="O25" s="134">
        <v>3283.15</v>
      </c>
      <c r="P25" s="92">
        <f t="shared" si="1"/>
        <v>5.4511767498124806E-3</v>
      </c>
      <c r="Q25" s="134">
        <v>3283.15</v>
      </c>
      <c r="R25" s="84"/>
      <c r="S25" s="84"/>
      <c r="U25" s="135"/>
      <c r="V25" s="135"/>
      <c r="W25" s="89"/>
      <c r="X25" s="88"/>
      <c r="Y25" s="23"/>
      <c r="Z25" s="73"/>
      <c r="AA25" s="23"/>
      <c r="AB25" s="23"/>
      <c r="AC25" s="23"/>
      <c r="AD25" s="23"/>
      <c r="AI25" s="3"/>
      <c r="AJ25" s="74"/>
      <c r="AK25" s="74"/>
      <c r="AL25" s="74"/>
      <c r="AN25" s="23"/>
      <c r="AO25" s="75"/>
      <c r="AP25" s="90"/>
      <c r="AQ25" s="77"/>
      <c r="AR25" s="23"/>
      <c r="AT25" s="23"/>
      <c r="AU25" s="23"/>
      <c r="AZ25" s="77"/>
      <c r="BA25" s="23"/>
      <c r="BB25" s="73"/>
      <c r="BC25" s="23"/>
      <c r="BD25" s="23"/>
      <c r="BE25" s="23"/>
      <c r="BF25" s="23"/>
      <c r="BK25" s="63"/>
      <c r="BL25" s="63"/>
    </row>
    <row r="26" spans="3:64" ht="13.3" customHeight="1" x14ac:dyDescent="0.65">
      <c r="C26" s="78"/>
      <c r="D26" s="79"/>
      <c r="E26" s="80"/>
      <c r="F26" s="80"/>
      <c r="H26" s="81"/>
      <c r="I26" s="82"/>
      <c r="J26" s="83"/>
      <c r="K26" s="131"/>
      <c r="L26" s="84"/>
      <c r="M26" s="125"/>
      <c r="N26" s="91">
        <f t="shared" si="0"/>
        <v>43845</v>
      </c>
      <c r="O26" s="134">
        <v>3289.37</v>
      </c>
      <c r="P26" s="92">
        <f t="shared" si="1"/>
        <v>1.8945220291487748E-3</v>
      </c>
      <c r="Q26" s="134">
        <v>3289.37</v>
      </c>
      <c r="R26" s="84"/>
      <c r="S26" s="84"/>
      <c r="U26" s="135"/>
      <c r="V26" s="135"/>
      <c r="W26" s="89"/>
      <c r="X26" s="88"/>
      <c r="Y26" s="23"/>
      <c r="Z26" s="73"/>
      <c r="AA26" s="23"/>
      <c r="AB26" s="23"/>
      <c r="AC26" s="23"/>
      <c r="AD26" s="23"/>
      <c r="AI26" s="3"/>
      <c r="AJ26" s="74"/>
      <c r="AK26" s="74"/>
      <c r="AL26" s="74"/>
      <c r="AN26" s="23"/>
      <c r="AO26" s="75"/>
      <c r="AP26" s="90"/>
      <c r="AQ26" s="77"/>
      <c r="AR26" s="23"/>
      <c r="AT26" s="23"/>
      <c r="AU26" s="23"/>
      <c r="AZ26" s="77"/>
      <c r="BA26" s="23"/>
      <c r="BB26" s="73"/>
      <c r="BC26" s="23"/>
      <c r="BD26" s="23"/>
      <c r="BE26" s="23"/>
      <c r="BF26" s="23"/>
      <c r="BK26" s="63"/>
      <c r="BL26" s="63"/>
    </row>
    <row r="27" spans="3:64" ht="13.3" customHeight="1" x14ac:dyDescent="0.65">
      <c r="C27" s="78"/>
      <c r="D27" s="79"/>
      <c r="E27" s="80"/>
      <c r="F27" s="80"/>
      <c r="H27" s="81"/>
      <c r="I27" s="82"/>
      <c r="J27" s="83"/>
      <c r="K27" s="131"/>
      <c r="L27" s="84"/>
      <c r="M27" s="125"/>
      <c r="N27" s="91">
        <f t="shared" si="0"/>
        <v>43846</v>
      </c>
      <c r="O27" s="134">
        <v>3316.81</v>
      </c>
      <c r="P27" s="92">
        <f t="shared" si="1"/>
        <v>8.3420229405631041E-3</v>
      </c>
      <c r="Q27" s="134">
        <v>3316.81</v>
      </c>
      <c r="R27" s="84"/>
      <c r="S27" s="84"/>
      <c r="U27" s="135"/>
      <c r="V27" s="135"/>
      <c r="W27" s="89"/>
      <c r="X27" s="88"/>
      <c r="Y27" s="23"/>
      <c r="Z27" s="73"/>
      <c r="AA27" s="23"/>
      <c r="AB27" s="23"/>
      <c r="AC27" s="23"/>
      <c r="AD27" s="23"/>
      <c r="AI27" s="3"/>
      <c r="AJ27" s="74"/>
      <c r="AK27" s="74"/>
      <c r="AL27" s="74"/>
      <c r="AN27" s="23"/>
      <c r="AO27" s="75"/>
      <c r="AP27" s="90"/>
      <c r="AQ27" s="77"/>
      <c r="AR27" s="23"/>
      <c r="AT27" s="23"/>
      <c r="AU27" s="23"/>
      <c r="AZ27" s="77"/>
      <c r="BA27" s="23"/>
      <c r="BB27" s="73"/>
      <c r="BC27" s="23"/>
      <c r="BD27" s="23"/>
      <c r="BE27" s="23"/>
      <c r="BF27" s="23"/>
      <c r="BK27" s="63"/>
      <c r="BL27" s="63"/>
    </row>
    <row r="28" spans="3:64" ht="13.3" customHeight="1" x14ac:dyDescent="0.65">
      <c r="C28" s="78"/>
      <c r="D28" s="79"/>
      <c r="E28" s="80"/>
      <c r="F28" s="80"/>
      <c r="H28" s="81"/>
      <c r="I28" s="82"/>
      <c r="J28" s="83"/>
      <c r="K28" s="131"/>
      <c r="L28" s="84"/>
      <c r="M28" s="125"/>
      <c r="N28" s="91">
        <f t="shared" si="0"/>
        <v>43847</v>
      </c>
      <c r="O28" s="134">
        <v>3329.62</v>
      </c>
      <c r="P28" s="92">
        <f t="shared" si="1"/>
        <v>3.8621446510351651E-3</v>
      </c>
      <c r="Q28" s="134">
        <v>3329.62</v>
      </c>
      <c r="R28" s="84"/>
      <c r="S28" s="84"/>
      <c r="U28" s="135"/>
      <c r="V28" s="135"/>
      <c r="W28" s="89"/>
      <c r="X28" s="88"/>
      <c r="Y28" s="23"/>
      <c r="Z28" s="73"/>
      <c r="AA28" s="23"/>
      <c r="AB28" s="23"/>
      <c r="AC28" s="23"/>
      <c r="AD28" s="23"/>
      <c r="AI28" s="3"/>
      <c r="AJ28" s="74"/>
      <c r="AK28" s="74"/>
      <c r="AL28" s="74"/>
      <c r="AN28" s="23"/>
      <c r="AO28" s="75"/>
      <c r="AP28" s="90"/>
      <c r="AQ28" s="77"/>
      <c r="AR28" s="23"/>
      <c r="AT28" s="23"/>
      <c r="AU28" s="23"/>
      <c r="AZ28" s="77"/>
      <c r="BA28" s="23"/>
      <c r="BB28" s="73"/>
      <c r="BC28" s="23"/>
      <c r="BD28" s="23"/>
      <c r="BE28" s="23"/>
      <c r="BF28" s="23"/>
      <c r="BK28" s="63"/>
      <c r="BL28" s="63"/>
    </row>
    <row r="29" spans="3:64" ht="13.3" customHeight="1" x14ac:dyDescent="0.65">
      <c r="C29" s="78"/>
      <c r="D29" s="79"/>
      <c r="E29" s="80"/>
      <c r="F29" s="80"/>
      <c r="H29" s="81"/>
      <c r="I29" s="82"/>
      <c r="J29" s="83"/>
      <c r="K29" s="131"/>
      <c r="L29" s="84"/>
      <c r="M29" s="125"/>
      <c r="N29" s="91">
        <f t="shared" si="0"/>
        <v>43851</v>
      </c>
      <c r="O29" s="134">
        <v>3320.79</v>
      </c>
      <c r="P29" s="92">
        <f t="shared" si="1"/>
        <v>-2.6519542770646284E-3</v>
      </c>
      <c r="Q29" s="134">
        <v>3320.79</v>
      </c>
      <c r="R29" s="84"/>
      <c r="S29" s="84"/>
      <c r="U29" s="135"/>
      <c r="V29" s="135"/>
      <c r="W29" s="89"/>
      <c r="X29" s="88"/>
      <c r="Y29" s="23"/>
      <c r="Z29" s="73"/>
      <c r="AA29" s="23"/>
      <c r="AB29" s="23"/>
      <c r="AC29" s="23"/>
      <c r="AD29" s="23"/>
      <c r="AI29" s="3"/>
      <c r="AJ29" s="74"/>
      <c r="AK29" s="74"/>
      <c r="AL29" s="74"/>
      <c r="AN29" s="23"/>
      <c r="AO29" s="75"/>
      <c r="AP29" s="90"/>
      <c r="AQ29" s="77"/>
      <c r="AR29" s="23"/>
      <c r="AT29" s="23"/>
      <c r="AU29" s="23"/>
      <c r="AZ29" s="77"/>
      <c r="BA29" s="23"/>
      <c r="BB29" s="73"/>
      <c r="BC29" s="23"/>
      <c r="BD29" s="23"/>
      <c r="BE29" s="23"/>
      <c r="BF29" s="23"/>
      <c r="BK29" s="63"/>
      <c r="BL29" s="63"/>
    </row>
    <row r="30" spans="3:64" ht="13.3" customHeight="1" x14ac:dyDescent="0.65">
      <c r="C30" s="78"/>
      <c r="D30" s="79"/>
      <c r="E30" s="80"/>
      <c r="F30" s="80"/>
      <c r="H30" s="81"/>
      <c r="I30" s="82"/>
      <c r="J30" s="83"/>
      <c r="K30" s="131"/>
      <c r="L30" s="84"/>
      <c r="M30" s="125"/>
      <c r="N30" s="91">
        <f t="shared" si="0"/>
        <v>43852</v>
      </c>
      <c r="O30" s="134">
        <v>3321.75</v>
      </c>
      <c r="P30" s="92">
        <f t="shared" si="1"/>
        <v>2.8908783753264626E-4</v>
      </c>
      <c r="Q30" s="134">
        <v>3321.75</v>
      </c>
      <c r="R30" s="84"/>
      <c r="S30" s="84"/>
      <c r="U30" s="135"/>
      <c r="V30" s="135"/>
      <c r="W30" s="89"/>
      <c r="X30" s="88"/>
      <c r="Y30" s="23"/>
      <c r="Z30" s="73"/>
      <c r="AA30" s="23"/>
      <c r="AB30" s="23"/>
      <c r="AC30" s="23"/>
      <c r="AD30" s="23"/>
      <c r="AI30" s="3"/>
      <c r="AJ30" s="74"/>
      <c r="AK30" s="74"/>
      <c r="AL30" s="74"/>
      <c r="AN30" s="23"/>
      <c r="AO30" s="75"/>
      <c r="AP30" s="90"/>
      <c r="AQ30" s="77"/>
      <c r="AR30" s="23"/>
      <c r="AT30" s="23"/>
      <c r="AU30" s="23"/>
      <c r="AZ30" s="77"/>
      <c r="BA30" s="23"/>
      <c r="BB30" s="73"/>
      <c r="BC30" s="23"/>
      <c r="BD30" s="23"/>
      <c r="BE30" s="23"/>
      <c r="BF30" s="23"/>
      <c r="BK30" s="63"/>
      <c r="BL30" s="63"/>
    </row>
    <row r="31" spans="3:64" ht="13.3" customHeight="1" x14ac:dyDescent="0.65">
      <c r="C31" s="78"/>
      <c r="D31" s="79"/>
      <c r="E31" s="80"/>
      <c r="F31" s="80"/>
      <c r="H31" s="81"/>
      <c r="I31" s="82"/>
      <c r="J31" s="83"/>
      <c r="K31" s="131"/>
      <c r="L31" s="84"/>
      <c r="M31" s="125"/>
      <c r="N31" s="91">
        <f t="shared" si="0"/>
        <v>43853</v>
      </c>
      <c r="O31" s="134">
        <v>3325.54</v>
      </c>
      <c r="P31" s="92">
        <f t="shared" si="1"/>
        <v>1.1409648528636904E-3</v>
      </c>
      <c r="Q31" s="134">
        <v>3325.54</v>
      </c>
      <c r="R31" s="84"/>
      <c r="S31" s="84"/>
      <c r="U31" s="135"/>
      <c r="V31" s="135"/>
      <c r="W31" s="89"/>
      <c r="X31" s="88"/>
      <c r="Y31" s="23"/>
      <c r="Z31" s="73"/>
      <c r="AA31" s="23"/>
      <c r="AB31" s="23"/>
      <c r="AC31" s="23"/>
      <c r="AD31" s="23"/>
      <c r="AI31" s="3"/>
      <c r="AJ31" s="74"/>
      <c r="AK31" s="74"/>
      <c r="AL31" s="74"/>
      <c r="AN31" s="23"/>
      <c r="AO31" s="75"/>
      <c r="AP31" s="90"/>
      <c r="AQ31" s="77"/>
      <c r="AR31" s="23"/>
      <c r="AT31" s="23"/>
      <c r="AU31" s="23"/>
      <c r="AZ31" s="77"/>
      <c r="BA31" s="23"/>
      <c r="BB31" s="73"/>
      <c r="BC31" s="23"/>
      <c r="BD31" s="23"/>
      <c r="BE31" s="23"/>
      <c r="BF31" s="23"/>
      <c r="BK31" s="63"/>
      <c r="BL31" s="63"/>
    </row>
    <row r="32" spans="3:64" ht="13.3" customHeight="1" x14ac:dyDescent="0.65">
      <c r="C32" s="78"/>
      <c r="D32" s="79"/>
      <c r="E32" s="80"/>
      <c r="F32" s="80"/>
      <c r="H32" s="81"/>
      <c r="I32" s="82"/>
      <c r="J32" s="83"/>
      <c r="K32" s="131"/>
      <c r="L32" s="84"/>
      <c r="M32" s="125"/>
      <c r="N32" s="91">
        <f t="shared" si="0"/>
        <v>43854</v>
      </c>
      <c r="O32" s="134">
        <v>3295.47</v>
      </c>
      <c r="P32" s="92">
        <f t="shared" si="1"/>
        <v>-9.0421405245464381E-3</v>
      </c>
      <c r="Q32" s="134">
        <v>3295.47</v>
      </c>
      <c r="R32" s="84"/>
      <c r="S32" s="84"/>
      <c r="U32" s="135"/>
      <c r="V32" s="135"/>
      <c r="W32" s="89"/>
      <c r="X32" s="88"/>
      <c r="Y32" s="23"/>
      <c r="Z32" s="73"/>
      <c r="AA32" s="23"/>
      <c r="AB32" s="23"/>
      <c r="AC32" s="23"/>
      <c r="AD32" s="23"/>
      <c r="AI32" s="3"/>
      <c r="AJ32" s="74"/>
      <c r="AK32" s="74"/>
      <c r="AL32" s="74"/>
      <c r="AN32" s="23"/>
      <c r="AO32" s="75"/>
      <c r="AP32" s="90"/>
      <c r="AQ32" s="77"/>
      <c r="AR32" s="23"/>
      <c r="AT32" s="23"/>
      <c r="AU32" s="23"/>
      <c r="AZ32" s="77"/>
      <c r="BA32" s="23"/>
      <c r="BB32" s="73"/>
      <c r="BC32" s="23"/>
      <c r="BD32" s="23"/>
      <c r="BE32" s="23"/>
      <c r="BF32" s="23"/>
      <c r="BK32" s="63"/>
      <c r="BL32" s="63"/>
    </row>
    <row r="33" spans="3:64" ht="13.3" customHeight="1" x14ac:dyDescent="0.65">
      <c r="C33" s="78"/>
      <c r="D33" s="79"/>
      <c r="E33" s="80"/>
      <c r="F33" s="80"/>
      <c r="H33" s="81"/>
      <c r="I33" s="82"/>
      <c r="J33" s="83"/>
      <c r="K33" s="131"/>
      <c r="L33" s="84"/>
      <c r="M33" s="125"/>
      <c r="N33" s="91">
        <f t="shared" si="0"/>
        <v>43857</v>
      </c>
      <c r="O33" s="134">
        <v>3253.63</v>
      </c>
      <c r="P33" s="92">
        <f t="shared" si="1"/>
        <v>-1.2696216321192331E-2</v>
      </c>
      <c r="Q33" s="134">
        <v>3253.63</v>
      </c>
      <c r="R33" s="84"/>
      <c r="S33" s="84"/>
      <c r="U33" s="135"/>
      <c r="V33" s="135"/>
      <c r="W33" s="89"/>
      <c r="X33" s="88"/>
      <c r="Y33" s="23"/>
      <c r="Z33" s="73"/>
      <c r="AA33" s="23"/>
      <c r="AB33" s="23"/>
      <c r="AC33" s="23"/>
      <c r="AD33" s="23"/>
      <c r="AI33" s="3"/>
      <c r="AJ33" s="74"/>
      <c r="AK33" s="74"/>
      <c r="AL33" s="74"/>
      <c r="AN33" s="23"/>
      <c r="AO33" s="75"/>
      <c r="AP33" s="90"/>
      <c r="AQ33" s="77"/>
      <c r="AR33" s="23"/>
      <c r="AT33" s="23"/>
      <c r="AU33" s="23"/>
      <c r="AZ33" s="77"/>
      <c r="BA33" s="23"/>
      <c r="BB33" s="73"/>
      <c r="BC33" s="23"/>
      <c r="BD33" s="23"/>
      <c r="BE33" s="23"/>
      <c r="BF33" s="23"/>
      <c r="BK33" s="63"/>
      <c r="BL33" s="63"/>
    </row>
    <row r="34" spans="3:64" ht="13.3" customHeight="1" x14ac:dyDescent="0.65">
      <c r="C34" s="78"/>
      <c r="D34" s="79"/>
      <c r="E34" s="80"/>
      <c r="F34" s="80"/>
      <c r="H34" s="81"/>
      <c r="I34" s="82"/>
      <c r="J34" s="83"/>
      <c r="K34" s="131"/>
      <c r="L34" s="84"/>
      <c r="M34" s="125"/>
      <c r="N34" s="91">
        <f t="shared" si="0"/>
        <v>43858</v>
      </c>
      <c r="O34" s="134">
        <v>3276.24</v>
      </c>
      <c r="P34" s="92">
        <f t="shared" si="1"/>
        <v>6.9491613981920719E-3</v>
      </c>
      <c r="Q34" s="134">
        <v>3276.24</v>
      </c>
      <c r="R34" s="84"/>
      <c r="S34" s="84"/>
      <c r="U34" s="135"/>
      <c r="V34" s="135"/>
      <c r="W34" s="89"/>
      <c r="X34" s="88"/>
      <c r="Y34" s="23"/>
      <c r="Z34" s="73"/>
      <c r="AA34" s="23"/>
      <c r="AB34" s="23"/>
      <c r="AC34" s="23"/>
      <c r="AD34" s="23"/>
      <c r="AI34" s="3"/>
      <c r="AJ34" s="74"/>
      <c r="AK34" s="74"/>
      <c r="AL34" s="74"/>
      <c r="AN34" s="23"/>
      <c r="AO34" s="75"/>
      <c r="AP34" s="90"/>
      <c r="AQ34" s="77"/>
      <c r="AR34" s="23"/>
      <c r="AT34" s="23"/>
      <c r="AU34" s="23"/>
      <c r="AZ34" s="77"/>
      <c r="BA34" s="23"/>
      <c r="BB34" s="73"/>
      <c r="BC34" s="23"/>
      <c r="BD34" s="23"/>
      <c r="BE34" s="23"/>
      <c r="BF34" s="23"/>
      <c r="BK34" s="63"/>
      <c r="BL34" s="63"/>
    </row>
    <row r="35" spans="3:64" ht="13.3" customHeight="1" x14ac:dyDescent="0.65">
      <c r="C35" s="78"/>
      <c r="D35" s="79"/>
      <c r="E35" s="80"/>
      <c r="F35" s="80"/>
      <c r="H35" s="81"/>
      <c r="I35" s="82"/>
      <c r="J35" s="83"/>
      <c r="K35" s="131"/>
      <c r="L35" s="84"/>
      <c r="M35" s="125"/>
      <c r="N35" s="91">
        <f t="shared" si="0"/>
        <v>43859</v>
      </c>
      <c r="O35" s="134">
        <v>3285.06</v>
      </c>
      <c r="P35" s="92">
        <f t="shared" si="1"/>
        <v>2.6921104680976255E-3</v>
      </c>
      <c r="Q35" s="134">
        <v>3285.06</v>
      </c>
      <c r="R35" s="84"/>
      <c r="S35" s="84"/>
      <c r="U35" s="135"/>
      <c r="V35" s="135"/>
      <c r="W35" s="89"/>
      <c r="X35" s="88"/>
      <c r="Y35" s="23"/>
      <c r="Z35" s="73"/>
      <c r="AA35" s="23"/>
      <c r="AB35" s="23"/>
      <c r="AC35" s="23"/>
      <c r="AD35" s="23"/>
      <c r="AI35" s="3"/>
      <c r="AJ35" s="74"/>
      <c r="AK35" s="74"/>
      <c r="AL35" s="74"/>
      <c r="AN35" s="23"/>
      <c r="AO35" s="75"/>
      <c r="AP35" s="90"/>
      <c r="AQ35" s="77"/>
      <c r="AR35" s="23"/>
      <c r="AT35" s="23"/>
      <c r="AU35" s="23"/>
      <c r="AZ35" s="77"/>
      <c r="BA35" s="23"/>
      <c r="BB35" s="73"/>
      <c r="BC35" s="23"/>
      <c r="BD35" s="23"/>
      <c r="BE35" s="23"/>
      <c r="BF35" s="23"/>
      <c r="BK35" s="63"/>
      <c r="BL35" s="63"/>
    </row>
    <row r="36" spans="3:64" ht="13.3" customHeight="1" x14ac:dyDescent="0.65">
      <c r="C36" s="78"/>
      <c r="D36" s="79"/>
      <c r="E36" s="80"/>
      <c r="F36" s="80"/>
      <c r="H36" s="81"/>
      <c r="I36" s="82"/>
      <c r="J36" s="83"/>
      <c r="K36" s="131"/>
      <c r="L36" s="84"/>
      <c r="M36" s="125"/>
      <c r="N36" s="91">
        <f t="shared" si="0"/>
        <v>43860</v>
      </c>
      <c r="O36" s="134">
        <v>3283.66</v>
      </c>
      <c r="P36" s="92">
        <f t="shared" si="1"/>
        <v>-4.2617182030163557E-4</v>
      </c>
      <c r="Q36" s="134">
        <v>3283.66</v>
      </c>
      <c r="R36" s="84"/>
      <c r="S36" s="84"/>
      <c r="U36" s="135"/>
      <c r="V36" s="135"/>
      <c r="W36" s="89"/>
      <c r="X36" s="88"/>
      <c r="Y36" s="23"/>
      <c r="Z36" s="73"/>
      <c r="AA36" s="23"/>
      <c r="AB36" s="23"/>
      <c r="AC36" s="23"/>
      <c r="AD36" s="23"/>
      <c r="AI36" s="3"/>
      <c r="AJ36" s="74"/>
      <c r="AK36" s="74"/>
      <c r="AL36" s="74"/>
      <c r="AN36" s="23"/>
      <c r="AO36" s="75"/>
      <c r="AP36" s="90"/>
      <c r="AQ36" s="77"/>
      <c r="AR36" s="23"/>
      <c r="AT36" s="23"/>
      <c r="AU36" s="23"/>
      <c r="AZ36" s="77"/>
      <c r="BA36" s="23"/>
      <c r="BB36" s="73"/>
      <c r="BC36" s="23"/>
      <c r="BD36" s="23"/>
      <c r="BE36" s="23"/>
      <c r="BF36" s="23"/>
      <c r="BK36" s="63"/>
      <c r="BL36" s="63"/>
    </row>
    <row r="37" spans="3:64" ht="13.3" customHeight="1" x14ac:dyDescent="0.65">
      <c r="C37" s="78"/>
      <c r="D37" s="79"/>
      <c r="E37" s="80"/>
      <c r="F37" s="80"/>
      <c r="H37" s="81"/>
      <c r="I37" s="82"/>
      <c r="J37" s="83"/>
      <c r="K37" s="131"/>
      <c r="L37" s="84"/>
      <c r="M37" s="125"/>
      <c r="N37" s="91">
        <f t="shared" si="0"/>
        <v>43861</v>
      </c>
      <c r="O37" s="134">
        <v>3225.52</v>
      </c>
      <c r="P37" s="92">
        <f t="shared" si="1"/>
        <v>-1.7705852615678808E-2</v>
      </c>
      <c r="Q37" s="134">
        <v>3225.52</v>
      </c>
      <c r="R37" s="84"/>
      <c r="S37" s="84"/>
      <c r="U37" s="135"/>
      <c r="V37" s="135"/>
      <c r="W37" s="89"/>
      <c r="X37" s="88"/>
      <c r="Y37" s="23"/>
      <c r="Z37" s="73"/>
      <c r="AA37" s="23"/>
      <c r="AB37" s="23"/>
      <c r="AC37" s="23"/>
      <c r="AD37" s="23"/>
      <c r="AI37" s="3"/>
      <c r="AJ37" s="74"/>
      <c r="AK37" s="74"/>
      <c r="AL37" s="74"/>
      <c r="AN37" s="23"/>
      <c r="AO37" s="75"/>
      <c r="AP37" s="90"/>
      <c r="AQ37" s="77"/>
      <c r="AR37" s="23"/>
      <c r="AT37" s="23"/>
      <c r="AU37" s="23"/>
      <c r="AZ37" s="77"/>
      <c r="BA37" s="23"/>
      <c r="BB37" s="73"/>
      <c r="BC37" s="23"/>
      <c r="BD37" s="23"/>
      <c r="BE37" s="23"/>
      <c r="BF37" s="23"/>
      <c r="BK37" s="63"/>
      <c r="BL37" s="63"/>
    </row>
    <row r="38" spans="3:64" ht="13.3" customHeight="1" x14ac:dyDescent="0.65">
      <c r="C38" s="78"/>
      <c r="D38" s="79"/>
      <c r="E38" s="80"/>
      <c r="F38" s="80"/>
      <c r="H38" s="81"/>
      <c r="I38" s="82"/>
      <c r="J38" s="83"/>
      <c r="K38" s="131"/>
      <c r="L38" s="84"/>
      <c r="M38" s="125"/>
      <c r="N38" s="91">
        <f t="shared" si="0"/>
        <v>43864</v>
      </c>
      <c r="O38" s="134">
        <v>3248.92</v>
      </c>
      <c r="P38" s="92">
        <f t="shared" si="1"/>
        <v>7.2546442124060903E-3</v>
      </c>
      <c r="Q38" s="134">
        <v>3248.92</v>
      </c>
      <c r="R38" s="84"/>
      <c r="S38" s="84"/>
      <c r="U38" s="135"/>
      <c r="V38" s="135"/>
      <c r="W38" s="89"/>
      <c r="X38" s="88"/>
      <c r="Y38" s="23"/>
      <c r="Z38" s="73"/>
      <c r="AA38" s="23"/>
      <c r="AB38" s="23"/>
      <c r="AC38" s="23"/>
      <c r="AD38" s="23"/>
      <c r="AI38" s="3"/>
      <c r="AJ38" s="74"/>
      <c r="AK38" s="74"/>
      <c r="AL38" s="74"/>
      <c r="AN38" s="23"/>
      <c r="AO38" s="75"/>
      <c r="AP38" s="90"/>
      <c r="AQ38" s="77"/>
      <c r="AR38" s="23"/>
      <c r="AT38" s="23"/>
      <c r="AU38" s="23"/>
      <c r="AZ38" s="77"/>
      <c r="BA38" s="23"/>
      <c r="BB38" s="73"/>
      <c r="BC38" s="23"/>
      <c r="BD38" s="23"/>
      <c r="BE38" s="23"/>
      <c r="BF38" s="23"/>
      <c r="BK38" s="63"/>
      <c r="BL38" s="63"/>
    </row>
    <row r="39" spans="3:64" ht="13.3" customHeight="1" x14ac:dyDescent="0.65">
      <c r="C39" s="78"/>
      <c r="D39" s="79"/>
      <c r="E39" s="80"/>
      <c r="F39" s="80"/>
      <c r="H39" s="81"/>
      <c r="I39" s="82"/>
      <c r="J39" s="83"/>
      <c r="K39" s="131"/>
      <c r="L39" s="84"/>
      <c r="M39" s="125"/>
      <c r="N39" s="91">
        <f t="shared" si="0"/>
        <v>43865</v>
      </c>
      <c r="O39" s="134">
        <v>3296.86</v>
      </c>
      <c r="P39" s="92">
        <f t="shared" si="1"/>
        <v>1.4755672654297445E-2</v>
      </c>
      <c r="Q39" s="134">
        <v>3296.86</v>
      </c>
      <c r="R39" s="84"/>
      <c r="S39" s="84"/>
      <c r="U39" s="135"/>
      <c r="V39" s="135"/>
      <c r="W39" s="89"/>
      <c r="X39" s="88"/>
      <c r="Y39" s="23"/>
      <c r="Z39" s="73"/>
      <c r="AA39" s="23"/>
      <c r="AB39" s="23"/>
      <c r="AC39" s="23"/>
      <c r="AD39" s="23"/>
      <c r="AI39" s="3"/>
      <c r="AJ39" s="74"/>
      <c r="AK39" s="74"/>
      <c r="AL39" s="74"/>
      <c r="AN39" s="23"/>
      <c r="AO39" s="75"/>
      <c r="AP39" s="90"/>
      <c r="AQ39" s="77"/>
      <c r="AR39" s="23"/>
      <c r="AT39" s="23"/>
      <c r="AU39" s="23"/>
      <c r="AZ39" s="77"/>
      <c r="BA39" s="23"/>
      <c r="BB39" s="73"/>
      <c r="BC39" s="23"/>
      <c r="BD39" s="23"/>
      <c r="BE39" s="23"/>
      <c r="BF39" s="23"/>
      <c r="BK39" s="63"/>
      <c r="BL39" s="63"/>
    </row>
    <row r="40" spans="3:64" ht="13.3" customHeight="1" x14ac:dyDescent="0.65">
      <c r="C40" s="78"/>
      <c r="D40" s="79"/>
      <c r="E40" s="80"/>
      <c r="F40" s="80"/>
      <c r="H40" s="81"/>
      <c r="I40" s="82"/>
      <c r="J40" s="83"/>
      <c r="K40" s="131"/>
      <c r="L40" s="84"/>
      <c r="M40" s="125"/>
      <c r="N40" s="91">
        <f t="shared" si="0"/>
        <v>43866</v>
      </c>
      <c r="O40" s="134">
        <v>3334.69</v>
      </c>
      <c r="P40" s="92">
        <f t="shared" si="1"/>
        <v>1.1474554576172457E-2</v>
      </c>
      <c r="Q40" s="134">
        <v>3334.69</v>
      </c>
      <c r="R40" s="84"/>
      <c r="S40" s="84"/>
      <c r="U40" s="135"/>
      <c r="V40" s="135"/>
      <c r="W40" s="89"/>
      <c r="X40" s="88"/>
      <c r="Y40" s="23"/>
      <c r="Z40" s="73"/>
      <c r="AA40" s="23"/>
      <c r="AB40" s="23"/>
      <c r="AC40" s="23"/>
      <c r="AD40" s="23"/>
      <c r="AI40" s="3"/>
      <c r="AJ40" s="74"/>
      <c r="AK40" s="74"/>
      <c r="AL40" s="74"/>
      <c r="AN40" s="23"/>
      <c r="AO40" s="75"/>
      <c r="AP40" s="90"/>
      <c r="AQ40" s="77"/>
      <c r="AR40" s="23"/>
      <c r="AT40" s="23"/>
      <c r="AU40" s="23"/>
      <c r="AZ40" s="77"/>
      <c r="BA40" s="23"/>
      <c r="BB40" s="73"/>
      <c r="BC40" s="23"/>
      <c r="BD40" s="23"/>
      <c r="BE40" s="23"/>
      <c r="BF40" s="23"/>
      <c r="BK40" s="63"/>
      <c r="BL40" s="63"/>
    </row>
    <row r="41" spans="3:64" ht="13.3" customHeight="1" x14ac:dyDescent="0.65">
      <c r="C41" s="78"/>
      <c r="D41" s="79"/>
      <c r="E41" s="80"/>
      <c r="F41" s="80"/>
      <c r="H41" s="81"/>
      <c r="I41" s="82"/>
      <c r="J41" s="83"/>
      <c r="K41" s="131"/>
      <c r="L41" s="84"/>
      <c r="M41" s="125"/>
      <c r="N41" s="91">
        <f t="shared" si="0"/>
        <v>43867</v>
      </c>
      <c r="O41" s="134">
        <v>3344.26</v>
      </c>
      <c r="P41" s="92">
        <f t="shared" si="1"/>
        <v>2.8698319783848464E-3</v>
      </c>
      <c r="Q41" s="134">
        <v>3344.26</v>
      </c>
      <c r="R41" s="84"/>
      <c r="S41" s="84"/>
      <c r="U41" s="135"/>
      <c r="V41" s="135"/>
      <c r="W41" s="89"/>
      <c r="X41" s="88"/>
      <c r="Y41" s="23"/>
      <c r="Z41" s="73"/>
      <c r="AA41" s="23"/>
      <c r="AB41" s="23"/>
      <c r="AC41" s="23"/>
      <c r="AD41" s="23"/>
      <c r="AI41" s="3"/>
      <c r="AJ41" s="74"/>
      <c r="AK41" s="74"/>
      <c r="AL41" s="74"/>
      <c r="AN41" s="23"/>
      <c r="AO41" s="75"/>
      <c r="AP41" s="90"/>
      <c r="AQ41" s="77"/>
      <c r="AR41" s="23"/>
      <c r="AT41" s="23"/>
      <c r="AU41" s="23"/>
      <c r="AZ41" s="77"/>
      <c r="BA41" s="23"/>
      <c r="BB41" s="73"/>
      <c r="BC41" s="23"/>
      <c r="BD41" s="23"/>
      <c r="BE41" s="23"/>
      <c r="BF41" s="23"/>
      <c r="BK41" s="63"/>
      <c r="BL41" s="63"/>
    </row>
    <row r="42" spans="3:64" ht="13.3" customHeight="1" x14ac:dyDescent="0.65">
      <c r="C42" s="78"/>
      <c r="D42" s="79"/>
      <c r="E42" s="80"/>
      <c r="F42" s="80"/>
      <c r="H42" s="81"/>
      <c r="I42" s="82"/>
      <c r="J42" s="83"/>
      <c r="K42" s="131"/>
      <c r="L42" s="84"/>
      <c r="M42" s="125"/>
      <c r="N42" s="91">
        <f t="shared" si="0"/>
        <v>43868</v>
      </c>
      <c r="O42" s="134">
        <v>3327.71</v>
      </c>
      <c r="P42" s="92">
        <f t="shared" si="1"/>
        <v>-4.948777906024107E-3</v>
      </c>
      <c r="Q42" s="134">
        <v>3327.71</v>
      </c>
      <c r="R42" s="84"/>
      <c r="S42" s="84"/>
      <c r="U42" s="135"/>
      <c r="V42" s="135"/>
      <c r="W42" s="89"/>
      <c r="X42" s="88"/>
      <c r="Y42" s="23"/>
      <c r="Z42" s="73"/>
      <c r="AA42" s="23"/>
      <c r="AB42" s="23"/>
      <c r="AC42" s="23"/>
      <c r="AD42" s="23"/>
      <c r="AI42" s="3"/>
      <c r="AJ42" s="74"/>
      <c r="AK42" s="74"/>
      <c r="AL42" s="74"/>
      <c r="AN42" s="23"/>
      <c r="AO42" s="75"/>
      <c r="AP42" s="90"/>
      <c r="AQ42" s="77"/>
      <c r="AR42" s="23"/>
      <c r="AT42" s="23"/>
      <c r="AU42" s="23"/>
      <c r="AZ42" s="77"/>
      <c r="BA42" s="23"/>
      <c r="BB42" s="73"/>
      <c r="BC42" s="23"/>
      <c r="BD42" s="23"/>
      <c r="BE42" s="23"/>
      <c r="BF42" s="23"/>
      <c r="BK42" s="63"/>
      <c r="BL42" s="63"/>
    </row>
    <row r="43" spans="3:64" ht="13.3" customHeight="1" x14ac:dyDescent="0.65">
      <c r="C43" s="78"/>
      <c r="D43" s="79"/>
      <c r="E43" s="80"/>
      <c r="F43" s="80"/>
      <c r="H43" s="81"/>
      <c r="I43" s="82"/>
      <c r="J43" s="83"/>
      <c r="K43" s="131"/>
      <c r="L43" s="84"/>
      <c r="M43" s="125"/>
      <c r="N43" s="91">
        <f t="shared" si="0"/>
        <v>43871</v>
      </c>
      <c r="O43" s="134">
        <v>3352.09</v>
      </c>
      <c r="P43" s="92">
        <f t="shared" si="1"/>
        <v>7.3263595685922481E-3</v>
      </c>
      <c r="Q43" s="134">
        <v>3352.09</v>
      </c>
      <c r="R43" s="84"/>
      <c r="S43" s="84"/>
      <c r="U43" s="135"/>
      <c r="V43" s="135"/>
      <c r="W43" s="89"/>
      <c r="X43" s="88"/>
      <c r="Y43" s="23"/>
      <c r="Z43" s="73"/>
      <c r="AA43" s="23"/>
      <c r="AB43" s="23"/>
      <c r="AC43" s="23"/>
      <c r="AD43" s="23"/>
      <c r="AI43" s="3"/>
      <c r="AJ43" s="74"/>
      <c r="AK43" s="74"/>
      <c r="AL43" s="74"/>
      <c r="AN43" s="23"/>
      <c r="AO43" s="75"/>
      <c r="AP43" s="90"/>
      <c r="AQ43" s="77"/>
      <c r="AR43" s="23"/>
      <c r="AT43" s="23"/>
      <c r="AU43" s="23"/>
      <c r="AZ43" s="77"/>
      <c r="BA43" s="23"/>
      <c r="BB43" s="73"/>
      <c r="BC43" s="23"/>
      <c r="BD43" s="23"/>
      <c r="BE43" s="23"/>
      <c r="BF43" s="23"/>
      <c r="BK43" s="63"/>
      <c r="BL43" s="63"/>
    </row>
    <row r="44" spans="3:64" ht="13.3" customHeight="1" x14ac:dyDescent="0.65">
      <c r="C44" s="78"/>
      <c r="D44" s="79"/>
      <c r="E44" s="80"/>
      <c r="F44" s="80"/>
      <c r="H44" s="81"/>
      <c r="I44" s="82"/>
      <c r="J44" s="83"/>
      <c r="K44" s="131"/>
      <c r="L44" s="84"/>
      <c r="M44" s="125"/>
      <c r="N44" s="91">
        <f t="shared" si="0"/>
        <v>43872</v>
      </c>
      <c r="O44" s="134">
        <v>3357.75</v>
      </c>
      <c r="P44" s="92">
        <f t="shared" si="1"/>
        <v>1.6884988171558205E-3</v>
      </c>
      <c r="Q44" s="134">
        <v>3357.75</v>
      </c>
      <c r="R44" s="84"/>
      <c r="S44" s="84"/>
      <c r="U44" s="135"/>
      <c r="V44" s="135"/>
      <c r="W44" s="89"/>
      <c r="X44" s="88"/>
      <c r="Y44" s="23"/>
      <c r="Z44" s="73"/>
      <c r="AA44" s="23"/>
      <c r="AB44" s="23"/>
      <c r="AC44" s="23"/>
      <c r="AD44" s="23"/>
      <c r="AI44" s="3"/>
      <c r="AJ44" s="74"/>
      <c r="AK44" s="74"/>
      <c r="AL44" s="74"/>
      <c r="AN44" s="23"/>
      <c r="AO44" s="75"/>
      <c r="AP44" s="90"/>
      <c r="AQ44" s="77"/>
      <c r="AR44" s="23"/>
      <c r="AT44" s="23"/>
      <c r="AU44" s="23"/>
      <c r="AZ44" s="77"/>
      <c r="BA44" s="23"/>
      <c r="BB44" s="73"/>
      <c r="BC44" s="23"/>
      <c r="BD44" s="23"/>
      <c r="BE44" s="23"/>
      <c r="BF44" s="23"/>
      <c r="BK44" s="63"/>
      <c r="BL44" s="63"/>
    </row>
    <row r="45" spans="3:64" ht="13.3" customHeight="1" x14ac:dyDescent="0.65">
      <c r="C45" s="78"/>
      <c r="D45" s="79"/>
      <c r="E45" s="80"/>
      <c r="F45" s="80"/>
      <c r="H45" s="81"/>
      <c r="I45" s="82"/>
      <c r="J45" s="83"/>
      <c r="K45" s="131"/>
      <c r="L45" s="84"/>
      <c r="M45" s="125"/>
      <c r="N45" s="91">
        <f t="shared" si="0"/>
        <v>43873</v>
      </c>
      <c r="O45" s="134">
        <v>3379.45</v>
      </c>
      <c r="P45" s="92">
        <f t="shared" si="1"/>
        <v>6.4626610081154993E-3</v>
      </c>
      <c r="Q45" s="134">
        <v>3379.45</v>
      </c>
      <c r="R45" s="84"/>
      <c r="S45" s="84"/>
      <c r="U45" s="135"/>
      <c r="V45" s="135"/>
      <c r="W45" s="89"/>
      <c r="X45" s="88"/>
      <c r="Y45" s="23"/>
      <c r="Z45" s="73"/>
      <c r="AA45" s="23"/>
      <c r="AB45" s="23"/>
      <c r="AC45" s="23"/>
      <c r="AD45" s="23"/>
      <c r="AI45" s="3"/>
      <c r="AJ45" s="74"/>
      <c r="AK45" s="74"/>
      <c r="AL45" s="74"/>
      <c r="AN45" s="23"/>
      <c r="AO45" s="75"/>
      <c r="AP45" s="90"/>
      <c r="AQ45" s="77"/>
      <c r="AR45" s="23"/>
      <c r="AT45" s="23"/>
      <c r="AU45" s="23"/>
      <c r="AZ45" s="77"/>
      <c r="BA45" s="23"/>
      <c r="BB45" s="73"/>
      <c r="BC45" s="23"/>
      <c r="BD45" s="23"/>
      <c r="BE45" s="23"/>
      <c r="BF45" s="23"/>
      <c r="BK45" s="63"/>
      <c r="BL45" s="63"/>
    </row>
    <row r="46" spans="3:64" ht="13.3" customHeight="1" x14ac:dyDescent="0.65">
      <c r="C46" s="78"/>
      <c r="D46" s="79"/>
      <c r="E46" s="80"/>
      <c r="F46" s="80"/>
      <c r="H46" s="81"/>
      <c r="I46" s="82"/>
      <c r="J46" s="83"/>
      <c r="K46" s="131"/>
      <c r="L46" s="84"/>
      <c r="M46" s="125"/>
      <c r="N46" s="91">
        <f t="shared" si="0"/>
        <v>43874</v>
      </c>
      <c r="O46" s="134">
        <v>3373.94</v>
      </c>
      <c r="P46" s="92">
        <f t="shared" si="1"/>
        <v>-1.6304428235363044E-3</v>
      </c>
      <c r="Q46" s="134">
        <v>3373.94</v>
      </c>
      <c r="R46" s="84"/>
      <c r="S46" s="84"/>
      <c r="U46" s="135"/>
      <c r="V46" s="135"/>
      <c r="W46" s="89"/>
      <c r="X46" s="88"/>
      <c r="Y46" s="23"/>
      <c r="Z46" s="73"/>
      <c r="AA46" s="23"/>
      <c r="AB46" s="23"/>
      <c r="AC46" s="23"/>
      <c r="AD46" s="23"/>
      <c r="AI46" s="3"/>
      <c r="AJ46" s="74"/>
      <c r="AK46" s="74"/>
      <c r="AL46" s="74"/>
      <c r="AN46" s="23"/>
      <c r="AO46" s="75"/>
      <c r="AP46" s="90"/>
      <c r="AQ46" s="77"/>
      <c r="AR46" s="23"/>
      <c r="AT46" s="23"/>
      <c r="AU46" s="23"/>
      <c r="AZ46" s="77"/>
      <c r="BA46" s="23"/>
      <c r="BB46" s="73"/>
      <c r="BC46" s="23"/>
      <c r="BD46" s="23"/>
      <c r="BE46" s="23"/>
      <c r="BF46" s="23"/>
      <c r="BK46" s="63"/>
      <c r="BL46" s="63"/>
    </row>
    <row r="47" spans="3:64" ht="13.3" customHeight="1" x14ac:dyDescent="0.65">
      <c r="C47" s="78"/>
      <c r="D47" s="79"/>
      <c r="E47" s="80"/>
      <c r="F47" s="80"/>
      <c r="H47" s="81"/>
      <c r="I47" s="82"/>
      <c r="J47" s="83"/>
      <c r="K47" s="131"/>
      <c r="L47" s="84"/>
      <c r="M47" s="125"/>
      <c r="N47" s="91">
        <f t="shared" si="0"/>
        <v>43875</v>
      </c>
      <c r="O47" s="134">
        <v>3380.16</v>
      </c>
      <c r="P47" s="92">
        <f t="shared" si="1"/>
        <v>1.8435419717006821E-3</v>
      </c>
      <c r="Q47" s="134">
        <v>3380.16</v>
      </c>
      <c r="R47" s="84"/>
      <c r="S47" s="84"/>
      <c r="U47" s="135"/>
      <c r="V47" s="135"/>
      <c r="W47" s="89"/>
      <c r="X47" s="88"/>
      <c r="Y47" s="23"/>
      <c r="Z47" s="73"/>
      <c r="AA47" s="23"/>
      <c r="AB47" s="23"/>
      <c r="AC47" s="23"/>
      <c r="AD47" s="23"/>
      <c r="AI47" s="3"/>
      <c r="AJ47" s="74"/>
      <c r="AK47" s="74"/>
      <c r="AL47" s="74"/>
      <c r="AN47" s="23"/>
      <c r="AO47" s="75"/>
      <c r="AP47" s="90"/>
      <c r="AQ47" s="77"/>
      <c r="AR47" s="23"/>
      <c r="AT47" s="23"/>
      <c r="AU47" s="23"/>
      <c r="AZ47" s="77"/>
      <c r="BA47" s="23"/>
      <c r="BB47" s="73"/>
      <c r="BC47" s="23"/>
      <c r="BD47" s="23"/>
      <c r="BE47" s="23"/>
      <c r="BF47" s="23"/>
      <c r="BK47" s="63"/>
      <c r="BL47" s="63"/>
    </row>
    <row r="48" spans="3:64" ht="13.3" customHeight="1" x14ac:dyDescent="0.65">
      <c r="C48" s="78"/>
      <c r="D48" s="79"/>
      <c r="E48" s="80"/>
      <c r="F48" s="80"/>
      <c r="H48" s="81"/>
      <c r="I48" s="82"/>
      <c r="J48" s="83"/>
      <c r="K48" s="131"/>
      <c r="L48" s="84"/>
      <c r="M48" s="125"/>
      <c r="N48" s="91">
        <f t="shared" si="0"/>
        <v>43879</v>
      </c>
      <c r="O48" s="134">
        <v>3370.29</v>
      </c>
      <c r="P48" s="92">
        <f t="shared" si="1"/>
        <v>-2.9199801192842621E-3</v>
      </c>
      <c r="Q48" s="134">
        <v>3370.29</v>
      </c>
      <c r="R48" s="84"/>
      <c r="S48" s="84"/>
      <c r="U48" s="135"/>
      <c r="V48" s="135"/>
      <c r="W48" s="89"/>
      <c r="X48" s="88"/>
      <c r="Y48" s="23"/>
      <c r="Z48" s="73"/>
      <c r="AA48" s="23"/>
      <c r="AB48" s="23"/>
      <c r="AC48" s="23"/>
      <c r="AD48" s="23"/>
      <c r="AI48" s="3"/>
      <c r="AJ48" s="74"/>
      <c r="AK48" s="74"/>
      <c r="AL48" s="74"/>
      <c r="AN48" s="23"/>
      <c r="AO48" s="75"/>
      <c r="AP48" s="90"/>
      <c r="AQ48" s="77"/>
      <c r="AR48" s="23"/>
      <c r="AT48" s="23"/>
      <c r="AU48" s="23"/>
      <c r="AZ48" s="77"/>
      <c r="BA48" s="23"/>
      <c r="BB48" s="73"/>
      <c r="BC48" s="23"/>
      <c r="BD48" s="23"/>
      <c r="BE48" s="23"/>
      <c r="BF48" s="23"/>
      <c r="BK48" s="63"/>
      <c r="BL48" s="63"/>
    </row>
    <row r="49" spans="3:64" ht="13.3" customHeight="1" x14ac:dyDescent="0.65">
      <c r="C49" s="78"/>
      <c r="D49" s="79"/>
      <c r="E49" s="80"/>
      <c r="F49" s="80"/>
      <c r="H49" s="81"/>
      <c r="I49" s="82"/>
      <c r="J49" s="83"/>
      <c r="K49" s="131"/>
      <c r="L49" s="84"/>
      <c r="M49" s="125"/>
      <c r="N49" s="91">
        <f t="shared" si="0"/>
        <v>43880</v>
      </c>
      <c r="O49" s="134">
        <v>3386.1</v>
      </c>
      <c r="P49" s="92">
        <f t="shared" si="1"/>
        <v>4.6909909829717759E-3</v>
      </c>
      <c r="Q49" s="134">
        <v>3386.1</v>
      </c>
      <c r="R49" s="84"/>
      <c r="S49" s="84"/>
      <c r="U49" s="135"/>
      <c r="V49" s="135"/>
      <c r="W49" s="89"/>
      <c r="X49" s="88"/>
      <c r="Y49" s="23"/>
      <c r="Z49" s="73"/>
      <c r="AA49" s="23"/>
      <c r="AB49" s="23"/>
      <c r="AC49" s="23"/>
      <c r="AD49" s="23"/>
      <c r="AI49" s="3"/>
      <c r="AJ49" s="74"/>
      <c r="AK49" s="74"/>
      <c r="AL49" s="74"/>
      <c r="AN49" s="23"/>
      <c r="AO49" s="75"/>
      <c r="AP49" s="90"/>
      <c r="AQ49" s="77"/>
      <c r="AR49" s="23"/>
      <c r="AT49" s="23"/>
      <c r="AU49" s="23"/>
      <c r="AZ49" s="77"/>
      <c r="BA49" s="23"/>
      <c r="BB49" s="73"/>
      <c r="BC49" s="23"/>
      <c r="BD49" s="23"/>
      <c r="BE49" s="23"/>
      <c r="BF49" s="23"/>
      <c r="BK49" s="63"/>
      <c r="BL49" s="63"/>
    </row>
    <row r="50" spans="3:64" ht="13.3" customHeight="1" x14ac:dyDescent="0.65">
      <c r="C50" s="78"/>
      <c r="D50" s="79"/>
      <c r="E50" s="80"/>
      <c r="F50" s="80"/>
      <c r="H50" s="81"/>
      <c r="I50" s="82"/>
      <c r="J50" s="83"/>
      <c r="K50" s="131"/>
      <c r="L50" s="84"/>
      <c r="M50" s="125"/>
      <c r="N50" s="91">
        <f t="shared" si="0"/>
        <v>43881</v>
      </c>
      <c r="O50" s="134">
        <v>3373.23</v>
      </c>
      <c r="P50" s="92">
        <f t="shared" si="1"/>
        <v>-3.8008328165145423E-3</v>
      </c>
      <c r="Q50" s="134">
        <v>3373.23</v>
      </c>
      <c r="R50" s="84"/>
      <c r="S50" s="84"/>
      <c r="U50" s="135"/>
      <c r="V50" s="135"/>
      <c r="W50" s="89"/>
      <c r="X50" s="88"/>
      <c r="Y50" s="23"/>
      <c r="Z50" s="73"/>
      <c r="AA50" s="23"/>
      <c r="AB50" s="23"/>
      <c r="AC50" s="23"/>
      <c r="AD50" s="23"/>
      <c r="AI50" s="3"/>
      <c r="AJ50" s="74"/>
      <c r="AK50" s="74"/>
      <c r="AL50" s="74"/>
      <c r="AN50" s="23"/>
      <c r="AO50" s="75"/>
      <c r="AP50" s="90"/>
      <c r="AQ50" s="77"/>
      <c r="AR50" s="23"/>
      <c r="AT50" s="23"/>
      <c r="AU50" s="23"/>
      <c r="AZ50" s="77"/>
      <c r="BA50" s="23"/>
      <c r="BB50" s="73"/>
      <c r="BC50" s="23"/>
      <c r="BD50" s="23"/>
      <c r="BE50" s="23"/>
      <c r="BF50" s="23"/>
      <c r="BK50" s="63"/>
      <c r="BL50" s="63"/>
    </row>
    <row r="51" spans="3:64" ht="13.3" customHeight="1" x14ac:dyDescent="0.65">
      <c r="C51" s="78"/>
      <c r="D51" s="79"/>
      <c r="E51" s="80"/>
      <c r="F51" s="80"/>
      <c r="H51" s="81"/>
      <c r="I51" s="82"/>
      <c r="J51" s="83"/>
      <c r="K51" s="131"/>
      <c r="L51" s="84"/>
      <c r="M51" s="125"/>
      <c r="N51" s="91">
        <f t="shared" si="0"/>
        <v>43882</v>
      </c>
      <c r="O51" s="134">
        <v>3337.75</v>
      </c>
      <c r="P51" s="92">
        <f t="shared" si="1"/>
        <v>-1.0518108756295899E-2</v>
      </c>
      <c r="Q51" s="134">
        <v>3337.75</v>
      </c>
      <c r="R51" s="84"/>
      <c r="S51" s="84"/>
      <c r="U51" s="135"/>
      <c r="V51" s="135"/>
      <c r="W51" s="89"/>
      <c r="X51" s="88"/>
      <c r="Y51" s="23"/>
      <c r="Z51" s="73"/>
      <c r="AA51" s="23"/>
      <c r="AB51" s="23"/>
      <c r="AC51" s="23"/>
      <c r="AD51" s="23"/>
      <c r="AI51" s="3"/>
      <c r="AJ51" s="74"/>
      <c r="AK51" s="74"/>
      <c r="AL51" s="74"/>
      <c r="AN51" s="23"/>
      <c r="AO51" s="75"/>
      <c r="AP51" s="90"/>
      <c r="AQ51" s="77"/>
      <c r="AR51" s="23"/>
      <c r="AT51" s="23"/>
      <c r="AU51" s="23"/>
      <c r="AZ51" s="77"/>
      <c r="BA51" s="23"/>
      <c r="BB51" s="73"/>
      <c r="BC51" s="23"/>
      <c r="BD51" s="23"/>
      <c r="BE51" s="23"/>
      <c r="BF51" s="23"/>
      <c r="BK51" s="63"/>
      <c r="BL51" s="63"/>
    </row>
    <row r="52" spans="3:64" ht="13.3" customHeight="1" x14ac:dyDescent="0.65">
      <c r="C52" s="78"/>
      <c r="D52" s="79"/>
      <c r="E52" s="80"/>
      <c r="F52" s="80"/>
      <c r="H52" s="81"/>
      <c r="I52" s="82"/>
      <c r="J52" s="83"/>
      <c r="K52" s="131"/>
      <c r="L52" s="84"/>
      <c r="M52" s="125"/>
      <c r="N52" s="91">
        <f t="shared" si="0"/>
        <v>43885</v>
      </c>
      <c r="O52" s="134">
        <v>3225.89</v>
      </c>
      <c r="P52" s="92">
        <f t="shared" si="1"/>
        <v>-3.3513594487304357E-2</v>
      </c>
      <c r="Q52" s="134">
        <v>3225.89</v>
      </c>
      <c r="R52" s="84"/>
      <c r="S52" s="84"/>
      <c r="U52" s="135"/>
      <c r="V52" s="135"/>
      <c r="W52" s="89"/>
      <c r="X52" s="88"/>
      <c r="Y52" s="23"/>
      <c r="Z52" s="73"/>
      <c r="AA52" s="23"/>
      <c r="AB52" s="23"/>
      <c r="AC52" s="23"/>
      <c r="AD52" s="23"/>
      <c r="AI52" s="3"/>
      <c r="AJ52" s="74"/>
      <c r="AK52" s="74"/>
      <c r="AL52" s="74"/>
      <c r="AN52" s="23"/>
      <c r="AO52" s="75"/>
      <c r="AP52" s="90"/>
      <c r="AQ52" s="77"/>
      <c r="AR52" s="23"/>
      <c r="AT52" s="23"/>
      <c r="AU52" s="23"/>
      <c r="AZ52" s="77"/>
      <c r="BA52" s="23"/>
      <c r="BB52" s="73"/>
      <c r="BC52" s="23"/>
      <c r="BD52" s="23"/>
      <c r="BE52" s="23"/>
      <c r="BF52" s="23"/>
      <c r="BK52" s="63"/>
      <c r="BL52" s="63"/>
    </row>
    <row r="53" spans="3:64" ht="13.3" customHeight="1" x14ac:dyDescent="0.65">
      <c r="C53" s="78"/>
      <c r="D53" s="79"/>
      <c r="E53" s="80"/>
      <c r="F53" s="80"/>
      <c r="H53" s="81"/>
      <c r="I53" s="82"/>
      <c r="J53" s="83"/>
      <c r="K53" s="131"/>
      <c r="L53" s="84"/>
      <c r="M53" s="125"/>
      <c r="N53" s="91">
        <f t="shared" si="0"/>
        <v>43886</v>
      </c>
      <c r="O53" s="134">
        <v>3128.21</v>
      </c>
      <c r="P53" s="92">
        <f t="shared" si="1"/>
        <v>-3.0280015747592089E-2</v>
      </c>
      <c r="Q53" s="134">
        <v>3128.21</v>
      </c>
      <c r="R53" s="84"/>
      <c r="S53" s="84"/>
      <c r="U53" s="135"/>
      <c r="V53" s="135"/>
      <c r="W53" s="89"/>
      <c r="X53" s="88"/>
      <c r="Y53" s="23"/>
      <c r="Z53" s="73"/>
      <c r="AA53" s="23"/>
      <c r="AB53" s="23"/>
      <c r="AC53" s="23"/>
      <c r="AD53" s="23"/>
      <c r="AI53" s="3"/>
      <c r="AJ53" s="74"/>
      <c r="AK53" s="74"/>
      <c r="AL53" s="74"/>
      <c r="AN53" s="23"/>
      <c r="AO53" s="75"/>
      <c r="AP53" s="90"/>
      <c r="AQ53" s="77"/>
      <c r="AR53" s="23"/>
      <c r="AT53" s="23"/>
      <c r="AU53" s="23"/>
      <c r="AZ53" s="77"/>
      <c r="BA53" s="23"/>
      <c r="BB53" s="73"/>
      <c r="BC53" s="23"/>
      <c r="BD53" s="23"/>
      <c r="BE53" s="23"/>
      <c r="BF53" s="23"/>
      <c r="BK53" s="63"/>
      <c r="BL53" s="63"/>
    </row>
    <row r="54" spans="3:64" ht="13.3" customHeight="1" x14ac:dyDescent="0.65">
      <c r="C54" s="78"/>
      <c r="D54" s="79"/>
      <c r="E54" s="80"/>
      <c r="F54" s="80"/>
      <c r="H54" s="81"/>
      <c r="I54" s="82"/>
      <c r="J54" s="83"/>
      <c r="K54" s="131"/>
      <c r="L54" s="84"/>
      <c r="M54" s="125"/>
      <c r="N54" s="91">
        <f t="shared" si="0"/>
        <v>43887</v>
      </c>
      <c r="O54" s="134">
        <v>3116.48</v>
      </c>
      <c r="P54" s="92">
        <f t="shared" si="1"/>
        <v>-3.7497482585887834E-3</v>
      </c>
      <c r="Q54" s="134">
        <v>3116.48</v>
      </c>
      <c r="R54" s="84"/>
      <c r="S54" s="84"/>
      <c r="U54" s="135"/>
      <c r="V54" s="135"/>
      <c r="W54" s="89"/>
      <c r="X54" s="88"/>
      <c r="Y54" s="23"/>
      <c r="Z54" s="73"/>
      <c r="AA54" s="23"/>
      <c r="AB54" s="23"/>
      <c r="AC54" s="23"/>
      <c r="AD54" s="23"/>
      <c r="AI54" s="3"/>
      <c r="AJ54" s="74"/>
      <c r="AK54" s="74"/>
      <c r="AL54" s="74"/>
      <c r="AN54" s="23"/>
      <c r="AO54" s="75"/>
      <c r="AP54" s="90"/>
      <c r="AQ54" s="77"/>
      <c r="AR54" s="23"/>
      <c r="AT54" s="23"/>
      <c r="AU54" s="23"/>
      <c r="AZ54" s="77"/>
      <c r="BA54" s="23"/>
      <c r="BB54" s="73"/>
      <c r="BC54" s="23"/>
      <c r="BD54" s="23"/>
      <c r="BE54" s="23"/>
      <c r="BF54" s="23"/>
      <c r="BK54" s="63"/>
      <c r="BL54" s="63"/>
    </row>
    <row r="55" spans="3:64" ht="13.3" customHeight="1" x14ac:dyDescent="0.65">
      <c r="C55" s="78"/>
      <c r="D55" s="79"/>
      <c r="E55" s="80"/>
      <c r="F55" s="80"/>
      <c r="H55" s="81"/>
      <c r="I55" s="82"/>
      <c r="J55" s="83"/>
      <c r="K55" s="131"/>
      <c r="L55" s="84"/>
      <c r="M55" s="125"/>
      <c r="N55" s="91">
        <f t="shared" si="0"/>
        <v>43888</v>
      </c>
      <c r="O55" s="134">
        <v>2978.39</v>
      </c>
      <c r="P55" s="92">
        <f t="shared" si="1"/>
        <v>-4.4309605709005079E-2</v>
      </c>
      <c r="Q55" s="134">
        <v>2978.39</v>
      </c>
      <c r="R55" s="84"/>
      <c r="S55" s="84"/>
      <c r="U55" s="135"/>
      <c r="V55" s="135"/>
      <c r="W55" s="89"/>
      <c r="X55" s="88"/>
      <c r="Y55" s="23"/>
      <c r="Z55" s="73"/>
      <c r="AA55" s="23"/>
      <c r="AB55" s="23"/>
      <c r="AC55" s="23"/>
      <c r="AD55" s="23"/>
      <c r="AI55" s="3"/>
      <c r="AJ55" s="74"/>
      <c r="AK55" s="74"/>
      <c r="AL55" s="74"/>
      <c r="AN55" s="23"/>
      <c r="AO55" s="75"/>
      <c r="AP55" s="90"/>
      <c r="AQ55" s="77"/>
      <c r="AR55" s="23"/>
      <c r="AT55" s="23"/>
      <c r="AU55" s="23"/>
      <c r="AZ55" s="77"/>
      <c r="BA55" s="23"/>
      <c r="BB55" s="73"/>
      <c r="BC55" s="23"/>
      <c r="BD55" s="23"/>
      <c r="BE55" s="23"/>
      <c r="BF55" s="23"/>
      <c r="BK55" s="63"/>
      <c r="BL55" s="63"/>
    </row>
    <row r="56" spans="3:64" ht="13.3" customHeight="1" x14ac:dyDescent="0.65">
      <c r="C56" s="78"/>
      <c r="D56" s="79"/>
      <c r="E56" s="80"/>
      <c r="F56" s="80"/>
      <c r="H56" s="81"/>
      <c r="I56" s="82"/>
      <c r="J56" s="83"/>
      <c r="K56" s="131"/>
      <c r="L56" s="84"/>
      <c r="M56" s="125"/>
      <c r="N56" s="91">
        <f t="shared" si="0"/>
        <v>43889</v>
      </c>
      <c r="O56" s="134">
        <v>2954.22</v>
      </c>
      <c r="P56" s="92">
        <f t="shared" si="1"/>
        <v>-8.1151225997938732E-3</v>
      </c>
      <c r="Q56" s="134">
        <v>2954.22</v>
      </c>
      <c r="R56" s="84"/>
      <c r="S56" s="84"/>
      <c r="U56" s="135"/>
      <c r="V56" s="135"/>
      <c r="W56" s="89"/>
      <c r="X56" s="88"/>
      <c r="Y56" s="23"/>
      <c r="Z56" s="73"/>
      <c r="AA56" s="23"/>
      <c r="AB56" s="23"/>
      <c r="AC56" s="23"/>
      <c r="AD56" s="23"/>
      <c r="AI56" s="3"/>
      <c r="AJ56" s="74"/>
      <c r="AK56" s="74"/>
      <c r="AL56" s="74"/>
      <c r="AN56" s="23"/>
      <c r="AO56" s="75"/>
      <c r="AP56" s="90"/>
      <c r="AQ56" s="77"/>
      <c r="AR56" s="23"/>
      <c r="AT56" s="23"/>
      <c r="AU56" s="23"/>
      <c r="AZ56" s="77"/>
      <c r="BA56" s="23"/>
      <c r="BB56" s="73"/>
      <c r="BC56" s="23"/>
      <c r="BD56" s="23"/>
      <c r="BE56" s="23"/>
      <c r="BF56" s="23"/>
      <c r="BK56" s="63"/>
      <c r="BL56" s="63"/>
    </row>
    <row r="57" spans="3:64" ht="13.3" customHeight="1" x14ac:dyDescent="0.65">
      <c r="C57" s="78"/>
      <c r="D57" s="79"/>
      <c r="E57" s="80"/>
      <c r="F57" s="80"/>
      <c r="H57" s="81"/>
      <c r="I57" s="82"/>
      <c r="J57" s="83"/>
      <c r="K57" s="131"/>
      <c r="L57" s="84"/>
      <c r="M57" s="125"/>
      <c r="N57" s="91">
        <f t="shared" si="0"/>
        <v>43892</v>
      </c>
      <c r="O57" s="134">
        <v>3090.23</v>
      </c>
      <c r="P57" s="92">
        <f t="shared" si="1"/>
        <v>4.6039225243888482E-2</v>
      </c>
      <c r="Q57" s="134">
        <v>3090.23</v>
      </c>
      <c r="R57" s="84"/>
      <c r="S57" s="84"/>
      <c r="U57" s="135"/>
      <c r="V57" s="135"/>
      <c r="W57" s="89"/>
      <c r="X57" s="88"/>
      <c r="Y57" s="23"/>
      <c r="Z57" s="73"/>
      <c r="AA57" s="23"/>
      <c r="AB57" s="23"/>
      <c r="AC57" s="23"/>
      <c r="AD57" s="23"/>
      <c r="AI57" s="3"/>
      <c r="AJ57" s="74"/>
      <c r="AK57" s="74"/>
      <c r="AL57" s="74"/>
      <c r="AN57" s="23"/>
      <c r="AO57" s="75"/>
      <c r="AP57" s="90"/>
      <c r="AQ57" s="77"/>
      <c r="AR57" s="23"/>
      <c r="AT57" s="23"/>
      <c r="AU57" s="23"/>
      <c r="AZ57" s="77"/>
      <c r="BA57" s="23"/>
      <c r="BB57" s="73"/>
      <c r="BC57" s="23"/>
      <c r="BD57" s="23"/>
      <c r="BE57" s="23"/>
      <c r="BF57" s="23"/>
      <c r="BK57" s="63"/>
      <c r="BL57" s="63"/>
    </row>
    <row r="58" spans="3:64" ht="13.3" customHeight="1" x14ac:dyDescent="0.65">
      <c r="C58" s="78"/>
      <c r="D58" s="79"/>
      <c r="E58" s="80"/>
      <c r="F58" s="80"/>
      <c r="H58" s="81"/>
      <c r="I58" s="82"/>
      <c r="J58" s="83"/>
      <c r="K58" s="131"/>
      <c r="L58" s="84"/>
      <c r="M58" s="125"/>
      <c r="N58" s="91">
        <f t="shared" si="0"/>
        <v>43893</v>
      </c>
      <c r="O58" s="134">
        <v>3003.04</v>
      </c>
      <c r="P58" s="92">
        <f t="shared" si="1"/>
        <v>-2.821472835355299E-2</v>
      </c>
      <c r="Q58" s="134">
        <v>3003.04</v>
      </c>
      <c r="R58" s="84"/>
      <c r="S58" s="84"/>
      <c r="U58" s="135"/>
      <c r="V58" s="135"/>
      <c r="W58" s="89"/>
      <c r="X58" s="88"/>
      <c r="Y58" s="23"/>
      <c r="Z58" s="73"/>
      <c r="AA58" s="23"/>
      <c r="AB58" s="23"/>
      <c r="AC58" s="23"/>
      <c r="AD58" s="23"/>
      <c r="AI58" s="3"/>
      <c r="AJ58" s="74"/>
      <c r="AK58" s="74"/>
      <c r="AL58" s="74"/>
      <c r="AN58" s="23"/>
      <c r="AO58" s="75"/>
      <c r="AP58" s="90"/>
      <c r="AQ58" s="77"/>
      <c r="AR58" s="23"/>
      <c r="AT58" s="23"/>
      <c r="AU58" s="23"/>
      <c r="AZ58" s="77"/>
      <c r="BA58" s="23"/>
      <c r="BB58" s="73"/>
      <c r="BC58" s="23"/>
      <c r="BD58" s="23"/>
      <c r="BE58" s="23"/>
      <c r="BF58" s="23"/>
      <c r="BK58" s="63"/>
      <c r="BL58" s="63"/>
    </row>
    <row r="59" spans="3:64" ht="13.3" customHeight="1" x14ac:dyDescent="0.65">
      <c r="C59" s="78"/>
      <c r="D59" s="79"/>
      <c r="E59" s="80"/>
      <c r="F59" s="80"/>
      <c r="H59" s="81"/>
      <c r="I59" s="82"/>
      <c r="J59" s="83"/>
      <c r="K59" s="131"/>
      <c r="L59" s="84"/>
      <c r="M59" s="125"/>
      <c r="N59" s="91">
        <f t="shared" si="0"/>
        <v>43894</v>
      </c>
      <c r="O59" s="134">
        <v>3130.12</v>
      </c>
      <c r="P59" s="92">
        <f t="shared" si="1"/>
        <v>4.2317118653098174E-2</v>
      </c>
      <c r="Q59" s="134">
        <v>3130.12</v>
      </c>
      <c r="R59" s="84"/>
      <c r="S59" s="84"/>
      <c r="U59" s="135"/>
      <c r="V59" s="135"/>
      <c r="W59" s="89"/>
      <c r="X59" s="88"/>
      <c r="Y59" s="23"/>
      <c r="Z59" s="73"/>
      <c r="AA59" s="23"/>
      <c r="AB59" s="23"/>
      <c r="AC59" s="23"/>
      <c r="AD59" s="23"/>
      <c r="AI59" s="3"/>
      <c r="AJ59" s="74"/>
      <c r="AK59" s="74"/>
      <c r="AL59" s="74"/>
      <c r="AN59" s="23"/>
      <c r="AO59" s="75"/>
      <c r="AP59" s="90"/>
      <c r="AQ59" s="77"/>
      <c r="AR59" s="23"/>
      <c r="AT59" s="23"/>
      <c r="AU59" s="23"/>
      <c r="AZ59" s="77"/>
      <c r="BA59" s="23"/>
      <c r="BB59" s="73"/>
      <c r="BC59" s="23"/>
      <c r="BD59" s="23"/>
      <c r="BE59" s="23"/>
      <c r="BF59" s="23"/>
      <c r="BK59" s="63"/>
      <c r="BL59" s="63"/>
    </row>
    <row r="60" spans="3:64" ht="13.3" customHeight="1" x14ac:dyDescent="0.65">
      <c r="C60" s="78"/>
      <c r="D60" s="79"/>
      <c r="E60" s="80"/>
      <c r="F60" s="80"/>
      <c r="H60" s="81"/>
      <c r="I60" s="82"/>
      <c r="J60" s="83"/>
      <c r="K60" s="131"/>
      <c r="L60" s="84"/>
      <c r="M60" s="125"/>
      <c r="N60" s="91">
        <f t="shared" si="0"/>
        <v>43895</v>
      </c>
      <c r="O60" s="134">
        <v>3023.94</v>
      </c>
      <c r="P60" s="92">
        <f t="shared" si="1"/>
        <v>-3.3922022158894817E-2</v>
      </c>
      <c r="Q60" s="134">
        <v>3023.94</v>
      </c>
      <c r="R60" s="84"/>
      <c r="S60" s="84"/>
      <c r="U60" s="135"/>
      <c r="V60" s="135"/>
      <c r="W60" s="89"/>
      <c r="X60" s="88"/>
      <c r="Y60" s="23"/>
      <c r="Z60" s="73"/>
      <c r="AA60" s="23"/>
      <c r="AB60" s="23"/>
      <c r="AC60" s="23"/>
      <c r="AD60" s="23"/>
      <c r="AI60" s="3"/>
      <c r="AJ60" s="74"/>
      <c r="AK60" s="74"/>
      <c r="AL60" s="74"/>
      <c r="AN60" s="23"/>
      <c r="AO60" s="75"/>
      <c r="AP60" s="90"/>
      <c r="AQ60" s="77"/>
      <c r="AR60" s="23"/>
      <c r="AT60" s="23"/>
      <c r="AU60" s="23"/>
      <c r="AZ60" s="77"/>
      <c r="BA60" s="23"/>
      <c r="BB60" s="73"/>
      <c r="BC60" s="23"/>
      <c r="BD60" s="23"/>
      <c r="BE60" s="23"/>
      <c r="BF60" s="23"/>
      <c r="BK60" s="63"/>
      <c r="BL60" s="63"/>
    </row>
    <row r="61" spans="3:64" ht="13.3" customHeight="1" x14ac:dyDescent="0.65">
      <c r="C61" s="78"/>
      <c r="D61" s="79"/>
      <c r="E61" s="80"/>
      <c r="F61" s="80"/>
      <c r="H61" s="81"/>
      <c r="I61" s="82"/>
      <c r="J61" s="83"/>
      <c r="K61" s="131"/>
      <c r="L61" s="84"/>
      <c r="M61" s="125"/>
      <c r="N61" s="91">
        <f t="shared" si="0"/>
        <v>43896</v>
      </c>
      <c r="O61" s="134">
        <v>2972.37</v>
      </c>
      <c r="P61" s="92">
        <f t="shared" si="1"/>
        <v>-1.7053909799797668E-2</v>
      </c>
      <c r="Q61" s="134">
        <v>2972.37</v>
      </c>
      <c r="R61" s="84"/>
      <c r="S61" s="84"/>
      <c r="U61" s="135"/>
      <c r="V61" s="135"/>
      <c r="W61" s="89"/>
      <c r="X61" s="88"/>
      <c r="Y61" s="23"/>
      <c r="Z61" s="73"/>
      <c r="AA61" s="23"/>
      <c r="AB61" s="23"/>
      <c r="AC61" s="23"/>
      <c r="AD61" s="23"/>
      <c r="AI61" s="3"/>
      <c r="AJ61" s="74"/>
      <c r="AK61" s="74"/>
      <c r="AL61" s="74"/>
      <c r="AN61" s="23"/>
      <c r="AO61" s="75"/>
      <c r="AP61" s="90"/>
      <c r="AQ61" s="77"/>
      <c r="AR61" s="23"/>
      <c r="AT61" s="23"/>
      <c r="AU61" s="23"/>
      <c r="AZ61" s="77"/>
      <c r="BA61" s="23"/>
      <c r="BB61" s="73"/>
      <c r="BC61" s="23"/>
      <c r="BD61" s="23"/>
      <c r="BE61" s="23"/>
      <c r="BF61" s="23"/>
      <c r="BK61" s="63"/>
      <c r="BL61" s="63"/>
    </row>
    <row r="62" spans="3:64" ht="13.3" customHeight="1" x14ac:dyDescent="0.65">
      <c r="C62" s="78"/>
      <c r="D62" s="79"/>
      <c r="E62" s="80"/>
      <c r="F62" s="80"/>
      <c r="H62" s="81"/>
      <c r="I62" s="82"/>
      <c r="J62" s="83"/>
      <c r="K62" s="131"/>
      <c r="L62" s="84"/>
      <c r="M62" s="125"/>
      <c r="N62" s="91">
        <f t="shared" si="0"/>
        <v>43899</v>
      </c>
      <c r="O62" s="134">
        <v>2746.56</v>
      </c>
      <c r="P62" s="92">
        <f t="shared" si="1"/>
        <v>-7.5969680759797723E-2</v>
      </c>
      <c r="Q62" s="134">
        <v>2746.56</v>
      </c>
      <c r="R62" s="84"/>
      <c r="S62" s="84"/>
      <c r="U62" s="135"/>
      <c r="V62" s="135"/>
      <c r="W62" s="89"/>
      <c r="X62" s="88"/>
      <c r="Y62" s="23"/>
      <c r="Z62" s="73"/>
      <c r="AA62" s="23"/>
      <c r="AB62" s="23"/>
      <c r="AC62" s="23"/>
      <c r="AD62" s="23"/>
      <c r="AI62" s="3"/>
      <c r="AJ62" s="74"/>
      <c r="AK62" s="74"/>
      <c r="AL62" s="74"/>
      <c r="AN62" s="23"/>
      <c r="AO62" s="75"/>
      <c r="AP62" s="90"/>
      <c r="AQ62" s="77"/>
      <c r="AR62" s="23"/>
      <c r="AT62" s="23"/>
      <c r="AU62" s="23"/>
      <c r="AZ62" s="77"/>
      <c r="BA62" s="23"/>
      <c r="BB62" s="73"/>
      <c r="BC62" s="23"/>
      <c r="BD62" s="23"/>
      <c r="BE62" s="23"/>
      <c r="BF62" s="23"/>
      <c r="BK62" s="63"/>
      <c r="BL62" s="63"/>
    </row>
    <row r="63" spans="3:64" ht="13.3" customHeight="1" x14ac:dyDescent="0.65">
      <c r="C63" s="78"/>
      <c r="D63" s="79"/>
      <c r="E63" s="80"/>
      <c r="F63" s="80"/>
      <c r="H63" s="81"/>
      <c r="I63" s="82"/>
      <c r="J63" s="83"/>
      <c r="K63" s="131"/>
      <c r="L63" s="84"/>
      <c r="M63" s="125"/>
      <c r="N63" s="91">
        <f t="shared" si="0"/>
        <v>43900</v>
      </c>
      <c r="O63" s="134">
        <v>2882.23</v>
      </c>
      <c r="P63" s="92">
        <f t="shared" si="1"/>
        <v>4.9396335780030318E-2</v>
      </c>
      <c r="Q63" s="134">
        <v>2882.23</v>
      </c>
      <c r="R63" s="84"/>
      <c r="S63" s="84"/>
      <c r="U63" s="135"/>
      <c r="V63" s="135"/>
      <c r="W63" s="89"/>
      <c r="X63" s="88"/>
      <c r="Y63" s="23"/>
      <c r="Z63" s="73"/>
      <c r="AA63" s="23"/>
      <c r="AB63" s="23"/>
      <c r="AC63" s="23"/>
      <c r="AD63" s="23"/>
      <c r="AI63" s="3"/>
      <c r="AJ63" s="74"/>
      <c r="AK63" s="74"/>
      <c r="AL63" s="74"/>
      <c r="AN63" s="23"/>
      <c r="AO63" s="75"/>
      <c r="AP63" s="90"/>
      <c r="AQ63" s="77"/>
      <c r="AR63" s="23"/>
      <c r="AT63" s="23"/>
      <c r="AU63" s="23"/>
      <c r="AZ63" s="77"/>
      <c r="BA63" s="23"/>
      <c r="BB63" s="73"/>
      <c r="BC63" s="23"/>
      <c r="BD63" s="23"/>
      <c r="BE63" s="23"/>
      <c r="BF63" s="23"/>
      <c r="BK63" s="63"/>
      <c r="BL63" s="63"/>
    </row>
    <row r="64" spans="3:64" ht="13.3" customHeight="1" x14ac:dyDescent="0.65">
      <c r="C64" s="78"/>
      <c r="D64" s="79"/>
      <c r="E64" s="80"/>
      <c r="F64" s="80"/>
      <c r="H64" s="81"/>
      <c r="I64" s="82"/>
      <c r="J64" s="83"/>
      <c r="K64" s="131"/>
      <c r="L64" s="84"/>
      <c r="M64" s="125"/>
      <c r="N64" s="91">
        <f t="shared" si="0"/>
        <v>43901</v>
      </c>
      <c r="O64" s="134">
        <v>2741.38</v>
      </c>
      <c r="P64" s="92">
        <f t="shared" si="1"/>
        <v>-4.8868410917935041E-2</v>
      </c>
      <c r="Q64" s="134">
        <v>2741.38</v>
      </c>
      <c r="R64" s="84"/>
      <c r="S64" s="84"/>
      <c r="U64" s="135"/>
      <c r="V64" s="135"/>
      <c r="W64" s="89"/>
      <c r="X64" s="88"/>
      <c r="Y64" s="23"/>
      <c r="Z64" s="73"/>
      <c r="AA64" s="23"/>
      <c r="AB64" s="23"/>
      <c r="AC64" s="23"/>
      <c r="AD64" s="23"/>
      <c r="AI64" s="3"/>
      <c r="AJ64" s="74"/>
      <c r="AK64" s="74"/>
      <c r="AL64" s="74"/>
      <c r="AN64" s="23"/>
      <c r="AO64" s="75"/>
      <c r="AP64" s="90"/>
      <c r="AQ64" s="77"/>
      <c r="AR64" s="23"/>
      <c r="AT64" s="23"/>
      <c r="AU64" s="23"/>
      <c r="AZ64" s="77"/>
      <c r="BA64" s="23"/>
      <c r="BB64" s="73"/>
      <c r="BC64" s="23"/>
      <c r="BD64" s="23"/>
      <c r="BE64" s="23"/>
      <c r="BF64" s="23"/>
      <c r="BK64" s="63"/>
      <c r="BL64" s="63"/>
    </row>
    <row r="65" spans="2:64" ht="13.3" customHeight="1" x14ac:dyDescent="0.65">
      <c r="C65" s="78"/>
      <c r="D65" s="79"/>
      <c r="E65" s="80"/>
      <c r="F65" s="80"/>
      <c r="H65" s="81"/>
      <c r="I65" s="82"/>
      <c r="J65" s="83"/>
      <c r="K65" s="131"/>
      <c r="L65" s="84"/>
      <c r="M65" s="125"/>
      <c r="N65" s="91">
        <f t="shared" si="0"/>
        <v>43902</v>
      </c>
      <c r="O65" s="134">
        <v>2480.64</v>
      </c>
      <c r="P65" s="92">
        <f t="shared" si="1"/>
        <v>-9.5112680474797442E-2</v>
      </c>
      <c r="Q65" s="134">
        <v>2480.64</v>
      </c>
      <c r="R65" s="84"/>
      <c r="S65" s="84"/>
      <c r="U65" s="135"/>
      <c r="V65" s="135"/>
      <c r="W65" s="89"/>
      <c r="X65" s="88"/>
      <c r="Y65" s="23"/>
      <c r="Z65" s="73"/>
      <c r="AA65" s="23"/>
      <c r="AB65" s="23"/>
      <c r="AC65" s="23"/>
      <c r="AD65" s="23"/>
      <c r="AI65" s="3"/>
      <c r="AJ65" s="74"/>
      <c r="AK65" s="74"/>
      <c r="AL65" s="74"/>
      <c r="AN65" s="23"/>
      <c r="AO65" s="75"/>
      <c r="AP65" s="90"/>
      <c r="AQ65" s="77"/>
      <c r="AR65" s="23"/>
      <c r="AT65" s="23"/>
      <c r="AU65" s="23"/>
      <c r="AZ65" s="77"/>
      <c r="BA65" s="23"/>
      <c r="BB65" s="73"/>
      <c r="BC65" s="23"/>
      <c r="BD65" s="23"/>
      <c r="BE65" s="23"/>
      <c r="BF65" s="23"/>
      <c r="BK65" s="63"/>
      <c r="BL65" s="63"/>
    </row>
    <row r="66" spans="2:64" ht="13.3" customHeight="1" x14ac:dyDescent="0.65">
      <c r="C66" s="78"/>
      <c r="D66" s="79"/>
      <c r="E66" s="80"/>
      <c r="F66" s="80"/>
      <c r="H66" s="81"/>
      <c r="I66" s="82"/>
      <c r="J66" s="83"/>
      <c r="K66" s="131"/>
      <c r="L66" s="84"/>
      <c r="M66" s="125"/>
      <c r="N66" s="91">
        <f t="shared" si="0"/>
        <v>43903</v>
      </c>
      <c r="O66" s="134">
        <v>2711.02</v>
      </c>
      <c r="P66" s="92">
        <f t="shared" si="1"/>
        <v>9.2871194530443804E-2</v>
      </c>
      <c r="Q66" s="134">
        <v>2711.02</v>
      </c>
      <c r="R66" s="84"/>
      <c r="S66" s="84"/>
      <c r="U66" s="135"/>
      <c r="V66" s="135"/>
      <c r="W66" s="89"/>
      <c r="X66" s="88"/>
      <c r="Y66" s="23"/>
      <c r="Z66" s="73"/>
      <c r="AA66" s="23"/>
      <c r="AB66" s="23"/>
      <c r="AC66" s="23"/>
      <c r="AD66" s="23"/>
      <c r="AI66" s="3"/>
      <c r="AJ66" s="74"/>
      <c r="AK66" s="74"/>
      <c r="AL66" s="74"/>
      <c r="AN66" s="23"/>
      <c r="AO66" s="75"/>
      <c r="AP66" s="90"/>
      <c r="AQ66" s="77"/>
      <c r="AR66" s="23"/>
      <c r="AT66" s="23"/>
      <c r="AU66" s="23"/>
      <c r="AZ66" s="77"/>
      <c r="BA66" s="23"/>
      <c r="BB66" s="73"/>
      <c r="BC66" s="23"/>
      <c r="BD66" s="23"/>
      <c r="BE66" s="23"/>
      <c r="BF66" s="23"/>
      <c r="BK66" s="63"/>
      <c r="BL66" s="63"/>
    </row>
    <row r="67" spans="2:64" ht="13.3" customHeight="1" x14ac:dyDescent="0.65">
      <c r="C67" s="78"/>
      <c r="D67" s="79"/>
      <c r="E67" s="80"/>
      <c r="F67" s="80"/>
      <c r="H67" s="81"/>
      <c r="I67" s="82"/>
      <c r="J67" s="83"/>
      <c r="K67" s="131"/>
      <c r="L67" s="84"/>
      <c r="M67" s="125"/>
      <c r="N67" s="91">
        <f t="shared" si="0"/>
        <v>43906</v>
      </c>
      <c r="O67" s="134">
        <v>2386.13</v>
      </c>
      <c r="P67" s="92">
        <f t="shared" si="1"/>
        <v>-0.11984050283657069</v>
      </c>
      <c r="Q67" s="134">
        <v>2386.13</v>
      </c>
      <c r="R67" s="84"/>
      <c r="S67" s="84"/>
      <c r="U67" s="135"/>
      <c r="V67" s="135"/>
      <c r="W67" s="89"/>
      <c r="X67" s="88"/>
      <c r="Y67" s="23"/>
      <c r="Z67" s="73"/>
      <c r="AA67" s="23"/>
      <c r="AB67" s="23"/>
      <c r="AC67" s="23"/>
      <c r="AD67" s="23"/>
      <c r="AI67" s="3"/>
      <c r="AJ67" s="74"/>
      <c r="AK67" s="74"/>
      <c r="AL67" s="74"/>
      <c r="AN67" s="23"/>
      <c r="AO67" s="75"/>
      <c r="AP67" s="90"/>
      <c r="AQ67" s="77"/>
      <c r="AR67" s="23"/>
      <c r="AT67" s="23"/>
      <c r="AU67" s="23"/>
      <c r="AZ67" s="77"/>
      <c r="BA67" s="23"/>
      <c r="BB67" s="73"/>
      <c r="BC67" s="23"/>
      <c r="BD67" s="23"/>
      <c r="BE67" s="23"/>
      <c r="BF67" s="23"/>
      <c r="BK67" s="63"/>
      <c r="BL67" s="63"/>
    </row>
    <row r="68" spans="2:64" ht="13.3" customHeight="1" x14ac:dyDescent="0.65">
      <c r="C68" s="78"/>
      <c r="D68" s="79"/>
      <c r="E68" s="80"/>
      <c r="F68" s="80"/>
      <c r="H68" s="81"/>
      <c r="I68" s="82"/>
      <c r="J68" s="83"/>
      <c r="K68" s="131"/>
      <c r="L68" s="84"/>
      <c r="M68" s="125"/>
      <c r="N68" s="91">
        <f t="shared" si="0"/>
        <v>43907</v>
      </c>
      <c r="O68" s="134">
        <v>2529.19</v>
      </c>
      <c r="P68" s="92">
        <f t="shared" si="1"/>
        <v>5.9954822243549151E-2</v>
      </c>
      <c r="Q68" s="134">
        <v>2529.19</v>
      </c>
      <c r="R68" s="84"/>
      <c r="S68" s="84"/>
      <c r="U68" s="135"/>
      <c r="V68" s="135"/>
      <c r="W68" s="89"/>
      <c r="X68" s="88"/>
      <c r="Y68" s="23"/>
      <c r="Z68" s="73"/>
      <c r="AA68" s="23"/>
      <c r="AB68" s="23"/>
      <c r="AC68" s="23"/>
      <c r="AD68" s="23"/>
      <c r="AI68" s="3"/>
      <c r="AJ68" s="74"/>
      <c r="AK68" s="74"/>
      <c r="AL68" s="74"/>
      <c r="AN68" s="23"/>
      <c r="AO68" s="75"/>
      <c r="AP68" s="90"/>
      <c r="AQ68" s="77"/>
      <c r="AR68" s="23"/>
      <c r="AT68" s="23"/>
      <c r="AU68" s="23"/>
      <c r="AZ68" s="77"/>
      <c r="BA68" s="23"/>
      <c r="BB68" s="73"/>
      <c r="BC68" s="23"/>
      <c r="BD68" s="23"/>
      <c r="BE68" s="23"/>
      <c r="BF68" s="23"/>
      <c r="BK68" s="63"/>
      <c r="BL68" s="63"/>
    </row>
    <row r="69" spans="2:64" ht="13.3" customHeight="1" x14ac:dyDescent="0.65">
      <c r="C69" s="78"/>
      <c r="D69" s="79"/>
      <c r="E69" s="80"/>
      <c r="F69" s="80"/>
      <c r="H69" s="81"/>
      <c r="I69" s="82"/>
      <c r="J69" s="83"/>
      <c r="K69" s="131"/>
      <c r="L69" s="84"/>
      <c r="M69" s="125"/>
      <c r="N69" s="91">
        <f t="shared" si="0"/>
        <v>43908</v>
      </c>
      <c r="O69" s="134">
        <v>2398.1</v>
      </c>
      <c r="P69" s="92">
        <f t="shared" si="1"/>
        <v>-5.1830823307066745E-2</v>
      </c>
      <c r="Q69" s="134">
        <v>2398.1</v>
      </c>
      <c r="R69" s="84"/>
      <c r="S69" s="84"/>
      <c r="U69" s="135"/>
      <c r="V69" s="135"/>
      <c r="W69" s="89"/>
      <c r="X69" s="88"/>
      <c r="Y69" s="23"/>
      <c r="Z69" s="73"/>
      <c r="AA69" s="23"/>
      <c r="AB69" s="23"/>
      <c r="AC69" s="23"/>
      <c r="AD69" s="23"/>
      <c r="AI69" s="3"/>
      <c r="AJ69" s="74"/>
      <c r="AK69" s="74"/>
      <c r="AL69" s="74"/>
      <c r="AN69" s="23"/>
      <c r="AO69" s="75"/>
      <c r="AP69" s="90"/>
      <c r="AQ69" s="77"/>
      <c r="AR69" s="23"/>
      <c r="AT69" s="23"/>
      <c r="AU69" s="23"/>
      <c r="AZ69" s="77"/>
      <c r="BA69" s="23"/>
      <c r="BB69" s="73"/>
      <c r="BC69" s="23"/>
      <c r="BD69" s="23"/>
      <c r="BE69" s="23"/>
      <c r="BF69" s="23"/>
      <c r="BK69" s="63"/>
      <c r="BL69" s="63"/>
    </row>
    <row r="70" spans="2:64" ht="13.3" customHeight="1" x14ac:dyDescent="0.65">
      <c r="C70" s="78"/>
      <c r="D70" s="79"/>
      <c r="E70" s="80"/>
      <c r="F70" s="80"/>
      <c r="H70" s="81"/>
      <c r="I70" s="82"/>
      <c r="J70" s="83"/>
      <c r="K70" s="131"/>
      <c r="L70" s="84"/>
      <c r="M70" s="125"/>
      <c r="N70" s="91">
        <f t="shared" si="0"/>
        <v>43909</v>
      </c>
      <c r="O70" s="134">
        <v>2409.39</v>
      </c>
      <c r="P70" s="92">
        <f t="shared" si="1"/>
        <v>4.7078937492181158E-3</v>
      </c>
      <c r="Q70" s="134">
        <v>2409.39</v>
      </c>
      <c r="R70" s="84"/>
      <c r="S70" s="84"/>
      <c r="U70" s="135"/>
      <c r="V70" s="135"/>
      <c r="W70" s="89"/>
      <c r="X70" s="88"/>
      <c r="Y70" s="23"/>
      <c r="Z70" s="73"/>
      <c r="AA70" s="23"/>
      <c r="AB70" s="23"/>
      <c r="AC70" s="23"/>
      <c r="AD70" s="23"/>
      <c r="AI70" s="3"/>
      <c r="AJ70" s="74"/>
      <c r="AK70" s="74"/>
      <c r="AL70" s="74"/>
      <c r="AN70" s="23"/>
      <c r="AO70" s="75"/>
      <c r="AP70" s="90"/>
      <c r="AQ70" s="77"/>
      <c r="AR70" s="23"/>
      <c r="AT70" s="23"/>
      <c r="AU70" s="23"/>
      <c r="AZ70" s="77"/>
      <c r="BA70" s="23"/>
      <c r="BB70" s="73"/>
      <c r="BC70" s="23"/>
      <c r="BD70" s="23"/>
      <c r="BE70" s="23"/>
      <c r="BF70" s="23"/>
      <c r="BK70" s="63"/>
      <c r="BL70" s="63"/>
    </row>
    <row r="71" spans="2:64" x14ac:dyDescent="0.3">
      <c r="B71" s="93"/>
      <c r="C71" s="93">
        <v>499</v>
      </c>
      <c r="D71" s="94">
        <f>'[1]S&amp;P500 Historical Data'!E3451</f>
        <v>42398</v>
      </c>
      <c r="E71" s="95">
        <f>'[1]S&amp;P500 Historical Data'!N3451</f>
        <v>1940.24</v>
      </c>
      <c r="F71" s="96"/>
      <c r="H71" s="104">
        <v>0</v>
      </c>
      <c r="I71" s="136">
        <f>$E$1113</f>
        <v>2304.92</v>
      </c>
      <c r="J71" s="137"/>
      <c r="K71" s="138"/>
      <c r="L71" s="139"/>
      <c r="M71" s="140"/>
      <c r="N71" s="141">
        <v>43910</v>
      </c>
      <c r="O71" s="103">
        <v>2304.92</v>
      </c>
      <c r="P71" s="142">
        <f t="shared" si="1"/>
        <v>-4.3359522534749381E-2</v>
      </c>
      <c r="Q71" s="103">
        <v>2304.92</v>
      </c>
      <c r="R71" s="103">
        <v>2304.92</v>
      </c>
      <c r="S71" s="103">
        <v>2304.92</v>
      </c>
      <c r="T71" s="103">
        <v>2304.92</v>
      </c>
      <c r="U71" s="103">
        <v>2304.92</v>
      </c>
      <c r="V71" s="103">
        <v>2304.92</v>
      </c>
      <c r="W71" s="64"/>
      <c r="X71" s="64"/>
      <c r="Y71" s="105"/>
      <c r="Z71" s="61"/>
      <c r="AA71" s="106"/>
      <c r="AB71" s="107"/>
      <c r="AC71" s="107"/>
      <c r="AD71" s="107"/>
      <c r="AE71" s="107"/>
      <c r="AF71" s="107"/>
      <c r="AG71" s="107"/>
      <c r="AI71" s="108"/>
      <c r="AJ71" s="4"/>
      <c r="AK71" s="4"/>
      <c r="AL71" s="4"/>
      <c r="AN71" s="109"/>
      <c r="AO71" s="110"/>
      <c r="AP71" s="111"/>
      <c r="AQ71" s="110"/>
      <c r="AR71" s="112"/>
      <c r="AT71" s="113"/>
      <c r="AU71" s="113"/>
      <c r="AV71" s="113"/>
      <c r="AW71" s="113"/>
      <c r="AX71" s="113"/>
      <c r="AY71" s="113"/>
      <c r="AZ71" s="113"/>
      <c r="BA71" s="105"/>
      <c r="BB71" s="61"/>
      <c r="BC71" s="106"/>
      <c r="BD71" s="107"/>
      <c r="BE71" s="107"/>
      <c r="BF71" s="107"/>
      <c r="BG71" s="107"/>
      <c r="BH71" s="107"/>
      <c r="BI71" s="107"/>
    </row>
    <row r="72" spans="2:64" x14ac:dyDescent="0.3">
      <c r="B72" s="93"/>
      <c r="C72" s="93">
        <v>500</v>
      </c>
      <c r="D72" s="94">
        <f>'[1]S&amp;P500 Historical Data'!E3452</f>
        <v>42401</v>
      </c>
      <c r="E72" s="95">
        <f>'[1]S&amp;P500 Historical Data'!N3452</f>
        <v>1939.38</v>
      </c>
      <c r="F72" s="96">
        <f t="shared" ref="F72:F104" si="2">(E72-E71)/E71</f>
        <v>-4.4324413474616542E-4</v>
      </c>
      <c r="H72" s="114">
        <v>1</v>
      </c>
      <c r="I72" s="98">
        <f t="shared" ref="I72:I135" ca="1" si="3">$L$8*EXP(($L$4-($L$5^2)/2)*H72+$L$5*K72)</f>
        <v>2353.1884059363465</v>
      </c>
      <c r="J72" s="99">
        <f t="shared" ref="J72:J135" ca="1" si="4">(I72-I71)/I71</f>
        <v>2.0941466921344961E-2</v>
      </c>
      <c r="K72" s="100">
        <f t="shared" ref="K72:K135" ca="1" si="5">+K71+L72</f>
        <v>1.2770755233114672</v>
      </c>
      <c r="L72" s="101">
        <f t="shared" ref="L72:L325" ca="1" si="6">NORMINV(RAND(),0,0.6)</f>
        <v>1.2770755233114672</v>
      </c>
      <c r="M72" s="125"/>
      <c r="N72" s="91">
        <v>43913</v>
      </c>
      <c r="O72" s="102"/>
      <c r="P72" s="92"/>
      <c r="Q72" s="115">
        <f>$L$8*EXP($L$9*H72)</f>
        <v>2305.5931349129146</v>
      </c>
      <c r="R72" s="116">
        <f>$L$8*EXP($L$5*SQRT(H72))</f>
        <v>2342.0953295662162</v>
      </c>
      <c r="S72" s="116">
        <f>$L$8*EXP($L$9*H72+$L$5*SQRT(H72))</f>
        <v>2342.7793212603769</v>
      </c>
      <c r="T72" s="116">
        <f>$L$8*EXP($L$9*H72-$L$5*SQRT(H72))</f>
        <v>2268.99719299971</v>
      </c>
      <c r="U72" s="116">
        <f>$L$8*EXP($L$9*H72+2*$L$5*SQRT(H72))</f>
        <v>2380.5652719088903</v>
      </c>
      <c r="V72" s="116">
        <f>$L$8*EXP($L$9*H72-2*$L$5*SQRT(H72))</f>
        <v>2232.982126759769</v>
      </c>
      <c r="W72" s="64"/>
      <c r="X72" s="64"/>
      <c r="Y72" s="105"/>
      <c r="Z72" s="61"/>
      <c r="AA72" s="106"/>
      <c r="AB72" s="107"/>
      <c r="AC72" s="107"/>
      <c r="AD72" s="107"/>
      <c r="AE72" s="107"/>
      <c r="AF72" s="107"/>
      <c r="AG72" s="107"/>
      <c r="AI72" s="108"/>
      <c r="AJ72" s="4"/>
      <c r="AK72" s="4"/>
      <c r="AL72" s="4"/>
      <c r="AN72" s="109"/>
      <c r="AO72" s="110"/>
      <c r="AP72" s="111"/>
      <c r="AQ72" s="110"/>
      <c r="AR72" s="112"/>
      <c r="AT72" s="113"/>
      <c r="AU72" s="113"/>
      <c r="AV72" s="113"/>
      <c r="AW72" s="113"/>
      <c r="AX72" s="113"/>
      <c r="AY72" s="113"/>
      <c r="AZ72" s="113"/>
      <c r="BA72" s="105"/>
      <c r="BB72" s="61"/>
      <c r="BC72" s="106"/>
      <c r="BD72" s="107"/>
      <c r="BE72" s="107"/>
      <c r="BF72" s="107"/>
      <c r="BG72" s="107"/>
      <c r="BH72" s="107"/>
      <c r="BI72" s="107"/>
    </row>
    <row r="73" spans="2:64" x14ac:dyDescent="0.3">
      <c r="B73" s="93"/>
      <c r="C73" s="93">
        <v>501</v>
      </c>
      <c r="D73" s="94">
        <f>'[1]S&amp;P500 Historical Data'!E3453</f>
        <v>42402</v>
      </c>
      <c r="E73" s="95">
        <f>'[1]S&amp;P500 Historical Data'!N3453</f>
        <v>1903.03</v>
      </c>
      <c r="F73" s="96">
        <f t="shared" si="2"/>
        <v>-1.8743103466056232E-2</v>
      </c>
      <c r="H73" s="97">
        <v>2</v>
      </c>
      <c r="I73" s="98">
        <f t="shared" ca="1" si="3"/>
        <v>2358.7639207830334</v>
      </c>
      <c r="J73" s="99">
        <f t="shared" ca="1" si="4"/>
        <v>2.3693448568001085E-3</v>
      </c>
      <c r="K73" s="100">
        <f t="shared" ca="1" si="5"/>
        <v>1.4067344223791793</v>
      </c>
      <c r="L73" s="101">
        <f t="shared" ca="1" si="6"/>
        <v>0.12965889906771208</v>
      </c>
      <c r="M73" s="125"/>
      <c r="N73" s="91">
        <v>43914</v>
      </c>
      <c r="O73" s="102"/>
      <c r="P73" s="92"/>
      <c r="Q73" s="115">
        <f t="shared" ref="Q73:Q136" si="7">$L$8*EXP($L$9*H73)</f>
        <v>2306.2664664099229</v>
      </c>
      <c r="R73" s="116">
        <f t="shared" ref="R73:R136" si="8">$L$8*EXP($L$5*SQRT(H73))</f>
        <v>2357.6689213048012</v>
      </c>
      <c r="S73" s="116">
        <f t="shared" ref="S73:S136" si="9">$L$8*EXP($L$9*H73+$L$5*SQRT(H73))</f>
        <v>2359.0462020816858</v>
      </c>
      <c r="T73" s="116">
        <f t="shared" ref="T73:T136" si="10">$L$8*EXP($L$9*H73-$L$5*SQRT(H73))</f>
        <v>2254.6675895509825</v>
      </c>
      <c r="U73" s="116">
        <f t="shared" ref="U73:U136" si="11">$L$8*EXP($L$9*H73+2*$L$5*SQRT(H73))</f>
        <v>2413.0338209439442</v>
      </c>
      <c r="V73" s="116">
        <f t="shared" ref="V73:V136" si="12">$L$8*EXP($L$9*H73-2*$L$5*SQRT(H73))</f>
        <v>2204.223151752697</v>
      </c>
      <c r="W73" s="64"/>
      <c r="X73" s="64"/>
      <c r="Y73" s="105"/>
      <c r="Z73" s="61"/>
      <c r="AA73" s="106"/>
      <c r="AB73" s="107"/>
      <c r="AC73" s="107"/>
      <c r="AD73" s="107"/>
      <c r="AE73" s="107"/>
      <c r="AF73" s="107"/>
      <c r="AG73" s="107"/>
      <c r="AI73" s="108"/>
      <c r="AJ73" s="4"/>
      <c r="AK73" s="4"/>
      <c r="AL73" s="4"/>
      <c r="AN73" s="109"/>
      <c r="AO73" s="110"/>
      <c r="AP73" s="111"/>
      <c r="AQ73" s="110"/>
      <c r="AR73" s="112"/>
      <c r="AT73" s="113"/>
      <c r="AU73" s="113"/>
      <c r="AV73" s="113"/>
      <c r="AW73" s="113"/>
      <c r="AX73" s="113"/>
      <c r="AY73" s="113"/>
      <c r="AZ73" s="113"/>
      <c r="BA73" s="105"/>
      <c r="BB73" s="61"/>
      <c r="BC73" s="106"/>
      <c r="BD73" s="107"/>
      <c r="BE73" s="107"/>
      <c r="BF73" s="107"/>
      <c r="BG73" s="107"/>
      <c r="BH73" s="107"/>
      <c r="BI73" s="107"/>
    </row>
    <row r="74" spans="2:64" x14ac:dyDescent="0.3">
      <c r="B74" s="93"/>
      <c r="C74" s="93">
        <v>502</v>
      </c>
      <c r="D74" s="94">
        <f>'[1]S&amp;P500 Historical Data'!E3454</f>
        <v>42403</v>
      </c>
      <c r="E74" s="95">
        <f>'[1]S&amp;P500 Historical Data'!N3454</f>
        <v>1912.53</v>
      </c>
      <c r="F74" s="96">
        <f t="shared" si="2"/>
        <v>4.9920390114711801E-3</v>
      </c>
      <c r="H74" s="114">
        <v>3</v>
      </c>
      <c r="I74" s="98">
        <f t="shared" ca="1" si="3"/>
        <v>2387.8807357460773</v>
      </c>
      <c r="J74" s="99">
        <f t="shared" ca="1" si="4"/>
        <v>1.2344098833501771E-2</v>
      </c>
      <c r="K74" s="100">
        <f t="shared" ca="1" si="5"/>
        <v>2.1552676525182943</v>
      </c>
      <c r="L74" s="101">
        <f t="shared" ca="1" si="6"/>
        <v>0.74853323013911488</v>
      </c>
      <c r="M74" s="125"/>
      <c r="N74" s="91">
        <v>43915</v>
      </c>
      <c r="O74" s="102"/>
      <c r="P74" s="92" t="str">
        <f t="shared" ref="P74:P137" si="13">IF(O74="","",(O74-O73)/O73)</f>
        <v/>
      </c>
      <c r="Q74" s="115">
        <f t="shared" si="7"/>
        <v>2306.9399945484374</v>
      </c>
      <c r="R74" s="116">
        <f t="shared" si="8"/>
        <v>2369.6891391037839</v>
      </c>
      <c r="S74" s="116">
        <f t="shared" si="9"/>
        <v>2371.7658962764758</v>
      </c>
      <c r="T74" s="116">
        <f t="shared" si="10"/>
        <v>2243.88593612983</v>
      </c>
      <c r="U74" s="116">
        <f t="shared" si="11"/>
        <v>2438.4134307928766</v>
      </c>
      <c r="V74" s="116">
        <f t="shared" si="12"/>
        <v>2182.555292404475</v>
      </c>
      <c r="W74" s="64"/>
      <c r="X74" s="64"/>
      <c r="Y74" s="105"/>
      <c r="Z74" s="61"/>
      <c r="AA74" s="106"/>
      <c r="AB74" s="107"/>
      <c r="AC74" s="107"/>
      <c r="AD74" s="107"/>
      <c r="AE74" s="107"/>
      <c r="AF74" s="107"/>
      <c r="AG74" s="107"/>
      <c r="AI74" s="108"/>
      <c r="AJ74" s="4"/>
      <c r="AK74" s="4"/>
      <c r="AL74" s="4"/>
      <c r="AN74" s="109"/>
      <c r="AO74" s="110"/>
      <c r="AP74" s="111"/>
      <c r="AQ74" s="110"/>
      <c r="AR74" s="112"/>
      <c r="AT74" s="113"/>
      <c r="AU74" s="113"/>
      <c r="AV74" s="113"/>
      <c r="AW74" s="113"/>
      <c r="AX74" s="113"/>
      <c r="AY74" s="113"/>
      <c r="AZ74" s="113"/>
      <c r="BA74" s="105"/>
      <c r="BB74" s="61"/>
      <c r="BC74" s="106"/>
      <c r="BD74" s="107"/>
      <c r="BE74" s="107"/>
      <c r="BF74" s="107"/>
      <c r="BG74" s="107"/>
      <c r="BH74" s="107"/>
      <c r="BI74" s="107"/>
    </row>
    <row r="75" spans="2:64" x14ac:dyDescent="0.3">
      <c r="B75" s="93"/>
      <c r="C75" s="93">
        <v>503</v>
      </c>
      <c r="D75" s="94">
        <f>'[1]S&amp;P500 Historical Data'!E3455</f>
        <v>42404</v>
      </c>
      <c r="E75" s="95">
        <f>'[1]S&amp;P500 Historical Data'!N3455</f>
        <v>1915.45</v>
      </c>
      <c r="F75" s="96">
        <f t="shared" si="2"/>
        <v>1.5267734362337181E-3</v>
      </c>
      <c r="H75" s="114">
        <v>4</v>
      </c>
      <c r="I75" s="98">
        <f t="shared" ca="1" si="3"/>
        <v>2395.8262402669766</v>
      </c>
      <c r="J75" s="99">
        <f t="shared" ca="1" si="4"/>
        <v>3.3274293820276285E-3</v>
      </c>
      <c r="K75" s="100">
        <f t="shared" ca="1" si="5"/>
        <v>2.3446367611753147</v>
      </c>
      <c r="L75" s="101">
        <f t="shared" ca="1" si="6"/>
        <v>0.18936910865702031</v>
      </c>
      <c r="M75" s="125"/>
      <c r="N75" s="91">
        <v>43916</v>
      </c>
      <c r="O75" s="102"/>
      <c r="P75" s="92" t="str">
        <f t="shared" si="13"/>
        <v/>
      </c>
      <c r="Q75" s="115">
        <f t="shared" si="7"/>
        <v>2307.6137193858849</v>
      </c>
      <c r="R75" s="116">
        <f t="shared" si="8"/>
        <v>2379.8702483278735</v>
      </c>
      <c r="S75" s="116">
        <f t="shared" si="9"/>
        <v>2382.6515607481792</v>
      </c>
      <c r="T75" s="116">
        <f t="shared" si="10"/>
        <v>2234.9390761214881</v>
      </c>
      <c r="U75" s="116">
        <f t="shared" si="11"/>
        <v>2460.1294455150573</v>
      </c>
      <c r="V75" s="116">
        <f t="shared" si="12"/>
        <v>2164.5532057696619</v>
      </c>
      <c r="W75" s="64"/>
      <c r="X75" s="64"/>
      <c r="Y75" s="105"/>
      <c r="Z75" s="61"/>
      <c r="AA75" s="106"/>
      <c r="AB75" s="107"/>
      <c r="AC75" s="107"/>
      <c r="AD75" s="107"/>
      <c r="AE75" s="107"/>
      <c r="AF75" s="107"/>
      <c r="AG75" s="107"/>
      <c r="AI75" s="108"/>
      <c r="AJ75" s="4"/>
      <c r="AK75" s="4"/>
      <c r="AL75" s="4"/>
      <c r="AN75" s="109"/>
      <c r="AO75" s="110"/>
      <c r="AP75" s="111"/>
      <c r="AQ75" s="110"/>
      <c r="AR75" s="112"/>
      <c r="AT75" s="113"/>
      <c r="AU75" s="113"/>
      <c r="AV75" s="113"/>
      <c r="AW75" s="113"/>
      <c r="AX75" s="113"/>
      <c r="AY75" s="113"/>
      <c r="AZ75" s="113"/>
      <c r="BA75" s="105"/>
      <c r="BB75" s="61"/>
      <c r="BC75" s="106"/>
      <c r="BD75" s="107"/>
      <c r="BE75" s="107"/>
      <c r="BF75" s="107"/>
      <c r="BG75" s="107"/>
      <c r="BH75" s="107"/>
      <c r="BI75" s="107"/>
    </row>
    <row r="76" spans="2:64" x14ac:dyDescent="0.3">
      <c r="B76" s="93"/>
      <c r="C76" s="93">
        <v>504</v>
      </c>
      <c r="D76" s="94">
        <f>'[1]S&amp;P500 Historical Data'!E3456</f>
        <v>42405</v>
      </c>
      <c r="E76" s="95">
        <f>'[1]S&amp;P500 Historical Data'!N3456</f>
        <v>1880.05</v>
      </c>
      <c r="F76" s="96">
        <f t="shared" si="2"/>
        <v>-1.8481296823200863E-2</v>
      </c>
      <c r="H76" s="114">
        <v>5</v>
      </c>
      <c r="I76" s="98">
        <f t="shared" ca="1" si="3"/>
        <v>2448.3498836612785</v>
      </c>
      <c r="J76" s="99">
        <f t="shared" ca="1" si="4"/>
        <v>2.1922976930267259E-2</v>
      </c>
      <c r="K76" s="100">
        <f t="shared" ca="1" si="5"/>
        <v>3.6817695050845654</v>
      </c>
      <c r="L76" s="101">
        <f t="shared" ca="1" si="6"/>
        <v>1.3371327439092506</v>
      </c>
      <c r="M76" s="125"/>
      <c r="N76" s="91">
        <v>43917</v>
      </c>
      <c r="O76" s="102"/>
      <c r="P76" s="92" t="str">
        <f t="shared" si="13"/>
        <v/>
      </c>
      <c r="Q76" s="115">
        <f t="shared" si="7"/>
        <v>2308.28764097971</v>
      </c>
      <c r="R76" s="116">
        <f t="shared" si="8"/>
        <v>2388.8762243010001</v>
      </c>
      <c r="S76" s="116">
        <f t="shared" si="9"/>
        <v>2392.3665308922964</v>
      </c>
      <c r="T76" s="116">
        <f t="shared" si="10"/>
        <v>2227.1636744192301</v>
      </c>
      <c r="U76" s="116">
        <f t="shared" si="11"/>
        <v>2479.5079766161393</v>
      </c>
      <c r="V76" s="116">
        <f t="shared" si="12"/>
        <v>2148.8907814570621</v>
      </c>
      <c r="W76" s="64"/>
      <c r="X76" s="64"/>
      <c r="Y76" s="105"/>
      <c r="Z76" s="61"/>
      <c r="AA76" s="106"/>
      <c r="AB76" s="107"/>
      <c r="AC76" s="107"/>
      <c r="AD76" s="107"/>
      <c r="AE76" s="107"/>
      <c r="AF76" s="107"/>
      <c r="AG76" s="107"/>
      <c r="AI76" s="108"/>
      <c r="AJ76" s="4"/>
      <c r="AK76" s="4"/>
      <c r="AL76" s="4"/>
      <c r="AN76" s="109"/>
      <c r="AO76" s="110"/>
      <c r="AP76" s="111"/>
      <c r="AQ76" s="110"/>
      <c r="AR76" s="112"/>
      <c r="AT76" s="113"/>
      <c r="AU76" s="113"/>
      <c r="AV76" s="113"/>
      <c r="AW76" s="113"/>
      <c r="AX76" s="113"/>
      <c r="AY76" s="113"/>
      <c r="AZ76" s="113"/>
      <c r="BA76" s="105"/>
      <c r="BB76" s="61"/>
      <c r="BC76" s="106"/>
      <c r="BD76" s="107"/>
      <c r="BE76" s="107"/>
      <c r="BF76" s="107"/>
      <c r="BG76" s="107"/>
      <c r="BH76" s="107"/>
      <c r="BI76" s="107"/>
    </row>
    <row r="77" spans="2:64" x14ac:dyDescent="0.3">
      <c r="B77" s="93"/>
      <c r="C77" s="93">
        <v>505</v>
      </c>
      <c r="D77" s="94">
        <f>'[1]S&amp;P500 Historical Data'!E3457</f>
        <v>42408</v>
      </c>
      <c r="E77" s="95">
        <f>'[1]S&amp;P500 Historical Data'!N3457</f>
        <v>1853.44</v>
      </c>
      <c r="F77" s="96">
        <f t="shared" si="2"/>
        <v>-1.4153878886199782E-2</v>
      </c>
      <c r="H77" s="114">
        <v>6</v>
      </c>
      <c r="I77" s="98">
        <f t="shared" ca="1" si="3"/>
        <v>2468.9723737010813</v>
      </c>
      <c r="J77" s="99">
        <f t="shared" ca="1" si="4"/>
        <v>8.4230159167299496E-3</v>
      </c>
      <c r="K77" s="100">
        <f t="shared" ca="1" si="5"/>
        <v>4.1877532716260824</v>
      </c>
      <c r="L77" s="101">
        <f t="shared" ca="1" si="6"/>
        <v>0.50598376654151733</v>
      </c>
      <c r="M77" s="125"/>
      <c r="N77" s="91">
        <v>43918</v>
      </c>
      <c r="O77" s="102"/>
      <c r="P77" s="92" t="str">
        <f t="shared" si="13"/>
        <v/>
      </c>
      <c r="Q77" s="115">
        <f t="shared" si="7"/>
        <v>2308.9617593873741</v>
      </c>
      <c r="R77" s="116">
        <f t="shared" si="8"/>
        <v>2397.0475788134045</v>
      </c>
      <c r="S77" s="116">
        <f t="shared" si="9"/>
        <v>2401.2508871944547</v>
      </c>
      <c r="T77" s="116">
        <f t="shared" si="10"/>
        <v>2220.2196508263087</v>
      </c>
      <c r="U77" s="116">
        <f t="shared" si="11"/>
        <v>2497.2288084935731</v>
      </c>
      <c r="V77" s="116">
        <f t="shared" si="12"/>
        <v>2134.8882361842084</v>
      </c>
      <c r="W77" s="64"/>
      <c r="X77" s="64"/>
      <c r="Y77" s="105"/>
      <c r="Z77" s="61"/>
      <c r="AA77" s="106"/>
      <c r="AB77" s="107"/>
      <c r="AC77" s="107"/>
      <c r="AD77" s="107"/>
      <c r="AE77" s="107"/>
      <c r="AF77" s="107"/>
      <c r="AG77" s="107"/>
      <c r="AI77" s="108"/>
      <c r="AJ77" s="4"/>
      <c r="AK77" s="4"/>
      <c r="AL77" s="4"/>
      <c r="AN77" s="109"/>
      <c r="AO77" s="110"/>
      <c r="AP77" s="111"/>
      <c r="AQ77" s="110"/>
      <c r="AR77" s="112"/>
      <c r="AT77" s="113"/>
      <c r="AU77" s="113"/>
      <c r="AV77" s="113"/>
      <c r="AW77" s="113"/>
      <c r="AX77" s="113"/>
      <c r="AY77" s="113"/>
      <c r="AZ77" s="113"/>
      <c r="BA77" s="105"/>
      <c r="BB77" s="61"/>
      <c r="BC77" s="106"/>
      <c r="BD77" s="107"/>
      <c r="BE77" s="107"/>
      <c r="BF77" s="107"/>
      <c r="BG77" s="107"/>
      <c r="BH77" s="107"/>
      <c r="BI77" s="107"/>
    </row>
    <row r="78" spans="2:64" x14ac:dyDescent="0.3">
      <c r="B78" s="93"/>
      <c r="C78" s="93">
        <v>506</v>
      </c>
      <c r="D78" s="94">
        <f>'[1]S&amp;P500 Historical Data'!E3458</f>
        <v>42409</v>
      </c>
      <c r="E78" s="95">
        <f>'[1]S&amp;P500 Historical Data'!N3458</f>
        <v>1852.21</v>
      </c>
      <c r="F78" s="96">
        <f t="shared" si="2"/>
        <v>-6.6363087016575565E-4</v>
      </c>
      <c r="H78" s="114">
        <v>7</v>
      </c>
      <c r="I78" s="98">
        <f t="shared" ca="1" si="3"/>
        <v>2461.7195575904052</v>
      </c>
      <c r="J78" s="99">
        <f t="shared" ca="1" si="4"/>
        <v>-2.937584959609686E-3</v>
      </c>
      <c r="K78" s="100">
        <f t="shared" ca="1" si="5"/>
        <v>3.9856340134486867</v>
      </c>
      <c r="L78" s="101">
        <f t="shared" ca="1" si="6"/>
        <v>-0.20211925817739568</v>
      </c>
      <c r="M78" s="125"/>
      <c r="N78" s="91">
        <v>43919</v>
      </c>
      <c r="O78" s="102"/>
      <c r="P78" s="92" t="str">
        <f t="shared" si="13"/>
        <v/>
      </c>
      <c r="Q78" s="115">
        <f t="shared" si="7"/>
        <v>2309.6360746663545</v>
      </c>
      <c r="R78" s="116">
        <f t="shared" si="8"/>
        <v>2404.5865826250788</v>
      </c>
      <c r="S78" s="116">
        <f t="shared" si="9"/>
        <v>2409.5065841285464</v>
      </c>
      <c r="T78" s="116">
        <f t="shared" si="10"/>
        <v>2213.9050511578166</v>
      </c>
      <c r="U78" s="116">
        <f t="shared" si="11"/>
        <v>2513.6955742248269</v>
      </c>
      <c r="V78" s="116">
        <f t="shared" si="12"/>
        <v>2122.1419379891431</v>
      </c>
      <c r="W78" s="64"/>
      <c r="X78" s="64"/>
      <c r="Y78" s="105"/>
      <c r="Z78" s="61"/>
      <c r="AA78" s="106"/>
      <c r="AB78" s="107"/>
      <c r="AC78" s="107"/>
      <c r="AD78" s="107"/>
      <c r="AE78" s="107"/>
      <c r="AF78" s="107"/>
      <c r="AG78" s="107"/>
      <c r="AI78" s="108"/>
      <c r="AJ78" s="4"/>
      <c r="AK78" s="4"/>
      <c r="AL78" s="4"/>
      <c r="AN78" s="109"/>
      <c r="AO78" s="110"/>
      <c r="AP78" s="111"/>
      <c r="AQ78" s="110"/>
      <c r="AR78" s="112"/>
      <c r="AT78" s="113"/>
      <c r="AU78" s="113"/>
      <c r="AV78" s="113"/>
      <c r="AW78" s="113"/>
      <c r="AX78" s="113"/>
      <c r="AY78" s="113"/>
      <c r="AZ78" s="113"/>
      <c r="BA78" s="105"/>
      <c r="BB78" s="61"/>
      <c r="BC78" s="106"/>
      <c r="BD78" s="107"/>
      <c r="BE78" s="107"/>
      <c r="BF78" s="107"/>
      <c r="BG78" s="107"/>
      <c r="BH78" s="107"/>
      <c r="BI78" s="107"/>
    </row>
    <row r="79" spans="2:64" x14ac:dyDescent="0.3">
      <c r="B79" s="93"/>
      <c r="C79" s="93">
        <v>507</v>
      </c>
      <c r="D79" s="94">
        <f>'[1]S&amp;P500 Historical Data'!E3459</f>
        <v>42410</v>
      </c>
      <c r="E79" s="95">
        <f>'[1]S&amp;P500 Historical Data'!N3459</f>
        <v>1851.86</v>
      </c>
      <c r="F79" s="96">
        <f t="shared" si="2"/>
        <v>-1.8896345446797955E-4</v>
      </c>
      <c r="H79" s="114">
        <v>8</v>
      </c>
      <c r="I79" s="98">
        <f t="shared" ca="1" si="3"/>
        <v>2480.811980658149</v>
      </c>
      <c r="J79" s="99">
        <f t="shared" ca="1" si="4"/>
        <v>7.7557262803858631E-3</v>
      </c>
      <c r="K79" s="100">
        <f t="shared" ca="1" si="5"/>
        <v>4.4502468410735014</v>
      </c>
      <c r="L79" s="101">
        <f t="shared" ca="1" si="6"/>
        <v>0.46461282762481504</v>
      </c>
      <c r="M79" s="125"/>
      <c r="N79" s="91">
        <v>43920</v>
      </c>
      <c r="O79" s="102"/>
      <c r="P79" s="92" t="str">
        <f t="shared" si="13"/>
        <v/>
      </c>
      <c r="Q79" s="115">
        <f t="shared" si="7"/>
        <v>2310.3105868741463</v>
      </c>
      <c r="R79" s="116">
        <f t="shared" si="8"/>
        <v>2411.6250206022523</v>
      </c>
      <c r="S79" s="116">
        <f t="shared" si="9"/>
        <v>2417.2651617704591</v>
      </c>
      <c r="T79" s="116">
        <f t="shared" si="10"/>
        <v>2208.0883356269587</v>
      </c>
      <c r="U79" s="116">
        <f t="shared" si="11"/>
        <v>2529.1711406711693</v>
      </c>
      <c r="V79" s="116">
        <f t="shared" si="12"/>
        <v>2110.3890211266353</v>
      </c>
      <c r="W79" s="64"/>
      <c r="X79" s="64"/>
      <c r="Y79" s="105"/>
      <c r="Z79" s="61"/>
      <c r="AA79" s="106"/>
      <c r="AB79" s="107"/>
      <c r="AC79" s="107"/>
      <c r="AD79" s="107"/>
      <c r="AE79" s="107"/>
      <c r="AF79" s="107"/>
      <c r="AG79" s="107"/>
      <c r="AI79" s="108"/>
      <c r="AJ79" s="4"/>
      <c r="AK79" s="4"/>
      <c r="AL79" s="4"/>
      <c r="AN79" s="109"/>
      <c r="AO79" s="110"/>
      <c r="AP79" s="111"/>
      <c r="AQ79" s="110"/>
      <c r="AR79" s="112"/>
      <c r="AT79" s="113"/>
      <c r="AU79" s="113"/>
      <c r="AV79" s="113"/>
      <c r="AW79" s="113"/>
      <c r="AX79" s="113"/>
      <c r="AY79" s="113"/>
      <c r="AZ79" s="113"/>
      <c r="BA79" s="105"/>
      <c r="BB79" s="61"/>
      <c r="BC79" s="106"/>
      <c r="BD79" s="107"/>
      <c r="BE79" s="107"/>
      <c r="BF79" s="107"/>
      <c r="BG79" s="107"/>
      <c r="BH79" s="107"/>
      <c r="BI79" s="107"/>
    </row>
    <row r="80" spans="2:64" x14ac:dyDescent="0.3">
      <c r="B80" s="93"/>
      <c r="C80" s="93">
        <v>508</v>
      </c>
      <c r="D80" s="94">
        <f>'[1]S&amp;P500 Historical Data'!E3460</f>
        <v>42411</v>
      </c>
      <c r="E80" s="95">
        <f>'[1]S&amp;P500 Historical Data'!N3460</f>
        <v>1829.08</v>
      </c>
      <c r="F80" s="96">
        <f t="shared" si="2"/>
        <v>-1.2301145874958137E-2</v>
      </c>
      <c r="H80" s="114">
        <v>9</v>
      </c>
      <c r="I80" s="98">
        <f t="shared" ca="1" si="3"/>
        <v>2454.954106341303</v>
      </c>
      <c r="J80" s="99">
        <f t="shared" ca="1" si="4"/>
        <v>-1.0423149564920253E-2</v>
      </c>
      <c r="K80" s="100">
        <f t="shared" ca="1" si="5"/>
        <v>3.7771311518208677</v>
      </c>
      <c r="L80" s="101">
        <f t="shared" ca="1" si="6"/>
        <v>-0.67311568925263376</v>
      </c>
      <c r="M80" s="125"/>
      <c r="N80" s="91">
        <v>43921</v>
      </c>
      <c r="O80" s="102"/>
      <c r="P80" s="92" t="str">
        <f t="shared" si="13"/>
        <v/>
      </c>
      <c r="Q80" s="115">
        <f t="shared" si="7"/>
        <v>2310.985296068262</v>
      </c>
      <c r="R80" s="116">
        <f t="shared" si="8"/>
        <v>2418.2544268704787</v>
      </c>
      <c r="S80" s="116">
        <f t="shared" si="9"/>
        <v>2424.617957521154</v>
      </c>
      <c r="T80" s="116">
        <f t="shared" si="10"/>
        <v>2202.678167121971</v>
      </c>
      <c r="U80" s="116">
        <f t="shared" si="11"/>
        <v>2543.8380114039487</v>
      </c>
      <c r="V80" s="116">
        <f t="shared" si="12"/>
        <v>2099.4469831419015</v>
      </c>
      <c r="W80" s="64"/>
      <c r="X80" s="64"/>
      <c r="Y80" s="105"/>
      <c r="Z80" s="61"/>
      <c r="AA80" s="106"/>
      <c r="AB80" s="107"/>
      <c r="AC80" s="107"/>
      <c r="AD80" s="107"/>
      <c r="AE80" s="107"/>
      <c r="AF80" s="107"/>
      <c r="AG80" s="107"/>
      <c r="AI80" s="108"/>
      <c r="AJ80" s="4"/>
      <c r="AK80" s="4"/>
      <c r="AL80" s="4"/>
      <c r="AN80" s="109"/>
      <c r="AO80" s="110"/>
      <c r="AP80" s="111"/>
      <c r="AQ80" s="110"/>
      <c r="AR80" s="112"/>
      <c r="AT80" s="113"/>
      <c r="AU80" s="113"/>
      <c r="AV80" s="113"/>
      <c r="AW80" s="113"/>
      <c r="AX80" s="113"/>
      <c r="AY80" s="113"/>
      <c r="AZ80" s="113"/>
      <c r="BA80" s="105"/>
      <c r="BB80" s="61"/>
      <c r="BC80" s="106"/>
      <c r="BD80" s="107"/>
      <c r="BE80" s="107"/>
      <c r="BF80" s="107"/>
      <c r="BG80" s="107"/>
      <c r="BH80" s="107"/>
      <c r="BI80" s="107"/>
    </row>
    <row r="81" spans="2:61" x14ac:dyDescent="0.3">
      <c r="B81" s="93"/>
      <c r="C81" s="93">
        <v>509</v>
      </c>
      <c r="D81" s="94">
        <f>'[1]S&amp;P500 Historical Data'!E3461</f>
        <v>42412</v>
      </c>
      <c r="E81" s="95">
        <f>'[1]S&amp;P500 Historical Data'!N3461</f>
        <v>1864.78</v>
      </c>
      <c r="F81" s="96">
        <f t="shared" si="2"/>
        <v>1.9518009053731956E-2</v>
      </c>
      <c r="H81" s="114">
        <v>10</v>
      </c>
      <c r="I81" s="98">
        <f t="shared" ca="1" si="3"/>
        <v>2484.0819679833239</v>
      </c>
      <c r="J81" s="99">
        <f t="shared" ca="1" si="4"/>
        <v>1.1864931228971557E-2</v>
      </c>
      <c r="K81" s="100">
        <f t="shared" ca="1" si="5"/>
        <v>4.4960745763640793</v>
      </c>
      <c r="L81" s="101">
        <f t="shared" ca="1" si="6"/>
        <v>0.71894342454321136</v>
      </c>
      <c r="M81" s="125"/>
      <c r="N81" s="91">
        <v>43922</v>
      </c>
      <c r="O81" s="102"/>
      <c r="P81" s="92" t="str">
        <f t="shared" si="13"/>
        <v/>
      </c>
      <c r="Q81" s="115">
        <f t="shared" si="7"/>
        <v>2311.6602023062296</v>
      </c>
      <c r="R81" s="116">
        <f t="shared" si="8"/>
        <v>2424.5414439992605</v>
      </c>
      <c r="S81" s="116">
        <f t="shared" si="9"/>
        <v>2431.6314513888415</v>
      </c>
      <c r="T81" s="116">
        <f t="shared" si="10"/>
        <v>2197.6080659239497</v>
      </c>
      <c r="U81" s="116">
        <f t="shared" si="11"/>
        <v>2557.829005095326</v>
      </c>
      <c r="V81" s="116">
        <f t="shared" si="12"/>
        <v>2089.1830064798737</v>
      </c>
      <c r="W81" s="64"/>
      <c r="X81" s="64"/>
      <c r="Y81" s="105"/>
      <c r="Z81" s="61"/>
      <c r="AA81" s="106"/>
      <c r="AB81" s="107"/>
      <c r="AC81" s="107"/>
      <c r="AD81" s="107"/>
      <c r="AE81" s="107"/>
      <c r="AF81" s="107"/>
      <c r="AG81" s="107"/>
      <c r="AI81" s="108"/>
      <c r="AJ81" s="4"/>
      <c r="AK81" s="4"/>
      <c r="AL81" s="4"/>
      <c r="AN81" s="109"/>
      <c r="AO81" s="110"/>
      <c r="AP81" s="111"/>
      <c r="AQ81" s="110"/>
      <c r="AR81" s="112"/>
      <c r="AT81" s="113"/>
      <c r="AU81" s="113"/>
      <c r="AV81" s="113"/>
      <c r="AW81" s="113"/>
      <c r="AX81" s="113"/>
      <c r="AY81" s="113"/>
      <c r="AZ81" s="113"/>
      <c r="BA81" s="105"/>
      <c r="BB81" s="61"/>
      <c r="BC81" s="106"/>
      <c r="BD81" s="107"/>
      <c r="BE81" s="107"/>
      <c r="BF81" s="107"/>
      <c r="BG81" s="107"/>
      <c r="BH81" s="107"/>
      <c r="BI81" s="107"/>
    </row>
    <row r="82" spans="2:61" x14ac:dyDescent="0.3">
      <c r="B82" s="93"/>
      <c r="C82" s="93">
        <v>510</v>
      </c>
      <c r="D82" s="94">
        <f>'[1]S&amp;P500 Historical Data'!E3462</f>
        <v>42416</v>
      </c>
      <c r="E82" s="95">
        <f>'[1]S&amp;P500 Historical Data'!N3462</f>
        <v>1895.58</v>
      </c>
      <c r="F82" s="96">
        <f t="shared" si="2"/>
        <v>1.651669365823312E-2</v>
      </c>
      <c r="H82" s="114">
        <v>11</v>
      </c>
      <c r="I82" s="98">
        <f t="shared" ca="1" si="3"/>
        <v>2499.2982338244969</v>
      </c>
      <c r="J82" s="99">
        <f t="shared" ca="1" si="4"/>
        <v>6.1255087542566857E-3</v>
      </c>
      <c r="K82" s="100">
        <f t="shared" ca="1" si="5"/>
        <v>4.8595010819103193</v>
      </c>
      <c r="L82" s="101">
        <f t="shared" ca="1" si="6"/>
        <v>0.36342650554623973</v>
      </c>
      <c r="M82" s="125"/>
      <c r="N82" s="91">
        <v>43923</v>
      </c>
      <c r="O82" s="102"/>
      <c r="P82" s="92" t="str">
        <f t="shared" si="13"/>
        <v/>
      </c>
      <c r="Q82" s="115">
        <f t="shared" si="7"/>
        <v>2312.3353056455935</v>
      </c>
      <c r="R82" s="116">
        <f t="shared" si="8"/>
        <v>2430.5363795837234</v>
      </c>
      <c r="S82" s="116">
        <f t="shared" si="9"/>
        <v>2438.3558137234536</v>
      </c>
      <c r="T82" s="116">
        <f t="shared" si="10"/>
        <v>2192.8278619723706</v>
      </c>
      <c r="U82" s="116">
        <f t="shared" si="11"/>
        <v>2571.2443432415562</v>
      </c>
      <c r="V82" s="116">
        <f t="shared" si="12"/>
        <v>2079.4968707619187</v>
      </c>
      <c r="W82" s="64"/>
      <c r="X82" s="64"/>
      <c r="Y82" s="105"/>
      <c r="Z82" s="61"/>
      <c r="AA82" s="106"/>
      <c r="AB82" s="107"/>
      <c r="AC82" s="107"/>
      <c r="AD82" s="107"/>
      <c r="AE82" s="107"/>
      <c r="AF82" s="107"/>
      <c r="AG82" s="107"/>
      <c r="AI82" s="108"/>
      <c r="AJ82" s="4"/>
      <c r="AK82" s="4"/>
      <c r="AL82" s="4"/>
      <c r="AN82" s="109"/>
      <c r="AO82" s="110"/>
      <c r="AP82" s="111"/>
      <c r="AQ82" s="110"/>
      <c r="AR82" s="112"/>
      <c r="AT82" s="113"/>
      <c r="AU82" s="113"/>
      <c r="AV82" s="113"/>
      <c r="AW82" s="113"/>
      <c r="AX82" s="113"/>
      <c r="AY82" s="113"/>
      <c r="AZ82" s="113"/>
      <c r="BA82" s="105"/>
      <c r="BB82" s="61"/>
      <c r="BC82" s="106"/>
      <c r="BD82" s="107"/>
      <c r="BE82" s="107"/>
      <c r="BF82" s="107"/>
      <c r="BG82" s="107"/>
      <c r="BH82" s="107"/>
      <c r="BI82" s="107"/>
    </row>
    <row r="83" spans="2:61" x14ac:dyDescent="0.3">
      <c r="B83" s="93"/>
      <c r="C83" s="93">
        <v>511</v>
      </c>
      <c r="D83" s="94">
        <f>'[1]S&amp;P500 Historical Data'!E3463</f>
        <v>42417</v>
      </c>
      <c r="E83" s="95">
        <f>'[1]S&amp;P500 Historical Data'!N3463</f>
        <v>1926.82</v>
      </c>
      <c r="F83" s="96">
        <f t="shared" si="2"/>
        <v>1.648044398020659E-2</v>
      </c>
      <c r="H83" s="114">
        <v>12</v>
      </c>
      <c r="I83" s="98">
        <f t="shared" ca="1" si="3"/>
        <v>2473.6877411031728</v>
      </c>
      <c r="J83" s="99">
        <f t="shared" ca="1" si="4"/>
        <v>-1.0247073508364079E-2</v>
      </c>
      <c r="K83" s="100">
        <f t="shared" ca="1" si="5"/>
        <v>4.19750506932004</v>
      </c>
      <c r="L83" s="101">
        <f t="shared" ca="1" si="6"/>
        <v>-0.66199601259027963</v>
      </c>
      <c r="M83" s="125"/>
      <c r="N83" s="91">
        <v>43924</v>
      </c>
      <c r="O83" s="102"/>
      <c r="P83" s="92" t="str">
        <f t="shared" si="13"/>
        <v/>
      </c>
      <c r="Q83" s="115">
        <f t="shared" si="7"/>
        <v>2313.0106061439164</v>
      </c>
      <c r="R83" s="116">
        <f t="shared" si="8"/>
        <v>2436.2783159443416</v>
      </c>
      <c r="S83" s="116">
        <f t="shared" si="9"/>
        <v>2444.8300089797922</v>
      </c>
      <c r="T83" s="116">
        <f t="shared" si="10"/>
        <v>2188.2985911019509</v>
      </c>
      <c r="U83" s="116">
        <f t="shared" si="11"/>
        <v>2584.1618524927012</v>
      </c>
      <c r="V83" s="116">
        <f t="shared" si="12"/>
        <v>2070.3107504561226</v>
      </c>
      <c r="W83" s="64"/>
      <c r="X83" s="64"/>
      <c r="Y83" s="105"/>
      <c r="Z83" s="61"/>
      <c r="AA83" s="106"/>
      <c r="AB83" s="107"/>
      <c r="AC83" s="107"/>
      <c r="AD83" s="107"/>
      <c r="AE83" s="107"/>
      <c r="AF83" s="107"/>
      <c r="AG83" s="107"/>
      <c r="AI83" s="108"/>
      <c r="AJ83" s="4"/>
      <c r="AK83" s="4"/>
      <c r="AL83" s="4"/>
      <c r="AN83" s="109"/>
      <c r="AO83" s="110"/>
      <c r="AP83" s="111"/>
      <c r="AQ83" s="110"/>
      <c r="AR83" s="112"/>
      <c r="AT83" s="113"/>
      <c r="AU83" s="113"/>
      <c r="AV83" s="113"/>
      <c r="AW83" s="113"/>
      <c r="AX83" s="113"/>
      <c r="AY83" s="113"/>
      <c r="AZ83" s="113"/>
      <c r="BA83" s="105"/>
      <c r="BB83" s="61"/>
      <c r="BC83" s="106"/>
      <c r="BD83" s="107"/>
      <c r="BE83" s="107"/>
      <c r="BF83" s="107"/>
      <c r="BG83" s="107"/>
      <c r="BH83" s="107"/>
      <c r="BI83" s="107"/>
    </row>
    <row r="84" spans="2:61" x14ac:dyDescent="0.3">
      <c r="B84" s="93"/>
      <c r="C84" s="93">
        <v>512</v>
      </c>
      <c r="D84" s="94">
        <f>'[1]S&amp;P500 Historical Data'!E3464</f>
        <v>42418</v>
      </c>
      <c r="E84" s="95">
        <f>'[1]S&amp;P500 Historical Data'!N3464</f>
        <v>1917.83</v>
      </c>
      <c r="F84" s="96">
        <f t="shared" si="2"/>
        <v>-4.6657186452289312E-3</v>
      </c>
      <c r="H84" s="114">
        <v>13</v>
      </c>
      <c r="I84" s="98">
        <f t="shared" ca="1" si="3"/>
        <v>2532.3309460535797</v>
      </c>
      <c r="J84" s="99">
        <f t="shared" ca="1" si="4"/>
        <v>2.3706793697515854E-2</v>
      </c>
      <c r="K84" s="100">
        <f t="shared" ca="1" si="5"/>
        <v>5.6436395278237681</v>
      </c>
      <c r="L84" s="101">
        <f t="shared" ca="1" si="6"/>
        <v>1.4461344585037281</v>
      </c>
      <c r="M84" s="125"/>
      <c r="N84" s="91">
        <v>43925</v>
      </c>
      <c r="O84" s="102"/>
      <c r="P84" s="92" t="str">
        <f t="shared" si="13"/>
        <v/>
      </c>
      <c r="Q84" s="115">
        <f t="shared" si="7"/>
        <v>2313.6861038587776</v>
      </c>
      <c r="R84" s="116">
        <f t="shared" si="8"/>
        <v>2441.7983318672186</v>
      </c>
      <c r="S84" s="116">
        <f t="shared" si="9"/>
        <v>2451.085013304898</v>
      </c>
      <c r="T84" s="116">
        <f t="shared" si="10"/>
        <v>2183.9892774552713</v>
      </c>
      <c r="U84" s="116">
        <f t="shared" si="11"/>
        <v>2596.6433961927701</v>
      </c>
      <c r="V84" s="116">
        <f t="shared" si="12"/>
        <v>2061.5627833371545</v>
      </c>
      <c r="W84" s="64"/>
      <c r="X84" s="64"/>
      <c r="Y84" s="105"/>
      <c r="Z84" s="61"/>
      <c r="AA84" s="106"/>
      <c r="AB84" s="107"/>
      <c r="AC84" s="107"/>
      <c r="AD84" s="107"/>
      <c r="AE84" s="107"/>
      <c r="AF84" s="107"/>
      <c r="AG84" s="107"/>
      <c r="AI84" s="108"/>
      <c r="AJ84" s="4"/>
      <c r="AK84" s="4"/>
      <c r="AL84" s="4"/>
      <c r="AN84" s="109"/>
      <c r="AO84" s="110"/>
      <c r="AP84" s="111"/>
      <c r="AQ84" s="110"/>
      <c r="AR84" s="112"/>
      <c r="AT84" s="113"/>
      <c r="AU84" s="113"/>
      <c r="AV84" s="113"/>
      <c r="AW84" s="113"/>
      <c r="AX84" s="113"/>
      <c r="AY84" s="113"/>
      <c r="AZ84" s="113"/>
      <c r="BA84" s="105"/>
      <c r="BB84" s="61"/>
      <c r="BC84" s="106"/>
      <c r="BD84" s="107"/>
      <c r="BE84" s="107"/>
      <c r="BF84" s="107"/>
      <c r="BG84" s="107"/>
      <c r="BH84" s="107"/>
      <c r="BI84" s="107"/>
    </row>
    <row r="85" spans="2:61" x14ac:dyDescent="0.3">
      <c r="B85" s="93"/>
      <c r="C85" s="93">
        <v>513</v>
      </c>
      <c r="D85" s="94">
        <f>'[1]S&amp;P500 Historical Data'!E3465</f>
        <v>42419</v>
      </c>
      <c r="E85" s="95">
        <f>'[1]S&amp;P500 Historical Data'!N3465</f>
        <v>1916.74</v>
      </c>
      <c r="F85" s="96">
        <f t="shared" si="2"/>
        <v>-5.6835068801714338E-4</v>
      </c>
      <c r="H85" s="114">
        <v>14</v>
      </c>
      <c r="I85" s="98">
        <f t="shared" ca="1" si="3"/>
        <v>2550.6650351201361</v>
      </c>
      <c r="J85" s="99">
        <f t="shared" ca="1" si="4"/>
        <v>7.2400051403740968E-3</v>
      </c>
      <c r="K85" s="100">
        <f t="shared" ca="1" si="5"/>
        <v>6.0762596604250216</v>
      </c>
      <c r="L85" s="101">
        <f t="shared" ca="1" si="6"/>
        <v>0.4326201326012532</v>
      </c>
      <c r="M85" s="125"/>
      <c r="N85" s="91">
        <v>43926</v>
      </c>
      <c r="O85" s="102"/>
      <c r="P85" s="92" t="str">
        <f t="shared" si="13"/>
        <v/>
      </c>
      <c r="Q85" s="115">
        <f t="shared" si="7"/>
        <v>2314.3617988477718</v>
      </c>
      <c r="R85" s="116">
        <f t="shared" si="8"/>
        <v>2447.1216248339656</v>
      </c>
      <c r="S85" s="116">
        <f t="shared" si="9"/>
        <v>2457.1459337634351</v>
      </c>
      <c r="T85" s="116">
        <f t="shared" si="10"/>
        <v>2179.8748142573995</v>
      </c>
      <c r="U85" s="116">
        <f t="shared" si="11"/>
        <v>2608.739110201373</v>
      </c>
      <c r="V85" s="116">
        <f t="shared" si="12"/>
        <v>2053.2028346646107</v>
      </c>
      <c r="W85" s="64"/>
      <c r="X85" s="64"/>
      <c r="Y85" s="105"/>
      <c r="Z85" s="61"/>
      <c r="AA85" s="106"/>
      <c r="AB85" s="107"/>
      <c r="AC85" s="107"/>
      <c r="AD85" s="107"/>
      <c r="AE85" s="107"/>
      <c r="AF85" s="107"/>
      <c r="AG85" s="107"/>
      <c r="AI85" s="108"/>
      <c r="AJ85" s="4"/>
      <c r="AK85" s="4"/>
      <c r="AL85" s="4"/>
      <c r="AN85" s="109"/>
      <c r="AO85" s="110"/>
      <c r="AP85" s="111"/>
      <c r="AQ85" s="110"/>
      <c r="AR85" s="112"/>
      <c r="AT85" s="113"/>
      <c r="AU85" s="113"/>
      <c r="AV85" s="113"/>
      <c r="AW85" s="113"/>
      <c r="AX85" s="113"/>
      <c r="AY85" s="113"/>
      <c r="AZ85" s="113"/>
      <c r="BA85" s="105"/>
      <c r="BB85" s="61"/>
      <c r="BC85" s="106"/>
      <c r="BD85" s="107"/>
      <c r="BE85" s="107"/>
      <c r="BF85" s="107"/>
      <c r="BG85" s="107"/>
      <c r="BH85" s="107"/>
      <c r="BI85" s="107"/>
    </row>
    <row r="86" spans="2:61" x14ac:dyDescent="0.3">
      <c r="B86" s="93"/>
      <c r="C86" s="93">
        <v>514</v>
      </c>
      <c r="D86" s="94">
        <f>'[1]S&amp;P500 Historical Data'!E3466</f>
        <v>42422</v>
      </c>
      <c r="E86" s="95">
        <f>'[1]S&amp;P500 Historical Data'!N3466</f>
        <v>1945.5</v>
      </c>
      <c r="F86" s="96">
        <f t="shared" si="2"/>
        <v>1.5004643300604146E-2</v>
      </c>
      <c r="H86" s="114">
        <v>15</v>
      </c>
      <c r="I86" s="98">
        <f t="shared" ca="1" si="3"/>
        <v>2533.7701409907099</v>
      </c>
      <c r="J86" s="99">
        <f t="shared" ca="1" si="4"/>
        <v>-6.6237212243866325E-3</v>
      </c>
      <c r="K86" s="100">
        <f t="shared" ca="1" si="5"/>
        <v>5.6426499467612752</v>
      </c>
      <c r="L86" s="101">
        <f t="shared" ca="1" si="6"/>
        <v>-0.43360971366374673</v>
      </c>
      <c r="M86" s="125"/>
      <c r="N86" s="91">
        <v>43927</v>
      </c>
      <c r="O86" s="102"/>
      <c r="P86" s="92" t="str">
        <f t="shared" si="13"/>
        <v/>
      </c>
      <c r="Q86" s="115">
        <f t="shared" si="7"/>
        <v>2315.0376911685112</v>
      </c>
      <c r="R86" s="116">
        <f t="shared" si="8"/>
        <v>2452.2689602939795</v>
      </c>
      <c r="S86" s="116">
        <f t="shared" si="9"/>
        <v>2463.0334553751022</v>
      </c>
      <c r="T86" s="116">
        <f t="shared" si="10"/>
        <v>2175.9345167784713</v>
      </c>
      <c r="U86" s="116">
        <f t="shared" si="11"/>
        <v>2620.4902950132719</v>
      </c>
      <c r="V86" s="116">
        <f t="shared" si="12"/>
        <v>2045.1896050634634</v>
      </c>
      <c r="W86" s="64"/>
      <c r="X86" s="64"/>
      <c r="Y86" s="105"/>
      <c r="Z86" s="61"/>
      <c r="AA86" s="106"/>
      <c r="AB86" s="107"/>
      <c r="AC86" s="107"/>
      <c r="AD86" s="107"/>
      <c r="AE86" s="107"/>
      <c r="AF86" s="107"/>
      <c r="AG86" s="107"/>
      <c r="AI86" s="108"/>
      <c r="AJ86" s="4"/>
      <c r="AK86" s="4"/>
      <c r="AL86" s="4"/>
      <c r="AN86" s="109"/>
      <c r="AO86" s="110"/>
      <c r="AP86" s="111"/>
      <c r="AQ86" s="110"/>
      <c r="AR86" s="112"/>
      <c r="AT86" s="113"/>
      <c r="AU86" s="113"/>
      <c r="AV86" s="113"/>
      <c r="AW86" s="113"/>
      <c r="AX86" s="113"/>
      <c r="AY86" s="113"/>
      <c r="AZ86" s="113"/>
      <c r="BA86" s="105"/>
      <c r="BB86" s="61"/>
      <c r="BC86" s="106"/>
      <c r="BD86" s="107"/>
      <c r="BE86" s="107"/>
      <c r="BF86" s="107"/>
      <c r="BG86" s="107"/>
      <c r="BH86" s="107"/>
      <c r="BI86" s="107"/>
    </row>
    <row r="87" spans="2:61" x14ac:dyDescent="0.3">
      <c r="B87" s="93"/>
      <c r="C87" s="93">
        <v>515</v>
      </c>
      <c r="D87" s="94">
        <f>'[1]S&amp;P500 Historical Data'!E3467</f>
        <v>42423</v>
      </c>
      <c r="E87" s="95">
        <f>'[1]S&amp;P500 Historical Data'!N3467</f>
        <v>1921.27</v>
      </c>
      <c r="F87" s="96">
        <f t="shared" si="2"/>
        <v>-1.2454381906964801E-2</v>
      </c>
      <c r="H87" s="114">
        <v>16</v>
      </c>
      <c r="I87" s="98">
        <f t="shared" ca="1" si="3"/>
        <v>2521.0795326332718</v>
      </c>
      <c r="J87" s="99">
        <f t="shared" ca="1" si="4"/>
        <v>-5.0085870664163977E-3</v>
      </c>
      <c r="K87" s="100">
        <f t="shared" ca="1" si="5"/>
        <v>5.3105766918682349</v>
      </c>
      <c r="L87" s="101">
        <f t="shared" ca="1" si="6"/>
        <v>-0.33207325489304057</v>
      </c>
      <c r="M87" s="125"/>
      <c r="N87" s="91">
        <v>43928</v>
      </c>
      <c r="O87" s="102"/>
      <c r="P87" s="92" t="str">
        <f t="shared" si="13"/>
        <v/>
      </c>
      <c r="Q87" s="115">
        <f t="shared" si="7"/>
        <v>2315.7137808786265</v>
      </c>
      <c r="R87" s="116">
        <f t="shared" si="8"/>
        <v>2457.2576917533688</v>
      </c>
      <c r="S87" s="116">
        <f t="shared" si="9"/>
        <v>2468.7648595019696</v>
      </c>
      <c r="T87" s="116">
        <f t="shared" si="10"/>
        <v>2172.1511039463599</v>
      </c>
      <c r="U87" s="116">
        <f t="shared" si="11"/>
        <v>2631.9314510445652</v>
      </c>
      <c r="V87" s="116">
        <f t="shared" si="12"/>
        <v>2037.4885952378788</v>
      </c>
      <c r="W87" s="64"/>
      <c r="X87" s="64"/>
      <c r="Y87" s="105"/>
      <c r="Z87" s="61"/>
      <c r="AA87" s="106"/>
      <c r="AB87" s="107"/>
      <c r="AC87" s="107"/>
      <c r="AD87" s="107"/>
      <c r="AE87" s="107"/>
      <c r="AF87" s="107"/>
      <c r="AG87" s="107"/>
      <c r="AI87" s="108"/>
      <c r="AJ87" s="4"/>
      <c r="AK87" s="4"/>
      <c r="AL87" s="4"/>
      <c r="AN87" s="109"/>
      <c r="AO87" s="110"/>
      <c r="AP87" s="111"/>
      <c r="AQ87" s="110"/>
      <c r="AR87" s="112"/>
      <c r="AT87" s="113"/>
      <c r="AU87" s="113"/>
      <c r="AV87" s="113"/>
      <c r="AW87" s="113"/>
      <c r="AX87" s="113"/>
      <c r="AY87" s="113"/>
      <c r="AZ87" s="113"/>
      <c r="BA87" s="105"/>
      <c r="BB87" s="61"/>
      <c r="BC87" s="106"/>
      <c r="BD87" s="107"/>
      <c r="BE87" s="107"/>
      <c r="BF87" s="107"/>
      <c r="BG87" s="107"/>
      <c r="BH87" s="107"/>
      <c r="BI87" s="107"/>
    </row>
    <row r="88" spans="2:61" x14ac:dyDescent="0.3">
      <c r="B88" s="93"/>
      <c r="C88" s="93">
        <v>516</v>
      </c>
      <c r="D88" s="94">
        <f>'[1]S&amp;P500 Historical Data'!E3468</f>
        <v>42424</v>
      </c>
      <c r="E88" s="95">
        <f>'[1]S&amp;P500 Historical Data'!N3468</f>
        <v>1929.8</v>
      </c>
      <c r="F88" s="96">
        <f t="shared" si="2"/>
        <v>4.439771609404182E-3</v>
      </c>
      <c r="H88" s="114">
        <v>17</v>
      </c>
      <c r="I88" s="98">
        <f t="shared" ca="1" si="3"/>
        <v>2503.7889968598379</v>
      </c>
      <c r="J88" s="99">
        <f t="shared" ca="1" si="4"/>
        <v>-6.8583856834432896E-3</v>
      </c>
      <c r="K88" s="100">
        <f t="shared" ca="1" si="5"/>
        <v>4.8622009105941624</v>
      </c>
      <c r="L88" s="101">
        <f t="shared" ca="1" si="6"/>
        <v>-0.44837578127407246</v>
      </c>
      <c r="M88" s="125"/>
      <c r="N88" s="91">
        <v>43929</v>
      </c>
      <c r="O88" s="102"/>
      <c r="P88" s="92" t="str">
        <f t="shared" si="13"/>
        <v/>
      </c>
      <c r="Q88" s="115">
        <f t="shared" si="7"/>
        <v>2316.3900680357629</v>
      </c>
      <c r="R88" s="116">
        <f t="shared" si="8"/>
        <v>2462.1024974969014</v>
      </c>
      <c r="S88" s="116">
        <f t="shared" si="9"/>
        <v>2474.354759248854</v>
      </c>
      <c r="T88" s="116">
        <f t="shared" si="10"/>
        <v>2168.5099629462966</v>
      </c>
      <c r="U88" s="116">
        <f t="shared" si="11"/>
        <v>2643.0917482775749</v>
      </c>
      <c r="V88" s="116">
        <f t="shared" si="12"/>
        <v>2030.0706363263289</v>
      </c>
      <c r="W88" s="64"/>
      <c r="X88" s="64"/>
      <c r="Y88" s="105"/>
      <c r="Z88" s="61"/>
      <c r="AA88" s="106"/>
      <c r="AB88" s="107"/>
      <c r="AC88" s="107"/>
      <c r="AD88" s="107"/>
      <c r="AE88" s="107"/>
      <c r="AF88" s="107"/>
      <c r="AG88" s="107"/>
      <c r="AI88" s="108"/>
      <c r="AJ88" s="4"/>
      <c r="AK88" s="4"/>
      <c r="AL88" s="4"/>
      <c r="AN88" s="109"/>
      <c r="AO88" s="110"/>
      <c r="AP88" s="111"/>
      <c r="AQ88" s="110"/>
      <c r="AR88" s="112"/>
      <c r="AT88" s="113"/>
      <c r="AU88" s="113"/>
      <c r="AV88" s="113"/>
      <c r="AW88" s="113"/>
      <c r="AX88" s="113"/>
      <c r="AY88" s="113"/>
      <c r="AZ88" s="113"/>
      <c r="BA88" s="105"/>
      <c r="BB88" s="61"/>
      <c r="BC88" s="106"/>
      <c r="BD88" s="107"/>
      <c r="BE88" s="107"/>
      <c r="BF88" s="107"/>
      <c r="BG88" s="107"/>
      <c r="BH88" s="107"/>
      <c r="BI88" s="107"/>
    </row>
    <row r="89" spans="2:61" x14ac:dyDescent="0.3">
      <c r="B89" s="93"/>
      <c r="C89" s="93">
        <v>517</v>
      </c>
      <c r="D89" s="94">
        <f>'[1]S&amp;P500 Historical Data'!E3469</f>
        <v>42425</v>
      </c>
      <c r="E89" s="95">
        <f>'[1]S&amp;P500 Historical Data'!N3469</f>
        <v>1951.7</v>
      </c>
      <c r="F89" s="96">
        <f t="shared" si="2"/>
        <v>1.1348326251425065E-2</v>
      </c>
      <c r="H89" s="114">
        <v>18</v>
      </c>
      <c r="I89" s="98">
        <f t="shared" ca="1" si="3"/>
        <v>2531.9104535084293</v>
      </c>
      <c r="J89" s="99">
        <f t="shared" ca="1" si="4"/>
        <v>1.1231560121024721E-2</v>
      </c>
      <c r="K89" s="100">
        <f t="shared" ca="1" si="5"/>
        <v>5.5420105659778311</v>
      </c>
      <c r="L89" s="101">
        <f t="shared" ca="1" si="6"/>
        <v>0.67980965538366867</v>
      </c>
      <c r="M89" s="125"/>
      <c r="N89" s="91">
        <v>43930</v>
      </c>
      <c r="O89" s="102"/>
      <c r="P89" s="92" t="str">
        <f t="shared" si="13"/>
        <v/>
      </c>
      <c r="Q89" s="115">
        <f t="shared" si="7"/>
        <v>2317.0665526975831</v>
      </c>
      <c r="R89" s="116">
        <f t="shared" si="8"/>
        <v>2466.8159245939041</v>
      </c>
      <c r="S89" s="116">
        <f t="shared" si="9"/>
        <v>2479.8156424250292</v>
      </c>
      <c r="T89" s="116">
        <f t="shared" si="10"/>
        <v>2164.9986062591643</v>
      </c>
      <c r="U89" s="116">
        <f t="shared" si="11"/>
        <v>2653.9961112711612</v>
      </c>
      <c r="V89" s="116">
        <f t="shared" si="12"/>
        <v>2022.9108048912763</v>
      </c>
      <c r="W89" s="64"/>
      <c r="X89" s="64"/>
      <c r="Y89" s="105"/>
      <c r="Z89" s="61"/>
      <c r="AA89" s="106"/>
      <c r="AB89" s="107"/>
      <c r="AC89" s="107"/>
      <c r="AD89" s="107"/>
      <c r="AE89" s="107"/>
      <c r="AF89" s="107"/>
      <c r="AG89" s="107"/>
      <c r="AI89" s="108"/>
      <c r="AJ89" s="4"/>
      <c r="AK89" s="4"/>
      <c r="AL89" s="4"/>
      <c r="AN89" s="109"/>
      <c r="AO89" s="110"/>
      <c r="AP89" s="111"/>
      <c r="AQ89" s="110"/>
      <c r="AR89" s="112"/>
      <c r="AT89" s="113"/>
      <c r="AU89" s="113"/>
      <c r="AV89" s="113"/>
      <c r="AW89" s="113"/>
      <c r="AX89" s="113"/>
      <c r="AY89" s="113"/>
      <c r="AZ89" s="113"/>
      <c r="BA89" s="105"/>
      <c r="BB89" s="61"/>
      <c r="BC89" s="106"/>
      <c r="BD89" s="107"/>
      <c r="BE89" s="107"/>
      <c r="BF89" s="107"/>
      <c r="BG89" s="107"/>
      <c r="BH89" s="107"/>
      <c r="BI89" s="107"/>
    </row>
    <row r="90" spans="2:61" x14ac:dyDescent="0.3">
      <c r="B90" s="93"/>
      <c r="C90" s="93">
        <v>518</v>
      </c>
      <c r="D90" s="94">
        <f>'[1]S&amp;P500 Historical Data'!E3470</f>
        <v>42426</v>
      </c>
      <c r="E90" s="95">
        <f>'[1]S&amp;P500 Historical Data'!N3470</f>
        <v>1948.05</v>
      </c>
      <c r="F90" s="96">
        <f t="shared" si="2"/>
        <v>-1.8701644719988169E-3</v>
      </c>
      <c r="H90" s="114">
        <v>19</v>
      </c>
      <c r="I90" s="98">
        <f t="shared" ca="1" si="3"/>
        <v>2549.0882459323007</v>
      </c>
      <c r="J90" s="99">
        <f t="shared" ca="1" si="4"/>
        <v>6.7845181491582064E-3</v>
      </c>
      <c r="K90" s="100">
        <f t="shared" ca="1" si="5"/>
        <v>5.9463609956959917</v>
      </c>
      <c r="L90" s="101">
        <f t="shared" ca="1" si="6"/>
        <v>0.40435042971816088</v>
      </c>
      <c r="M90" s="125"/>
      <c r="N90" s="91">
        <v>43931</v>
      </c>
      <c r="O90" s="102"/>
      <c r="P90" s="92" t="str">
        <f t="shared" si="13"/>
        <v/>
      </c>
      <c r="Q90" s="115">
        <f t="shared" si="7"/>
        <v>2317.7432349217675</v>
      </c>
      <c r="R90" s="116">
        <f t="shared" si="8"/>
        <v>2471.4087984385246</v>
      </c>
      <c r="S90" s="116">
        <f t="shared" si="9"/>
        <v>2485.1582802470475</v>
      </c>
      <c r="T90" s="116">
        <f t="shared" si="10"/>
        <v>2161.6062629586718</v>
      </c>
      <c r="U90" s="116">
        <f t="shared" si="11"/>
        <v>2664.6660358341742</v>
      </c>
      <c r="V90" s="116">
        <f t="shared" si="12"/>
        <v>2015.9876062457238</v>
      </c>
      <c r="W90" s="64"/>
      <c r="X90" s="64"/>
      <c r="Y90" s="105"/>
      <c r="Z90" s="61"/>
      <c r="AA90" s="106"/>
      <c r="AB90" s="107"/>
      <c r="AC90" s="107"/>
      <c r="AD90" s="107"/>
      <c r="AE90" s="107"/>
      <c r="AF90" s="107"/>
      <c r="AG90" s="107"/>
      <c r="AI90" s="108"/>
      <c r="AJ90" s="4"/>
      <c r="AK90" s="4"/>
      <c r="AL90" s="4"/>
      <c r="AN90" s="109"/>
      <c r="AO90" s="110"/>
      <c r="AP90" s="111"/>
      <c r="AQ90" s="110"/>
      <c r="AR90" s="112"/>
      <c r="AT90" s="113"/>
      <c r="AU90" s="113"/>
      <c r="AV90" s="113"/>
      <c r="AW90" s="113"/>
      <c r="AX90" s="113"/>
      <c r="AY90" s="113"/>
      <c r="AZ90" s="113"/>
      <c r="BA90" s="105"/>
      <c r="BB90" s="61"/>
      <c r="BC90" s="106"/>
      <c r="BD90" s="107"/>
      <c r="BE90" s="107"/>
      <c r="BF90" s="107"/>
      <c r="BG90" s="107"/>
      <c r="BH90" s="107"/>
      <c r="BI90" s="107"/>
    </row>
    <row r="91" spans="2:61" x14ac:dyDescent="0.3">
      <c r="B91" s="93"/>
      <c r="C91" s="93">
        <v>519</v>
      </c>
      <c r="D91" s="94">
        <f>'[1]S&amp;P500 Historical Data'!E3471</f>
        <v>42429</v>
      </c>
      <c r="E91" s="95">
        <f>'[1]S&amp;P500 Historical Data'!N3471</f>
        <v>1932.23</v>
      </c>
      <c r="F91" s="96">
        <f t="shared" si="2"/>
        <v>-8.1209414542747545E-3</v>
      </c>
      <c r="H91" s="114">
        <v>20</v>
      </c>
      <c r="I91" s="98">
        <f t="shared" ca="1" si="3"/>
        <v>2549.4620982029714</v>
      </c>
      <c r="J91" s="99">
        <f t="shared" ca="1" si="4"/>
        <v>1.466611723887429E-4</v>
      </c>
      <c r="K91" s="100">
        <f t="shared" ca="1" si="5"/>
        <v>5.9372766468641274</v>
      </c>
      <c r="L91" s="101">
        <f t="shared" ca="1" si="6"/>
        <v>-9.0843488318641599E-3</v>
      </c>
      <c r="M91" s="125"/>
      <c r="N91" s="91">
        <v>43932</v>
      </c>
      <c r="O91" s="102"/>
      <c r="P91" s="92" t="str">
        <f t="shared" si="13"/>
        <v/>
      </c>
      <c r="Q91" s="115">
        <f t="shared" si="7"/>
        <v>2318.4201147660124</v>
      </c>
      <c r="R91" s="116">
        <f t="shared" si="8"/>
        <v>2475.8905363442559</v>
      </c>
      <c r="S91" s="116">
        <f t="shared" si="9"/>
        <v>2490.3920402527351</v>
      </c>
      <c r="T91" s="116">
        <f t="shared" si="10"/>
        <v>2158.3235657973619</v>
      </c>
      <c r="U91" s="116">
        <f t="shared" si="11"/>
        <v>2675.1202142585471</v>
      </c>
      <c r="V91" s="116">
        <f t="shared" si="12"/>
        <v>2009.2823492201221</v>
      </c>
      <c r="W91" s="64"/>
      <c r="X91" s="64"/>
      <c r="Y91" s="105"/>
      <c r="Z91" s="61"/>
      <c r="AA91" s="106"/>
      <c r="AB91" s="107"/>
      <c r="AC91" s="107"/>
      <c r="AD91" s="107"/>
      <c r="AE91" s="107"/>
      <c r="AF91" s="107"/>
      <c r="AG91" s="107"/>
      <c r="AI91" s="108"/>
      <c r="AJ91" s="4"/>
      <c r="AK91" s="4"/>
      <c r="AL91" s="4"/>
      <c r="AN91" s="109"/>
      <c r="AO91" s="110"/>
      <c r="AP91" s="111"/>
      <c r="AQ91" s="110"/>
      <c r="AR91" s="112"/>
      <c r="AT91" s="113"/>
      <c r="AU91" s="113"/>
      <c r="AV91" s="113"/>
      <c r="AW91" s="113"/>
      <c r="AX91" s="113"/>
      <c r="AY91" s="113"/>
      <c r="AZ91" s="113"/>
      <c r="BA91" s="105"/>
      <c r="BB91" s="61"/>
      <c r="BC91" s="106"/>
      <c r="BD91" s="107"/>
      <c r="BE91" s="107"/>
      <c r="BF91" s="107"/>
      <c r="BG91" s="107"/>
      <c r="BH91" s="107"/>
      <c r="BI91" s="107"/>
    </row>
    <row r="92" spans="2:61" x14ac:dyDescent="0.3">
      <c r="B92" s="93"/>
      <c r="C92" s="93">
        <v>520</v>
      </c>
      <c r="D92" s="94">
        <f>'[1]S&amp;P500 Historical Data'!E3472</f>
        <v>42430</v>
      </c>
      <c r="E92" s="95">
        <f>'[1]S&amp;P500 Historical Data'!N3472</f>
        <v>1978.35</v>
      </c>
      <c r="F92" s="96">
        <f t="shared" si="2"/>
        <v>2.3868794087660315E-2</v>
      </c>
      <c r="H92" s="114">
        <v>21</v>
      </c>
      <c r="I92" s="98">
        <f t="shared" ca="1" si="3"/>
        <v>2557.8874239716233</v>
      </c>
      <c r="J92" s="99">
        <f t="shared" ca="1" si="4"/>
        <v>3.3047464304688419E-3</v>
      </c>
      <c r="K92" s="100">
        <f t="shared" ca="1" si="5"/>
        <v>6.1252327566770468</v>
      </c>
      <c r="L92" s="101">
        <f t="shared" ca="1" si="6"/>
        <v>0.18795610981291924</v>
      </c>
      <c r="M92" s="125"/>
      <c r="N92" s="91">
        <v>43933</v>
      </c>
      <c r="O92" s="102"/>
      <c r="P92" s="92" t="str">
        <f t="shared" si="13"/>
        <v/>
      </c>
      <c r="Q92" s="115">
        <f t="shared" si="7"/>
        <v>2319.0971922880312</v>
      </c>
      <c r="R92" s="116">
        <f t="shared" si="8"/>
        <v>2480.26939131361</v>
      </c>
      <c r="S92" s="116">
        <f t="shared" si="9"/>
        <v>2495.5251295113658</v>
      </c>
      <c r="T92" s="116">
        <f t="shared" si="10"/>
        <v>2155.1423079964366</v>
      </c>
      <c r="U92" s="116">
        <f t="shared" si="11"/>
        <v>2685.3750212506175</v>
      </c>
      <c r="V92" s="116">
        <f t="shared" si="12"/>
        <v>2002.7786602310473</v>
      </c>
      <c r="W92" s="64"/>
      <c r="X92" s="64"/>
      <c r="Y92" s="105"/>
      <c r="Z92" s="61"/>
      <c r="AA92" s="106"/>
      <c r="AB92" s="107"/>
      <c r="AC92" s="107"/>
      <c r="AD92" s="107"/>
      <c r="AE92" s="107"/>
      <c r="AF92" s="107"/>
      <c r="AG92" s="107"/>
      <c r="AI92" s="108"/>
      <c r="AJ92" s="4"/>
      <c r="AK92" s="4"/>
      <c r="AL92" s="4"/>
      <c r="AN92" s="109"/>
      <c r="AO92" s="110"/>
      <c r="AP92" s="111"/>
      <c r="AQ92" s="110"/>
      <c r="AR92" s="112"/>
      <c r="AT92" s="113"/>
      <c r="AU92" s="113"/>
      <c r="AV92" s="113"/>
      <c r="AW92" s="113"/>
      <c r="AX92" s="113"/>
      <c r="AY92" s="113"/>
      <c r="AZ92" s="113"/>
      <c r="BA92" s="105"/>
      <c r="BB92" s="61"/>
      <c r="BC92" s="106"/>
      <c r="BD92" s="107"/>
      <c r="BE92" s="107"/>
      <c r="BF92" s="107"/>
      <c r="BG92" s="107"/>
      <c r="BH92" s="107"/>
      <c r="BI92" s="107"/>
    </row>
    <row r="93" spans="2:61" x14ac:dyDescent="0.3">
      <c r="B93" s="93"/>
      <c r="C93" s="93">
        <v>521</v>
      </c>
      <c r="D93" s="94">
        <f>'[1]S&amp;P500 Historical Data'!E3473</f>
        <v>42431</v>
      </c>
      <c r="E93" s="95">
        <f>'[1]S&amp;P500 Historical Data'!N3473</f>
        <v>1986.45</v>
      </c>
      <c r="F93" s="96">
        <f t="shared" si="2"/>
        <v>4.0943210250967404E-3</v>
      </c>
      <c r="H93" s="114">
        <v>22</v>
      </c>
      <c r="I93" s="98">
        <f t="shared" ca="1" si="3"/>
        <v>2570.7939203337419</v>
      </c>
      <c r="J93" s="99">
        <f t="shared" ca="1" si="4"/>
        <v>5.0457640321319086E-3</v>
      </c>
      <c r="K93" s="100">
        <f t="shared" ca="1" si="5"/>
        <v>6.4215500582189851</v>
      </c>
      <c r="L93" s="101">
        <f t="shared" ca="1" si="6"/>
        <v>0.29631730154193869</v>
      </c>
      <c r="M93" s="125"/>
      <c r="N93" s="91">
        <v>43934</v>
      </c>
      <c r="O93" s="102"/>
      <c r="P93" s="92" t="str">
        <f t="shared" si="13"/>
        <v/>
      </c>
      <c r="Q93" s="115">
        <f t="shared" si="7"/>
        <v>2319.7744675455547</v>
      </c>
      <c r="R93" s="116">
        <f t="shared" si="8"/>
        <v>2484.5526440937888</v>
      </c>
      <c r="S93" s="116">
        <f t="shared" si="9"/>
        <v>2500.5647862145192</v>
      </c>
      <c r="T93" s="116">
        <f t="shared" si="10"/>
        <v>2152.0552516548978</v>
      </c>
      <c r="U93" s="116">
        <f t="shared" si="11"/>
        <v>2695.4448967066546</v>
      </c>
      <c r="V93" s="116">
        <f t="shared" si="12"/>
        <v>1996.4621005056722</v>
      </c>
      <c r="W93" s="64"/>
      <c r="X93" s="64"/>
      <c r="Y93" s="105"/>
      <c r="Z93" s="61"/>
      <c r="AA93" s="106"/>
      <c r="AB93" s="107"/>
      <c r="AC93" s="107"/>
      <c r="AD93" s="107"/>
      <c r="AE93" s="107"/>
      <c r="AF93" s="107"/>
      <c r="AG93" s="107"/>
      <c r="AI93" s="108"/>
      <c r="AJ93" s="4"/>
      <c r="AK93" s="4"/>
      <c r="AL93" s="4"/>
      <c r="AN93" s="109"/>
      <c r="AO93" s="110"/>
      <c r="AP93" s="111"/>
      <c r="AQ93" s="110"/>
      <c r="AR93" s="112"/>
      <c r="AT93" s="113"/>
      <c r="AU93" s="113"/>
      <c r="AV93" s="113"/>
      <c r="AW93" s="113"/>
      <c r="AX93" s="113"/>
      <c r="AY93" s="113"/>
      <c r="AZ93" s="113"/>
      <c r="BA93" s="105"/>
      <c r="BB93" s="61"/>
      <c r="BC93" s="106"/>
      <c r="BD93" s="107"/>
      <c r="BE93" s="107"/>
      <c r="BF93" s="107"/>
      <c r="BG93" s="107"/>
      <c r="BH93" s="107"/>
      <c r="BI93" s="107"/>
    </row>
    <row r="94" spans="2:61" x14ac:dyDescent="0.3">
      <c r="B94" s="93"/>
      <c r="C94" s="93">
        <v>522</v>
      </c>
      <c r="D94" s="94">
        <f>'[1]S&amp;P500 Historical Data'!E3474</f>
        <v>42432</v>
      </c>
      <c r="E94" s="95">
        <f>'[1]S&amp;P500 Historical Data'!N3474</f>
        <v>1993.4</v>
      </c>
      <c r="F94" s="96">
        <f t="shared" si="2"/>
        <v>3.4987037176873546E-3</v>
      </c>
      <c r="H94" s="114">
        <v>23</v>
      </c>
      <c r="I94" s="98">
        <f t="shared" ca="1" si="3"/>
        <v>2574.4689922805451</v>
      </c>
      <c r="J94" s="99">
        <f t="shared" ca="1" si="4"/>
        <v>1.4295474708163696E-3</v>
      </c>
      <c r="K94" s="100">
        <f t="shared" ca="1" si="5"/>
        <v>6.4925829732563916</v>
      </c>
      <c r="L94" s="101">
        <f t="shared" ca="1" si="6"/>
        <v>7.1032915037406108E-2</v>
      </c>
      <c r="M94" s="125"/>
      <c r="N94" s="91">
        <v>43935</v>
      </c>
      <c r="O94" s="102"/>
      <c r="P94" s="92" t="str">
        <f t="shared" si="13"/>
        <v/>
      </c>
      <c r="Q94" s="115">
        <f t="shared" si="7"/>
        <v>2320.4519405963301</v>
      </c>
      <c r="R94" s="116">
        <f t="shared" si="8"/>
        <v>2488.7467563263549</v>
      </c>
      <c r="S94" s="116">
        <f t="shared" si="9"/>
        <v>2505.5174324359682</v>
      </c>
      <c r="T94" s="116">
        <f t="shared" si="10"/>
        <v>2149.0559749896615</v>
      </c>
      <c r="U94" s="116">
        <f t="shared" si="11"/>
        <v>2705.3426508920716</v>
      </c>
      <c r="V94" s="116">
        <f t="shared" si="12"/>
        <v>1990.319860902561</v>
      </c>
      <c r="W94" s="64"/>
      <c r="X94" s="64"/>
      <c r="Y94" s="105"/>
      <c r="Z94" s="61"/>
      <c r="AA94" s="106"/>
      <c r="AB94" s="107"/>
      <c r="AC94" s="107"/>
      <c r="AD94" s="107"/>
      <c r="AE94" s="107"/>
      <c r="AF94" s="107"/>
      <c r="AG94" s="107"/>
      <c r="AI94" s="108"/>
      <c r="AJ94" s="4"/>
      <c r="AK94" s="4"/>
      <c r="AL94" s="4"/>
      <c r="AN94" s="109"/>
      <c r="AO94" s="110"/>
      <c r="AP94" s="111"/>
      <c r="AQ94" s="110"/>
      <c r="AR94" s="112"/>
      <c r="AT94" s="113"/>
      <c r="AU94" s="113"/>
      <c r="AV94" s="113"/>
      <c r="AW94" s="113"/>
      <c r="AX94" s="113"/>
      <c r="AY94" s="113"/>
      <c r="AZ94" s="113"/>
      <c r="BA94" s="105"/>
      <c r="BB94" s="61"/>
      <c r="BC94" s="106"/>
      <c r="BD94" s="107"/>
      <c r="BE94" s="107"/>
      <c r="BF94" s="107"/>
      <c r="BG94" s="107"/>
      <c r="BH94" s="107"/>
      <c r="BI94" s="107"/>
    </row>
    <row r="95" spans="2:61" x14ac:dyDescent="0.3">
      <c r="B95" s="93"/>
      <c r="C95" s="93">
        <v>523</v>
      </c>
      <c r="D95" s="94">
        <f>'[1]S&amp;P500 Historical Data'!E3475</f>
        <v>42433</v>
      </c>
      <c r="E95" s="95">
        <f>'[1]S&amp;P500 Historical Data'!N3475</f>
        <v>1999.99</v>
      </c>
      <c r="F95" s="96">
        <f t="shared" si="2"/>
        <v>3.3059095013544286E-3</v>
      </c>
      <c r="H95" s="114">
        <v>24</v>
      </c>
      <c r="I95" s="98">
        <f t="shared" ca="1" si="3"/>
        <v>2568.9473139698521</v>
      </c>
      <c r="J95" s="99">
        <f t="shared" ca="1" si="4"/>
        <v>-2.1447833814466455E-3</v>
      </c>
      <c r="K95" s="100">
        <f t="shared" ca="1" si="5"/>
        <v>6.3401400530464587</v>
      </c>
      <c r="L95" s="101">
        <f t="shared" ca="1" si="6"/>
        <v>-0.15244292020993266</v>
      </c>
      <c r="M95" s="125"/>
      <c r="N95" s="91">
        <v>43936</v>
      </c>
      <c r="O95" s="102"/>
      <c r="P95" s="92" t="str">
        <f t="shared" si="13"/>
        <v/>
      </c>
      <c r="Q95" s="115">
        <f t="shared" si="7"/>
        <v>2321.129611498121</v>
      </c>
      <c r="R95" s="116">
        <f t="shared" si="8"/>
        <v>2492.8574940107269</v>
      </c>
      <c r="S95" s="116">
        <f t="shared" si="9"/>
        <v>2510.3887972655434</v>
      </c>
      <c r="T95" s="116">
        <f t="shared" si="10"/>
        <v>2146.1387492016934</v>
      </c>
      <c r="U95" s="116">
        <f t="shared" si="11"/>
        <v>2715.0797104211797</v>
      </c>
      <c r="V95" s="116">
        <f t="shared" si="12"/>
        <v>1984.3405159319072</v>
      </c>
      <c r="W95" s="64"/>
      <c r="X95" s="64"/>
      <c r="Y95" s="105"/>
      <c r="Z95" s="61"/>
      <c r="AA95" s="106"/>
      <c r="AB95" s="107"/>
      <c r="AC95" s="107"/>
      <c r="AD95" s="107"/>
      <c r="AE95" s="107"/>
      <c r="AF95" s="107"/>
      <c r="AG95" s="107"/>
      <c r="AI95" s="108"/>
      <c r="AJ95" s="4"/>
      <c r="AK95" s="4"/>
      <c r="AL95" s="4"/>
      <c r="AN95" s="109"/>
      <c r="AO95" s="110"/>
      <c r="AP95" s="111"/>
      <c r="AQ95" s="110"/>
      <c r="AR95" s="112"/>
      <c r="AT95" s="113"/>
      <c r="AU95" s="113"/>
      <c r="AV95" s="113"/>
      <c r="AW95" s="113"/>
      <c r="AX95" s="113"/>
      <c r="AY95" s="113"/>
      <c r="AZ95" s="113"/>
      <c r="BA95" s="105"/>
      <c r="BB95" s="61"/>
      <c r="BC95" s="106"/>
      <c r="BD95" s="107"/>
      <c r="BE95" s="107"/>
      <c r="BF95" s="107"/>
      <c r="BG95" s="107"/>
      <c r="BH95" s="107"/>
      <c r="BI95" s="107"/>
    </row>
    <row r="96" spans="2:61" x14ac:dyDescent="0.3">
      <c r="B96" s="93"/>
      <c r="C96" s="93">
        <v>524</v>
      </c>
      <c r="D96" s="94">
        <f>'[1]S&amp;P500 Historical Data'!E3476</f>
        <v>42436</v>
      </c>
      <c r="E96" s="95">
        <f>'[1]S&amp;P500 Historical Data'!N3476</f>
        <v>2001.76</v>
      </c>
      <c r="F96" s="96">
        <f t="shared" si="2"/>
        <v>8.8500442502211603E-4</v>
      </c>
      <c r="H96" s="114">
        <v>25</v>
      </c>
      <c r="I96" s="98">
        <f t="shared" ca="1" si="3"/>
        <v>2562.3309976823452</v>
      </c>
      <c r="J96" s="99">
        <f t="shared" ca="1" si="4"/>
        <v>-2.5754970728778751E-3</v>
      </c>
      <c r="K96" s="100">
        <f t="shared" ca="1" si="5"/>
        <v>6.1607138423545953</v>
      </c>
      <c r="L96" s="101">
        <f t="shared" ca="1" si="6"/>
        <v>-0.17942621069186368</v>
      </c>
      <c r="M96" s="125"/>
      <c r="N96" s="91">
        <v>43937</v>
      </c>
      <c r="O96" s="102"/>
      <c r="P96" s="92" t="str">
        <f t="shared" si="13"/>
        <v/>
      </c>
      <c r="Q96" s="115">
        <f t="shared" si="7"/>
        <v>2321.8074803087079</v>
      </c>
      <c r="R96" s="116">
        <f t="shared" si="8"/>
        <v>2496.8900280253656</v>
      </c>
      <c r="S96" s="116">
        <f t="shared" si="9"/>
        <v>2515.1840170494042</v>
      </c>
      <c r="T96" s="116">
        <f t="shared" si="10"/>
        <v>2143.2984382357354</v>
      </c>
      <c r="U96" s="116">
        <f t="shared" si="11"/>
        <v>2724.6663184923723</v>
      </c>
      <c r="V96" s="116">
        <f t="shared" si="12"/>
        <v>1978.5138235203544</v>
      </c>
      <c r="W96" s="64"/>
      <c r="X96" s="64"/>
      <c r="Y96" s="105"/>
      <c r="Z96" s="61"/>
      <c r="AA96" s="106"/>
      <c r="AB96" s="107"/>
      <c r="AC96" s="107"/>
      <c r="AD96" s="107"/>
      <c r="AE96" s="107"/>
      <c r="AF96" s="107"/>
      <c r="AG96" s="107"/>
      <c r="AI96" s="108"/>
      <c r="AJ96" s="4"/>
      <c r="AK96" s="4"/>
      <c r="AL96" s="4"/>
      <c r="AN96" s="109"/>
      <c r="AO96" s="110"/>
      <c r="AP96" s="111"/>
      <c r="AQ96" s="110"/>
      <c r="AR96" s="112"/>
      <c r="AT96" s="113"/>
      <c r="AU96" s="113"/>
      <c r="AV96" s="113"/>
      <c r="AW96" s="113"/>
      <c r="AX96" s="113"/>
      <c r="AY96" s="113"/>
      <c r="AZ96" s="113"/>
      <c r="BA96" s="105"/>
      <c r="BB96" s="61"/>
      <c r="BC96" s="106"/>
      <c r="BD96" s="107"/>
      <c r="BE96" s="107"/>
      <c r="BF96" s="107"/>
      <c r="BG96" s="107"/>
      <c r="BH96" s="107"/>
      <c r="BI96" s="107"/>
    </row>
    <row r="97" spans="2:61" x14ac:dyDescent="0.3">
      <c r="B97" s="93"/>
      <c r="C97" s="93">
        <v>525</v>
      </c>
      <c r="D97" s="94">
        <f>'[1]S&amp;P500 Historical Data'!E3477</f>
        <v>42437</v>
      </c>
      <c r="E97" s="95">
        <f>'[1]S&amp;P500 Historical Data'!N3477</f>
        <v>1979.26</v>
      </c>
      <c r="F97" s="96">
        <f t="shared" si="2"/>
        <v>-1.124010870434018E-2</v>
      </c>
      <c r="H97" s="114">
        <v>26</v>
      </c>
      <c r="I97" s="98">
        <f t="shared" ca="1" si="3"/>
        <v>2542.1369802472182</v>
      </c>
      <c r="J97" s="99">
        <f t="shared" ca="1" si="4"/>
        <v>-7.8811119458777092E-3</v>
      </c>
      <c r="K97" s="100">
        <f t="shared" ca="1" si="5"/>
        <v>5.6479430892565121</v>
      </c>
      <c r="L97" s="101">
        <f t="shared" ca="1" si="6"/>
        <v>-0.5127707530980834</v>
      </c>
      <c r="M97" s="125"/>
      <c r="N97" s="91">
        <v>43938</v>
      </c>
      <c r="O97" s="102"/>
      <c r="P97" s="92" t="str">
        <f t="shared" si="13"/>
        <v/>
      </c>
      <c r="Q97" s="115">
        <f t="shared" si="7"/>
        <v>2322.4855470858897</v>
      </c>
      <c r="R97" s="116">
        <f t="shared" si="8"/>
        <v>2500.8490167114505</v>
      </c>
      <c r="S97" s="116">
        <f t="shared" si="9"/>
        <v>2519.9077177326335</v>
      </c>
      <c r="T97" s="116">
        <f t="shared" si="10"/>
        <v>2140.5304164377144</v>
      </c>
      <c r="U97" s="116">
        <f t="shared" si="11"/>
        <v>2734.1116993627766</v>
      </c>
      <c r="V97" s="116">
        <f t="shared" si="12"/>
        <v>1972.8305605363446</v>
      </c>
      <c r="W97" s="64"/>
      <c r="X97" s="64"/>
      <c r="Y97" s="105"/>
      <c r="Z97" s="61"/>
      <c r="AA97" s="106"/>
      <c r="AB97" s="107"/>
      <c r="AC97" s="107"/>
      <c r="AD97" s="107"/>
      <c r="AE97" s="107"/>
      <c r="AF97" s="107"/>
      <c r="AG97" s="107"/>
      <c r="AI97" s="108"/>
      <c r="AJ97" s="4"/>
      <c r="AK97" s="4"/>
      <c r="AL97" s="4"/>
      <c r="AN97" s="109"/>
      <c r="AO97" s="110"/>
      <c r="AP97" s="111"/>
      <c r="AQ97" s="110"/>
      <c r="AR97" s="112"/>
      <c r="AT97" s="113"/>
      <c r="AU97" s="113"/>
      <c r="AV97" s="113"/>
      <c r="AW97" s="113"/>
      <c r="AX97" s="113"/>
      <c r="AY97" s="113"/>
      <c r="AZ97" s="113"/>
      <c r="BA97" s="105"/>
      <c r="BB97" s="61"/>
      <c r="BC97" s="106"/>
      <c r="BD97" s="107"/>
      <c r="BE97" s="107"/>
      <c r="BF97" s="107"/>
      <c r="BG97" s="107"/>
      <c r="BH97" s="107"/>
      <c r="BI97" s="107"/>
    </row>
    <row r="98" spans="2:61" x14ac:dyDescent="0.3">
      <c r="B98" s="93"/>
      <c r="C98" s="93">
        <v>526</v>
      </c>
      <c r="D98" s="94">
        <f>'[1]S&amp;P500 Historical Data'!E3478</f>
        <v>42438</v>
      </c>
      <c r="E98" s="95">
        <f>'[1]S&amp;P500 Historical Data'!N3478</f>
        <v>1989.26</v>
      </c>
      <c r="F98" s="96">
        <f t="shared" si="2"/>
        <v>5.0523933187150757E-3</v>
      </c>
      <c r="H98" s="114">
        <v>27</v>
      </c>
      <c r="I98" s="98">
        <f t="shared" ca="1" si="3"/>
        <v>2538.0009718054243</v>
      </c>
      <c r="J98" s="99">
        <f t="shared" ca="1" si="4"/>
        <v>-1.626980951038917E-3</v>
      </c>
      <c r="K98" s="100">
        <f t="shared" ca="1" si="5"/>
        <v>5.5279239691392412</v>
      </c>
      <c r="L98" s="101">
        <f t="shared" ca="1" si="6"/>
        <v>-0.12001912011727107</v>
      </c>
      <c r="M98" s="125"/>
      <c r="N98" s="91">
        <v>43939</v>
      </c>
      <c r="O98" s="102"/>
      <c r="P98" s="92" t="str">
        <f t="shared" si="13"/>
        <v/>
      </c>
      <c r="Q98" s="115">
        <f t="shared" si="7"/>
        <v>2323.1638118874803</v>
      </c>
      <c r="R98" s="116">
        <f t="shared" si="8"/>
        <v>2504.738674282562</v>
      </c>
      <c r="S98" s="116">
        <f t="shared" si="9"/>
        <v>2524.5640830607013</v>
      </c>
      <c r="T98" s="116">
        <f t="shared" si="10"/>
        <v>2137.8305003532764</v>
      </c>
      <c r="U98" s="116">
        <f t="shared" si="11"/>
        <v>2743.4241945693702</v>
      </c>
      <c r="V98" s="116">
        <f t="shared" si="12"/>
        <v>1967.2823865690007</v>
      </c>
      <c r="W98" s="64"/>
      <c r="X98" s="64"/>
      <c r="Y98" s="105"/>
      <c r="Z98" s="61"/>
      <c r="AA98" s="106"/>
      <c r="AB98" s="107"/>
      <c r="AC98" s="107"/>
      <c r="AD98" s="107"/>
      <c r="AE98" s="107"/>
      <c r="AF98" s="107"/>
      <c r="AG98" s="107"/>
      <c r="AI98" s="108"/>
      <c r="AJ98" s="4"/>
      <c r="AK98" s="4"/>
      <c r="AL98" s="4"/>
      <c r="AN98" s="109"/>
      <c r="AO98" s="110"/>
      <c r="AP98" s="111"/>
      <c r="AQ98" s="110"/>
      <c r="AR98" s="112"/>
      <c r="AT98" s="113"/>
      <c r="AU98" s="113"/>
      <c r="AV98" s="113"/>
      <c r="AW98" s="113"/>
      <c r="AX98" s="113"/>
      <c r="AY98" s="113"/>
      <c r="AZ98" s="113"/>
      <c r="BA98" s="105"/>
      <c r="BB98" s="61"/>
      <c r="BC98" s="106"/>
      <c r="BD98" s="107"/>
      <c r="BE98" s="107"/>
      <c r="BF98" s="107"/>
      <c r="BG98" s="107"/>
      <c r="BH98" s="107"/>
      <c r="BI98" s="107"/>
    </row>
    <row r="99" spans="2:61" x14ac:dyDescent="0.3">
      <c r="B99" s="93"/>
      <c r="C99" s="93">
        <v>527</v>
      </c>
      <c r="D99" s="94">
        <f>'[1]S&amp;P500 Historical Data'!E3479</f>
        <v>42439</v>
      </c>
      <c r="E99" s="95">
        <f>'[1]S&amp;P500 Historical Data'!N3479</f>
        <v>1989.57</v>
      </c>
      <c r="F99" s="96">
        <f t="shared" si="2"/>
        <v>1.5583684385145504E-4</v>
      </c>
      <c r="H99" s="114">
        <v>28</v>
      </c>
      <c r="I99" s="98">
        <f t="shared" ca="1" si="3"/>
        <v>2533.1903795249827</v>
      </c>
      <c r="J99" s="99">
        <f t="shared" ca="1" si="4"/>
        <v>-1.8954257046716373E-3</v>
      </c>
      <c r="K99" s="100">
        <f t="shared" ca="1" si="5"/>
        <v>5.3910974505727385</v>
      </c>
      <c r="L99" s="101">
        <f t="shared" ca="1" si="6"/>
        <v>-0.13682651856650244</v>
      </c>
      <c r="M99" s="125"/>
      <c r="N99" s="91">
        <v>43940</v>
      </c>
      <c r="O99" s="102"/>
      <c r="P99" s="92" t="str">
        <f t="shared" si="13"/>
        <v/>
      </c>
      <c r="Q99" s="115">
        <f t="shared" si="7"/>
        <v>2323.8422747713121</v>
      </c>
      <c r="R99" s="116">
        <f t="shared" si="8"/>
        <v>2508.5628279248535</v>
      </c>
      <c r="S99" s="116">
        <f t="shared" si="9"/>
        <v>2529.1569114987278</v>
      </c>
      <c r="T99" s="116">
        <f t="shared" si="10"/>
        <v>2135.1948918085241</v>
      </c>
      <c r="U99" s="116">
        <f t="shared" si="11"/>
        <v>2752.6113766095723</v>
      </c>
      <c r="V99" s="116">
        <f t="shared" si="12"/>
        <v>1961.8617302475352</v>
      </c>
      <c r="W99" s="64"/>
      <c r="X99" s="64"/>
      <c r="Y99" s="105"/>
      <c r="Z99" s="61"/>
      <c r="AA99" s="106"/>
      <c r="AB99" s="107"/>
      <c r="AC99" s="107"/>
      <c r="AD99" s="107"/>
      <c r="AE99" s="107"/>
      <c r="AF99" s="107"/>
      <c r="AG99" s="107"/>
      <c r="AI99" s="108"/>
      <c r="AJ99" s="4"/>
      <c r="AK99" s="4"/>
      <c r="AL99" s="4"/>
      <c r="AN99" s="109"/>
      <c r="AO99" s="110"/>
      <c r="AP99" s="111"/>
      <c r="AQ99" s="110"/>
      <c r="AR99" s="112"/>
      <c r="AT99" s="113"/>
      <c r="AU99" s="113"/>
      <c r="AV99" s="113"/>
      <c r="AW99" s="113"/>
      <c r="AX99" s="113"/>
      <c r="AY99" s="113"/>
      <c r="AZ99" s="113"/>
      <c r="BA99" s="105"/>
      <c r="BB99" s="61"/>
      <c r="BC99" s="106"/>
      <c r="BD99" s="107"/>
      <c r="BE99" s="107"/>
      <c r="BF99" s="107"/>
      <c r="BG99" s="107"/>
      <c r="BH99" s="107"/>
      <c r="BI99" s="107"/>
    </row>
    <row r="100" spans="2:61" x14ac:dyDescent="0.3">
      <c r="B100" s="93"/>
      <c r="C100" s="93">
        <v>528</v>
      </c>
      <c r="D100" s="94">
        <f>'[1]S&amp;P500 Historical Data'!E3480</f>
        <v>42440</v>
      </c>
      <c r="E100" s="95">
        <f>'[1]S&amp;P500 Historical Data'!N3480</f>
        <v>2022.19</v>
      </c>
      <c r="F100" s="96">
        <f t="shared" si="2"/>
        <v>1.6395502545776285E-2</v>
      </c>
      <c r="H100" s="114">
        <v>29</v>
      </c>
      <c r="I100" s="98">
        <f t="shared" ca="1" si="3"/>
        <v>2532.3929706883796</v>
      </c>
      <c r="J100" s="99">
        <f t="shared" ca="1" si="4"/>
        <v>-3.14784409039435E-4</v>
      </c>
      <c r="K100" s="100">
        <f t="shared" ca="1" si="5"/>
        <v>5.3531703278195328</v>
      </c>
      <c r="L100" s="101">
        <f t="shared" ca="1" si="6"/>
        <v>-3.7927122753205506E-2</v>
      </c>
      <c r="M100" s="125"/>
      <c r="N100" s="91">
        <v>43941</v>
      </c>
      <c r="O100" s="102"/>
      <c r="P100" s="92" t="str">
        <f t="shared" si="13"/>
        <v/>
      </c>
      <c r="Q100" s="115">
        <f t="shared" si="7"/>
        <v>2324.5209357952326</v>
      </c>
      <c r="R100" s="116">
        <f t="shared" si="8"/>
        <v>2512.3249657921824</v>
      </c>
      <c r="S100" s="116">
        <f t="shared" si="9"/>
        <v>2533.6896640685877</v>
      </c>
      <c r="T100" s="116">
        <f t="shared" si="10"/>
        <v>2132.6201300729117</v>
      </c>
      <c r="U100" s="116">
        <f t="shared" si="11"/>
        <v>2761.6801444775183</v>
      </c>
      <c r="V100" s="116">
        <f t="shared" si="12"/>
        <v>1956.5616937049792</v>
      </c>
      <c r="W100" s="64"/>
      <c r="X100" s="64"/>
      <c r="Y100" s="105"/>
      <c r="Z100" s="61"/>
      <c r="AA100" s="106"/>
      <c r="AB100" s="107"/>
      <c r="AC100" s="107"/>
      <c r="AD100" s="107"/>
      <c r="AE100" s="107"/>
      <c r="AF100" s="107"/>
      <c r="AG100" s="107"/>
      <c r="AI100" s="108"/>
      <c r="AJ100" s="4"/>
      <c r="AK100" s="4"/>
      <c r="AL100" s="4"/>
      <c r="AN100" s="109"/>
      <c r="AO100" s="110"/>
      <c r="AP100" s="111"/>
      <c r="AQ100" s="110"/>
      <c r="AR100" s="112"/>
      <c r="AT100" s="113"/>
      <c r="AU100" s="113"/>
      <c r="AV100" s="113"/>
      <c r="AW100" s="113"/>
      <c r="AX100" s="113"/>
      <c r="AY100" s="113"/>
      <c r="AZ100" s="113"/>
      <c r="BA100" s="105"/>
      <c r="BB100" s="61"/>
      <c r="BC100" s="106"/>
      <c r="BD100" s="107"/>
      <c r="BE100" s="107"/>
      <c r="BF100" s="107"/>
      <c r="BG100" s="107"/>
      <c r="BH100" s="107"/>
      <c r="BI100" s="107"/>
    </row>
    <row r="101" spans="2:61" x14ac:dyDescent="0.3">
      <c r="B101" s="93"/>
      <c r="C101" s="93">
        <v>529</v>
      </c>
      <c r="D101" s="94">
        <f>'[1]S&amp;P500 Historical Data'!E3481</f>
        <v>42443</v>
      </c>
      <c r="E101" s="95">
        <f>'[1]S&amp;P500 Historical Data'!N3481</f>
        <v>2019.64</v>
      </c>
      <c r="F101" s="96">
        <f t="shared" si="2"/>
        <v>-1.261009103991195E-3</v>
      </c>
      <c r="H101" s="114">
        <v>30</v>
      </c>
      <c r="I101" s="98">
        <f t="shared" ca="1" si="3"/>
        <v>2516.5245462335865</v>
      </c>
      <c r="J101" s="99">
        <f t="shared" ca="1" si="4"/>
        <v>-6.2661777372093825E-3</v>
      </c>
      <c r="K101" s="100">
        <f t="shared" ca="1" si="5"/>
        <v>4.9420520384387956</v>
      </c>
      <c r="L101" s="101">
        <f t="shared" ca="1" si="6"/>
        <v>-0.41111828938073719</v>
      </c>
      <c r="M101" s="125"/>
      <c r="N101" s="91">
        <v>43942</v>
      </c>
      <c r="O101" s="102"/>
      <c r="P101" s="92" t="str">
        <f t="shared" si="13"/>
        <v/>
      </c>
      <c r="Q101" s="115">
        <f t="shared" si="7"/>
        <v>2325.1997950171076</v>
      </c>
      <c r="R101" s="116">
        <f t="shared" si="8"/>
        <v>2516.0282776101799</v>
      </c>
      <c r="S101" s="116">
        <f t="shared" si="9"/>
        <v>2538.1655048142397</v>
      </c>
      <c r="T101" s="116">
        <f t="shared" si="10"/>
        <v>2130.1030513939199</v>
      </c>
      <c r="U101" s="116">
        <f t="shared" si="11"/>
        <v>2770.6368044736232</v>
      </c>
      <c r="V101" s="116">
        <f t="shared" si="12"/>
        <v>1951.3759717686128</v>
      </c>
      <c r="W101" s="64"/>
      <c r="X101" s="64"/>
      <c r="Y101" s="105"/>
      <c r="Z101" s="61"/>
      <c r="AA101" s="106"/>
      <c r="AB101" s="107"/>
      <c r="AC101" s="107"/>
      <c r="AD101" s="107"/>
      <c r="AE101" s="107"/>
      <c r="AF101" s="107"/>
      <c r="AG101" s="107"/>
      <c r="AI101" s="108"/>
      <c r="AJ101" s="4"/>
      <c r="AK101" s="4"/>
      <c r="AL101" s="4"/>
      <c r="AN101" s="109"/>
      <c r="AO101" s="110"/>
      <c r="AP101" s="111"/>
      <c r="AQ101" s="110"/>
      <c r="AR101" s="112"/>
      <c r="AT101" s="113"/>
      <c r="AU101" s="113"/>
      <c r="AV101" s="113"/>
      <c r="AW101" s="113"/>
      <c r="AX101" s="113"/>
      <c r="AY101" s="113"/>
      <c r="AZ101" s="113"/>
      <c r="BA101" s="105"/>
      <c r="BB101" s="61"/>
      <c r="BC101" s="106"/>
      <c r="BD101" s="107"/>
      <c r="BE101" s="107"/>
      <c r="BF101" s="107"/>
      <c r="BG101" s="107"/>
      <c r="BH101" s="107"/>
      <c r="BI101" s="107"/>
    </row>
    <row r="102" spans="2:61" x14ac:dyDescent="0.3">
      <c r="B102" s="93"/>
      <c r="C102" s="93">
        <v>530</v>
      </c>
      <c r="D102" s="94">
        <f>'[1]S&amp;P500 Historical Data'!E3482</f>
        <v>42444</v>
      </c>
      <c r="E102" s="95">
        <f>'[1]S&amp;P500 Historical Data'!N3482</f>
        <v>2015.93</v>
      </c>
      <c r="F102" s="96">
        <f t="shared" si="2"/>
        <v>-1.8369610425620587E-3</v>
      </c>
      <c r="H102" s="114">
        <v>31</v>
      </c>
      <c r="I102" s="98">
        <f t="shared" ca="1" si="3"/>
        <v>2509.2733044390225</v>
      </c>
      <c r="J102" s="99">
        <f t="shared" ca="1" si="4"/>
        <v>-2.8814508507047157E-3</v>
      </c>
      <c r="K102" s="100">
        <f t="shared" ca="1" si="5"/>
        <v>4.7434513995547238</v>
      </c>
      <c r="L102" s="101">
        <f t="shared" ca="1" si="6"/>
        <v>-0.19860063888407206</v>
      </c>
      <c r="M102" s="125"/>
      <c r="N102" s="91">
        <v>43943</v>
      </c>
      <c r="O102" s="102"/>
      <c r="P102" s="92" t="str">
        <f t="shared" si="13"/>
        <v/>
      </c>
      <c r="Q102" s="115">
        <f t="shared" si="7"/>
        <v>2325.8788524948195</v>
      </c>
      <c r="R102" s="116">
        <f t="shared" si="8"/>
        <v>2519.6756892344888</v>
      </c>
      <c r="S102" s="116">
        <f t="shared" si="9"/>
        <v>2542.5873352375811</v>
      </c>
      <c r="T102" s="116">
        <f t="shared" si="10"/>
        <v>2127.6407545611924</v>
      </c>
      <c r="U102" s="116">
        <f t="shared" si="11"/>
        <v>2779.4871389695231</v>
      </c>
      <c r="V102" s="116">
        <f t="shared" si="12"/>
        <v>1946.29878319503</v>
      </c>
      <c r="W102" s="64"/>
      <c r="X102" s="64"/>
      <c r="Y102" s="105"/>
      <c r="Z102" s="61"/>
      <c r="AA102" s="106"/>
      <c r="AB102" s="107"/>
      <c r="AC102" s="107"/>
      <c r="AD102" s="107"/>
      <c r="AE102" s="107"/>
      <c r="AF102" s="107"/>
      <c r="AG102" s="107"/>
      <c r="AI102" s="108"/>
      <c r="AJ102" s="4"/>
      <c r="AK102" s="4"/>
      <c r="AL102" s="4"/>
      <c r="AN102" s="109"/>
      <c r="AO102" s="110"/>
      <c r="AP102" s="111"/>
      <c r="AQ102" s="110"/>
      <c r="AR102" s="112"/>
      <c r="AT102" s="113"/>
      <c r="AU102" s="113"/>
      <c r="AV102" s="113"/>
      <c r="AW102" s="113"/>
      <c r="AX102" s="113"/>
      <c r="AY102" s="113"/>
      <c r="AZ102" s="113"/>
      <c r="BA102" s="105"/>
      <c r="BB102" s="61"/>
      <c r="BC102" s="106"/>
      <c r="BD102" s="107"/>
      <c r="BE102" s="107"/>
      <c r="BF102" s="107"/>
      <c r="BG102" s="107"/>
      <c r="BH102" s="107"/>
      <c r="BI102" s="107"/>
    </row>
    <row r="103" spans="2:61" x14ac:dyDescent="0.3">
      <c r="B103" s="93"/>
      <c r="C103" s="93">
        <v>531</v>
      </c>
      <c r="D103" s="94">
        <f>'[1]S&amp;P500 Historical Data'!E3483</f>
        <v>42445</v>
      </c>
      <c r="E103" s="95">
        <f>'[1]S&amp;P500 Historical Data'!N3483</f>
        <v>2027.22</v>
      </c>
      <c r="F103" s="96">
        <f t="shared" si="2"/>
        <v>5.6003928707841853E-3</v>
      </c>
      <c r="H103" s="114">
        <v>32</v>
      </c>
      <c r="I103" s="98">
        <f t="shared" ca="1" si="3"/>
        <v>2496.1384130965398</v>
      </c>
      <c r="J103" s="99">
        <f t="shared" ca="1" si="4"/>
        <v>-5.2345399439935143E-3</v>
      </c>
      <c r="K103" s="100">
        <f t="shared" ca="1" si="5"/>
        <v>4.3971833904170987</v>
      </c>
      <c r="L103" s="101">
        <f t="shared" ca="1" si="6"/>
        <v>-0.3462680091376254</v>
      </c>
      <c r="M103" s="125"/>
      <c r="N103" s="91">
        <v>43944</v>
      </c>
      <c r="O103" s="102"/>
      <c r="P103" s="92" t="str">
        <f t="shared" si="13"/>
        <v/>
      </c>
      <c r="Q103" s="115">
        <f t="shared" si="7"/>
        <v>2326.5581082862673</v>
      </c>
      <c r="R103" s="116">
        <f t="shared" si="8"/>
        <v>2523.2698922282839</v>
      </c>
      <c r="S103" s="116">
        <f t="shared" si="9"/>
        <v>2546.9578237675619</v>
      </c>
      <c r="T103" s="116">
        <f t="shared" si="10"/>
        <v>2125.230571437432</v>
      </c>
      <c r="U103" s="116">
        <f t="shared" si="11"/>
        <v>2788.2364652517049</v>
      </c>
      <c r="V103" s="116">
        <f t="shared" si="12"/>
        <v>1941.324811826508</v>
      </c>
      <c r="W103" s="64"/>
      <c r="X103" s="64"/>
      <c r="Y103" s="105"/>
      <c r="Z103" s="61"/>
      <c r="AA103" s="106"/>
      <c r="AB103" s="107"/>
      <c r="AC103" s="107"/>
      <c r="AD103" s="107"/>
      <c r="AE103" s="107"/>
      <c r="AF103" s="107"/>
      <c r="AG103" s="107"/>
      <c r="AI103" s="108"/>
      <c r="AJ103" s="4"/>
      <c r="AK103" s="4"/>
      <c r="AL103" s="4"/>
      <c r="AN103" s="109"/>
      <c r="AO103" s="110"/>
      <c r="AP103" s="111"/>
      <c r="AQ103" s="110"/>
      <c r="AR103" s="112"/>
      <c r="AT103" s="113"/>
      <c r="AU103" s="113"/>
      <c r="AV103" s="113"/>
      <c r="AW103" s="113"/>
      <c r="AX103" s="113"/>
      <c r="AY103" s="113"/>
      <c r="AZ103" s="113"/>
      <c r="BA103" s="105"/>
      <c r="BB103" s="61"/>
      <c r="BC103" s="106"/>
      <c r="BD103" s="107"/>
      <c r="BE103" s="107"/>
      <c r="BF103" s="107"/>
      <c r="BG103" s="107"/>
      <c r="BH103" s="107"/>
      <c r="BI103" s="107"/>
    </row>
    <row r="104" spans="2:61" x14ac:dyDescent="0.3">
      <c r="B104" s="93"/>
      <c r="C104" s="93">
        <v>532</v>
      </c>
      <c r="D104" s="94">
        <f>'[1]S&amp;P500 Historical Data'!E3484</f>
        <v>42446</v>
      </c>
      <c r="E104" s="95">
        <f>'[1]S&amp;P500 Historical Data'!N3484</f>
        <v>2040.59</v>
      </c>
      <c r="F104" s="96">
        <f t="shared" si="2"/>
        <v>6.5952387999328593E-3</v>
      </c>
      <c r="H104" s="114">
        <v>33</v>
      </c>
      <c r="I104" s="98">
        <f t="shared" ca="1" si="3"/>
        <v>2484.8963281810966</v>
      </c>
      <c r="J104" s="99">
        <f t="shared" ca="1" si="4"/>
        <v>-4.5037906778162438E-3</v>
      </c>
      <c r="K104" s="100">
        <f t="shared" ca="1" si="5"/>
        <v>4.096810684285197</v>
      </c>
      <c r="L104" s="101">
        <f t="shared" ca="1" si="6"/>
        <v>-0.30037270613190209</v>
      </c>
      <c r="M104" s="125"/>
      <c r="N104" s="91">
        <v>43945</v>
      </c>
      <c r="O104" s="102"/>
      <c r="P104" s="92" t="str">
        <f t="shared" si="13"/>
        <v/>
      </c>
      <c r="Q104" s="115">
        <f t="shared" si="7"/>
        <v>2327.237562449367</v>
      </c>
      <c r="R104" s="116">
        <f t="shared" si="8"/>
        <v>2526.8133693092877</v>
      </c>
      <c r="S104" s="116">
        <f t="shared" si="9"/>
        <v>2551.2794311107623</v>
      </c>
      <c r="T104" s="116">
        <f t="shared" si="10"/>
        <v>2122.8700416078168</v>
      </c>
      <c r="U104" s="116">
        <f t="shared" si="11"/>
        <v>2796.8896861385506</v>
      </c>
      <c r="V104" s="116">
        <f t="shared" si="12"/>
        <v>1936.4491559739602</v>
      </c>
      <c r="W104" s="64"/>
      <c r="X104" s="64"/>
      <c r="Y104" s="105"/>
      <c r="Z104" s="61"/>
      <c r="AA104" s="106"/>
      <c r="AB104" s="107"/>
      <c r="AC104" s="107"/>
      <c r="AD104" s="107"/>
      <c r="AE104" s="107"/>
      <c r="AF104" s="107"/>
      <c r="AG104" s="107"/>
      <c r="AI104" s="108"/>
      <c r="AJ104" s="4"/>
      <c r="AK104" s="4"/>
      <c r="AL104" s="4"/>
      <c r="AN104" s="109"/>
      <c r="AO104" s="110"/>
      <c r="AP104" s="111"/>
      <c r="AQ104" s="110"/>
      <c r="AR104" s="112"/>
      <c r="AT104" s="113"/>
      <c r="AU104" s="113"/>
      <c r="AV104" s="113"/>
      <c r="AW104" s="113"/>
      <c r="AX104" s="113"/>
      <c r="AY104" s="113"/>
      <c r="AZ104" s="113"/>
      <c r="BA104" s="105"/>
      <c r="BB104" s="61"/>
      <c r="BC104" s="106"/>
      <c r="BD104" s="107"/>
      <c r="BE104" s="107"/>
      <c r="BF104" s="107"/>
      <c r="BG104" s="107"/>
      <c r="BH104" s="107"/>
      <c r="BI104" s="107"/>
    </row>
    <row r="105" spans="2:61" x14ac:dyDescent="0.3">
      <c r="B105" s="93"/>
      <c r="C105" s="93">
        <v>533</v>
      </c>
      <c r="D105" s="94">
        <f>'[1]S&amp;P500 Historical Data'!E3485</f>
        <v>42447</v>
      </c>
      <c r="E105" s="95">
        <f>'[1]S&amp;P500 Historical Data'!N3485</f>
        <v>2049.58</v>
      </c>
      <c r="F105" s="96">
        <f>(E105-E104)/E104</f>
        <v>4.4055885797735011E-3</v>
      </c>
      <c r="H105" s="114">
        <v>34</v>
      </c>
      <c r="I105" s="98">
        <f t="shared" ca="1" si="3"/>
        <v>2466.9344205660991</v>
      </c>
      <c r="J105" s="99">
        <f t="shared" ca="1" si="4"/>
        <v>-7.2284334003363806E-3</v>
      </c>
      <c r="K105" s="100">
        <f t="shared" ca="1" si="5"/>
        <v>3.6251428650753903</v>
      </c>
      <c r="L105" s="101">
        <f t="shared" ca="1" si="6"/>
        <v>-0.47166781920980672</v>
      </c>
      <c r="M105" s="125"/>
      <c r="N105" s="91">
        <v>43946</v>
      </c>
      <c r="O105" s="102"/>
      <c r="P105" s="92" t="str">
        <f t="shared" si="13"/>
        <v/>
      </c>
      <c r="Q105" s="115">
        <f t="shared" si="7"/>
        <v>2327.9172150420513</v>
      </c>
      <c r="R105" s="116">
        <f t="shared" si="8"/>
        <v>2530.308416350123</v>
      </c>
      <c r="S105" s="116">
        <f t="shared" si="9"/>
        <v>2555.5544321656466</v>
      </c>
      <c r="T105" s="116">
        <f t="shared" si="10"/>
        <v>2120.5568904657471</v>
      </c>
      <c r="U105" s="116">
        <f t="shared" si="11"/>
        <v>2805.4513337337498</v>
      </c>
      <c r="V105" s="116">
        <f t="shared" si="12"/>
        <v>1931.6672846635265</v>
      </c>
      <c r="W105" s="64"/>
      <c r="X105" s="64"/>
      <c r="Y105" s="105"/>
      <c r="Z105" s="61"/>
      <c r="AA105" s="106"/>
      <c r="AB105" s="107"/>
      <c r="AC105" s="107"/>
      <c r="AD105" s="107"/>
      <c r="AE105" s="107"/>
      <c r="AF105" s="107"/>
      <c r="AG105" s="107"/>
      <c r="AI105" s="108"/>
      <c r="AJ105" s="4"/>
      <c r="AK105" s="4"/>
      <c r="AL105" s="4"/>
      <c r="AN105" s="109"/>
      <c r="AO105" s="110"/>
      <c r="AP105" s="111"/>
      <c r="AQ105" s="110"/>
      <c r="AR105" s="112"/>
      <c r="AT105" s="113"/>
      <c r="AU105" s="113"/>
      <c r="AV105" s="113"/>
      <c r="AW105" s="113"/>
      <c r="AX105" s="113"/>
      <c r="AY105" s="113"/>
      <c r="AZ105" s="113"/>
      <c r="BA105" s="105"/>
      <c r="BB105" s="61"/>
      <c r="BC105" s="106"/>
      <c r="BD105" s="107"/>
      <c r="BE105" s="107"/>
      <c r="BF105" s="107"/>
      <c r="BG105" s="107"/>
      <c r="BH105" s="107"/>
      <c r="BI105" s="107"/>
    </row>
    <row r="106" spans="2:61" x14ac:dyDescent="0.3">
      <c r="B106" s="93"/>
      <c r="C106" s="93">
        <v>534</v>
      </c>
      <c r="D106" s="94">
        <f>'[1]S&amp;P500 Historical Data'!E3486</f>
        <v>42450</v>
      </c>
      <c r="E106" s="95">
        <f>'[1]S&amp;P500 Historical Data'!N3486</f>
        <v>2051.6</v>
      </c>
      <c r="F106" s="96">
        <f>(E106-E105)/E105</f>
        <v>9.8556777486118229E-4</v>
      </c>
      <c r="H106" s="114">
        <v>35</v>
      </c>
      <c r="I106" s="98">
        <f t="shared" ca="1" si="3"/>
        <v>2507.0678659182163</v>
      </c>
      <c r="J106" s="99">
        <f t="shared" ca="1" si="4"/>
        <v>1.6268549750466234E-2</v>
      </c>
      <c r="K106" s="100">
        <f t="shared" ca="1" si="5"/>
        <v>4.6154950432183339</v>
      </c>
      <c r="L106" s="101">
        <f t="shared" ca="1" si="6"/>
        <v>0.99035217814294352</v>
      </c>
      <c r="M106" s="125"/>
      <c r="N106" s="91">
        <v>43947</v>
      </c>
      <c r="O106" s="102"/>
      <c r="P106" s="92" t="str">
        <f t="shared" si="13"/>
        <v/>
      </c>
      <c r="Q106" s="115">
        <f t="shared" si="7"/>
        <v>2328.5970661222709</v>
      </c>
      <c r="R106" s="116">
        <f t="shared" si="8"/>
        <v>2533.7571614859362</v>
      </c>
      <c r="S106" s="116">
        <f t="shared" si="9"/>
        <v>2559.784935053036</v>
      </c>
      <c r="T106" s="116">
        <f t="shared" si="10"/>
        <v>2118.2890101823741</v>
      </c>
      <c r="U106" s="116">
        <f t="shared" si="11"/>
        <v>2813.9256074199716</v>
      </c>
      <c r="V106" s="116">
        <f t="shared" si="12"/>
        <v>1926.9749996429002</v>
      </c>
      <c r="W106" s="64"/>
      <c r="X106" s="64"/>
      <c r="Y106" s="105"/>
      <c r="Z106" s="61"/>
      <c r="AA106" s="106"/>
      <c r="AB106" s="107"/>
      <c r="AC106" s="107"/>
      <c r="AD106" s="107"/>
      <c r="AE106" s="107"/>
      <c r="AF106" s="107"/>
      <c r="AG106" s="107"/>
      <c r="AI106" s="108"/>
      <c r="AJ106" s="4"/>
      <c r="AK106" s="4"/>
      <c r="AL106" s="4"/>
      <c r="AN106" s="109"/>
      <c r="AO106" s="110"/>
      <c r="AP106" s="111"/>
      <c r="AQ106" s="110"/>
      <c r="AR106" s="112"/>
      <c r="AT106" s="113"/>
      <c r="AU106" s="113"/>
      <c r="AV106" s="113"/>
      <c r="AW106" s="113"/>
      <c r="AX106" s="113"/>
      <c r="AY106" s="113"/>
      <c r="AZ106" s="113"/>
      <c r="BA106" s="105"/>
      <c r="BB106" s="61"/>
      <c r="BC106" s="106"/>
      <c r="BD106" s="107"/>
      <c r="BE106" s="107"/>
      <c r="BF106" s="107"/>
      <c r="BG106" s="107"/>
      <c r="BH106" s="107"/>
      <c r="BI106" s="107"/>
    </row>
    <row r="107" spans="2:61" x14ac:dyDescent="0.3">
      <c r="B107" s="93"/>
      <c r="C107" s="93">
        <v>535</v>
      </c>
      <c r="D107" s="94">
        <f>'[1]S&amp;P500 Historical Data'!E3487</f>
        <v>42451</v>
      </c>
      <c r="E107" s="95">
        <f>'[1]S&amp;P500 Historical Data'!N3487</f>
        <v>2049.8000000000002</v>
      </c>
      <c r="F107" s="96">
        <f>(E107-E106)/E106</f>
        <v>-8.7736400857853735E-4</v>
      </c>
      <c r="H107" s="114">
        <v>36</v>
      </c>
      <c r="I107" s="98">
        <f t="shared" ca="1" si="3"/>
        <v>2512.436156628713</v>
      </c>
      <c r="J107" s="99">
        <f t="shared" ca="1" si="4"/>
        <v>2.1412626213573012E-3</v>
      </c>
      <c r="K107" s="100">
        <f t="shared" ca="1" si="5"/>
        <v>4.7309308798352685</v>
      </c>
      <c r="L107" s="101">
        <f t="shared" ca="1" si="6"/>
        <v>0.11543583661693453</v>
      </c>
      <c r="M107" s="125"/>
      <c r="N107" s="91">
        <v>43948</v>
      </c>
      <c r="O107" s="102"/>
      <c r="P107" s="92" t="str">
        <f t="shared" si="13"/>
        <v/>
      </c>
      <c r="Q107" s="115">
        <f t="shared" si="7"/>
        <v>2329.277115747992</v>
      </c>
      <c r="R107" s="116">
        <f t="shared" si="8"/>
        <v>2537.1615817810016</v>
      </c>
      <c r="S107" s="116">
        <f t="shared" si="9"/>
        <v>2563.9728977133541</v>
      </c>
      <c r="T107" s="116">
        <f t="shared" si="10"/>
        <v>2116.0644431093533</v>
      </c>
      <c r="U107" s="116">
        <f t="shared" si="11"/>
        <v>2822.3164069928816</v>
      </c>
      <c r="V107" s="116">
        <f t="shared" si="12"/>
        <v>1922.3684022473133</v>
      </c>
      <c r="W107" s="64"/>
      <c r="X107" s="64"/>
      <c r="Y107" s="105"/>
      <c r="Z107" s="61"/>
      <c r="AA107" s="106"/>
      <c r="AB107" s="107"/>
      <c r="AC107" s="107"/>
      <c r="AD107" s="107"/>
      <c r="AE107" s="107"/>
      <c r="AF107" s="107"/>
      <c r="AG107" s="107"/>
      <c r="AI107" s="108"/>
      <c r="AJ107" s="4"/>
      <c r="AK107" s="4"/>
      <c r="AL107" s="4"/>
      <c r="AN107" s="109"/>
      <c r="AO107" s="110"/>
      <c r="AP107" s="111"/>
      <c r="AQ107" s="110"/>
      <c r="AR107" s="112"/>
      <c r="AT107" s="113"/>
      <c r="AU107" s="113"/>
      <c r="AV107" s="113"/>
      <c r="AW107" s="113"/>
      <c r="AX107" s="113"/>
      <c r="AY107" s="113"/>
      <c r="AZ107" s="113"/>
      <c r="BA107" s="105"/>
      <c r="BB107" s="61"/>
      <c r="BC107" s="106"/>
      <c r="BD107" s="107"/>
      <c r="BE107" s="107"/>
      <c r="BF107" s="107"/>
      <c r="BG107" s="107"/>
      <c r="BH107" s="107"/>
      <c r="BI107" s="107"/>
    </row>
    <row r="108" spans="2:61" x14ac:dyDescent="0.3">
      <c r="B108" s="93"/>
      <c r="C108" s="93">
        <v>536</v>
      </c>
      <c r="D108" s="94">
        <f>'[1]S&amp;P500 Historical Data'!E3488</f>
        <v>42452</v>
      </c>
      <c r="E108" s="95">
        <f>'[1]S&amp;P500 Historical Data'!N3488</f>
        <v>2048.5500000000002</v>
      </c>
      <c r="F108" s="96">
        <f>(E108-E107)/E107</f>
        <v>-6.0981559176505014E-4</v>
      </c>
      <c r="H108" s="114">
        <v>37</v>
      </c>
      <c r="I108" s="98">
        <f t="shared" ca="1" si="3"/>
        <v>2455.7730823897377</v>
      </c>
      <c r="J108" s="99">
        <f t="shared" ca="1" si="4"/>
        <v>-2.2553040438252573E-2</v>
      </c>
      <c r="K108" s="100">
        <f t="shared" ca="1" si="5"/>
        <v>3.2869777602902541</v>
      </c>
      <c r="L108" s="101">
        <f t="shared" ca="1" si="6"/>
        <v>-1.4439531195450142</v>
      </c>
      <c r="M108" s="125"/>
      <c r="N108" s="91">
        <v>43949</v>
      </c>
      <c r="O108" s="102"/>
      <c r="P108" s="92" t="str">
        <f t="shared" si="13"/>
        <v/>
      </c>
      <c r="Q108" s="115">
        <f t="shared" si="7"/>
        <v>2329.9573639771984</v>
      </c>
      <c r="R108" s="116">
        <f t="shared" si="8"/>
        <v>2540.523517824945</v>
      </c>
      <c r="S108" s="116">
        <f t="shared" si="9"/>
        <v>2568.1201424402957</v>
      </c>
      <c r="T108" s="116">
        <f t="shared" si="10"/>
        <v>2113.8813672451784</v>
      </c>
      <c r="U108" s="116">
        <f t="shared" si="11"/>
        <v>2830.6273616739491</v>
      </c>
      <c r="V108" s="116">
        <f t="shared" si="12"/>
        <v>1917.843864386728</v>
      </c>
      <c r="W108" s="64"/>
      <c r="X108" s="64"/>
      <c r="Y108" s="105"/>
      <c r="Z108" s="61"/>
      <c r="AA108" s="106"/>
      <c r="AB108" s="107"/>
      <c r="AC108" s="107"/>
      <c r="AD108" s="107"/>
      <c r="AE108" s="107"/>
      <c r="AF108" s="107"/>
      <c r="AG108" s="107"/>
      <c r="AI108" s="108"/>
      <c r="AJ108" s="4"/>
      <c r="AK108" s="4"/>
      <c r="AL108" s="4"/>
      <c r="AN108" s="109"/>
      <c r="AO108" s="110"/>
      <c r="AP108" s="111"/>
      <c r="AQ108" s="110"/>
      <c r="AR108" s="112"/>
      <c r="AT108" s="113"/>
      <c r="AU108" s="113"/>
      <c r="AV108" s="113"/>
      <c r="AW108" s="113"/>
      <c r="AX108" s="113"/>
      <c r="AY108" s="113"/>
      <c r="AZ108" s="113"/>
      <c r="BA108" s="105"/>
      <c r="BB108" s="61"/>
      <c r="BC108" s="106"/>
      <c r="BD108" s="107"/>
      <c r="BE108" s="107"/>
      <c r="BF108" s="107"/>
      <c r="BG108" s="107"/>
      <c r="BH108" s="107"/>
      <c r="BI108" s="107"/>
    </row>
    <row r="109" spans="2:61" x14ac:dyDescent="0.3">
      <c r="B109" s="93"/>
      <c r="C109" s="93">
        <v>537</v>
      </c>
      <c r="D109" s="94">
        <f>'[1]S&amp;P500 Historical Data'!E3489</f>
        <v>42453</v>
      </c>
      <c r="E109" s="95">
        <f>'[1]S&amp;P500 Historical Data'!N3489</f>
        <v>2035.94</v>
      </c>
      <c r="F109" s="96">
        <f t="shared" ref="F109:F132" si="14">(E109-E108)/E108</f>
        <v>-6.1555734543946332E-3</v>
      </c>
      <c r="H109" s="114">
        <v>38</v>
      </c>
      <c r="I109" s="98">
        <f t="shared" ca="1" si="3"/>
        <v>2419.8102802317694</v>
      </c>
      <c r="J109" s="99">
        <f t="shared" ca="1" si="4"/>
        <v>-1.4644187777712979E-2</v>
      </c>
      <c r="K109" s="100">
        <f t="shared" ca="1" si="5"/>
        <v>2.3466982380640893</v>
      </c>
      <c r="L109" s="101">
        <f t="shared" ca="1" si="6"/>
        <v>-0.94027952222616462</v>
      </c>
      <c r="M109" s="125"/>
      <c r="N109" s="91">
        <v>43950</v>
      </c>
      <c r="O109" s="102"/>
      <c r="P109" s="92" t="str">
        <f t="shared" si="13"/>
        <v/>
      </c>
      <c r="Q109" s="115">
        <f t="shared" si="7"/>
        <v>2330.6378108678909</v>
      </c>
      <c r="R109" s="116">
        <f t="shared" si="8"/>
        <v>2543.8446865644901</v>
      </c>
      <c r="S109" s="116">
        <f t="shared" si="9"/>
        <v>2572.2283686559963</v>
      </c>
      <c r="T109" s="116">
        <f t="shared" si="10"/>
        <v>2111.7380834600076</v>
      </c>
      <c r="U109" s="116">
        <f t="shared" si="11"/>
        <v>2838.8618556114757</v>
      </c>
      <c r="V109" s="116">
        <f t="shared" si="12"/>
        <v>1913.3980030448081</v>
      </c>
      <c r="W109" s="64"/>
      <c r="X109" s="64"/>
      <c r="Y109" s="105"/>
      <c r="Z109" s="61"/>
      <c r="AA109" s="106"/>
      <c r="AB109" s="107"/>
      <c r="AC109" s="107"/>
      <c r="AD109" s="107"/>
      <c r="AE109" s="107"/>
      <c r="AF109" s="107"/>
      <c r="AG109" s="107"/>
      <c r="AI109" s="108"/>
      <c r="AJ109" s="4"/>
      <c r="AK109" s="4"/>
      <c r="AL109" s="4"/>
      <c r="AN109" s="109"/>
      <c r="AO109" s="110"/>
      <c r="AP109" s="111"/>
      <c r="AQ109" s="110"/>
      <c r="AR109" s="112"/>
      <c r="AT109" s="113"/>
      <c r="AU109" s="113"/>
      <c r="AV109" s="113"/>
      <c r="AW109" s="113"/>
      <c r="AX109" s="113"/>
      <c r="AY109" s="113"/>
      <c r="AZ109" s="113"/>
      <c r="BA109" s="105"/>
      <c r="BB109" s="61"/>
      <c r="BC109" s="106"/>
      <c r="BD109" s="107"/>
      <c r="BE109" s="107"/>
      <c r="BF109" s="107"/>
      <c r="BG109" s="107"/>
      <c r="BH109" s="107"/>
      <c r="BI109" s="107"/>
    </row>
    <row r="110" spans="2:61" x14ac:dyDescent="0.3">
      <c r="B110" s="93"/>
      <c r="C110" s="93">
        <v>538</v>
      </c>
      <c r="D110" s="94">
        <f>'[1]S&amp;P500 Historical Data'!E3490</f>
        <v>42457</v>
      </c>
      <c r="E110" s="95">
        <f>'[1]S&amp;P500 Historical Data'!N3490</f>
        <v>2037.05</v>
      </c>
      <c r="F110" s="96">
        <f t="shared" si="14"/>
        <v>5.4520270734889045E-4</v>
      </c>
      <c r="H110" s="114">
        <v>39</v>
      </c>
      <c r="I110" s="98">
        <f t="shared" ca="1" si="3"/>
        <v>2411.5218459279672</v>
      </c>
      <c r="J110" s="99">
        <f t="shared" ca="1" si="4"/>
        <v>-3.4252413800838714E-3</v>
      </c>
      <c r="K110" s="100">
        <f t="shared" ca="1" si="5"/>
        <v>2.1140031787427724</v>
      </c>
      <c r="L110" s="101">
        <f t="shared" ca="1" si="6"/>
        <v>-0.23269505932131668</v>
      </c>
      <c r="M110" s="125"/>
      <c r="N110" s="91">
        <v>43951</v>
      </c>
      <c r="O110" s="102"/>
      <c r="P110" s="92" t="str">
        <f t="shared" si="13"/>
        <v/>
      </c>
      <c r="Q110" s="115">
        <f t="shared" si="7"/>
        <v>2331.3184564780872</v>
      </c>
      <c r="R110" s="116">
        <f t="shared" si="8"/>
        <v>2547.1266926246353</v>
      </c>
      <c r="S110" s="116">
        <f t="shared" si="9"/>
        <v>2576.2991641808831</v>
      </c>
      <c r="T110" s="116">
        <f t="shared" si="10"/>
        <v>2109.6330042258146</v>
      </c>
      <c r="U110" s="116">
        <f t="shared" si="11"/>
        <v>2847.0230503755733</v>
      </c>
      <c r="V110" s="116">
        <f t="shared" si="12"/>
        <v>1909.0276577839409</v>
      </c>
      <c r="W110" s="64"/>
      <c r="X110" s="64"/>
      <c r="Y110" s="105"/>
      <c r="Z110" s="61"/>
      <c r="AA110" s="106"/>
      <c r="AB110" s="107"/>
      <c r="AC110" s="107"/>
      <c r="AD110" s="107"/>
      <c r="AE110" s="107"/>
      <c r="AF110" s="107"/>
      <c r="AG110" s="107"/>
      <c r="AI110" s="108"/>
      <c r="AJ110" s="4"/>
      <c r="AK110" s="4"/>
      <c r="AL110" s="4"/>
      <c r="AN110" s="109"/>
      <c r="AO110" s="110"/>
      <c r="AP110" s="111"/>
      <c r="AQ110" s="110"/>
      <c r="AR110" s="112"/>
      <c r="AT110" s="113"/>
      <c r="AU110" s="113"/>
      <c r="AV110" s="113"/>
      <c r="AW110" s="113"/>
      <c r="AX110" s="113"/>
      <c r="AY110" s="113"/>
      <c r="AZ110" s="113"/>
      <c r="BA110" s="105"/>
      <c r="BB110" s="61"/>
      <c r="BC110" s="106"/>
      <c r="BD110" s="107"/>
      <c r="BE110" s="107"/>
      <c r="BF110" s="107"/>
      <c r="BG110" s="107"/>
      <c r="BH110" s="107"/>
      <c r="BI110" s="107"/>
    </row>
    <row r="111" spans="2:61" x14ac:dyDescent="0.3">
      <c r="B111" s="93"/>
      <c r="C111" s="93">
        <v>539</v>
      </c>
      <c r="D111" s="94">
        <f>'[1]S&amp;P500 Historical Data'!E3491</f>
        <v>42458</v>
      </c>
      <c r="E111" s="95">
        <f>'[1]S&amp;P500 Historical Data'!N3491</f>
        <v>2055.0100000000002</v>
      </c>
      <c r="F111" s="96">
        <f t="shared" si="14"/>
        <v>8.8166711666381598E-3</v>
      </c>
      <c r="H111" s="114">
        <v>40</v>
      </c>
      <c r="I111" s="98">
        <f t="shared" ca="1" si="3"/>
        <v>2435.4318150711174</v>
      </c>
      <c r="J111" s="99">
        <f t="shared" ca="1" si="4"/>
        <v>9.9148880544142459E-3</v>
      </c>
      <c r="K111" s="100">
        <f t="shared" ca="1" si="5"/>
        <v>2.7123818068215169</v>
      </c>
      <c r="L111" s="101">
        <f t="shared" ca="1" si="6"/>
        <v>0.59837862807874453</v>
      </c>
      <c r="M111" s="125"/>
      <c r="N111" s="91">
        <v>43952</v>
      </c>
      <c r="O111" s="102"/>
      <c r="P111" s="92" t="str">
        <f t="shared" si="13"/>
        <v/>
      </c>
      <c r="Q111" s="115">
        <f t="shared" si="7"/>
        <v>2331.9993008658216</v>
      </c>
      <c r="R111" s="116">
        <f t="shared" si="8"/>
        <v>2550.3710383310568</v>
      </c>
      <c r="S111" s="116">
        <f t="shared" si="9"/>
        <v>2580.3340152094061</v>
      </c>
      <c r="T111" s="116">
        <f t="shared" si="10"/>
        <v>2107.5646436406587</v>
      </c>
      <c r="U111" s="116">
        <f t="shared" si="11"/>
        <v>2855.1139048689574</v>
      </c>
      <c r="V111" s="116">
        <f t="shared" si="12"/>
        <v>1904.7298708344465</v>
      </c>
      <c r="W111" s="64"/>
      <c r="X111" s="64"/>
      <c r="Y111" s="105"/>
      <c r="Z111" s="61"/>
      <c r="AA111" s="106"/>
      <c r="AB111" s="107"/>
      <c r="AC111" s="107"/>
      <c r="AD111" s="107"/>
      <c r="AE111" s="107"/>
      <c r="AF111" s="107"/>
      <c r="AG111" s="107"/>
      <c r="AI111" s="108"/>
      <c r="AJ111" s="4"/>
      <c r="AK111" s="4"/>
      <c r="AL111" s="4"/>
      <c r="AN111" s="109"/>
      <c r="AO111" s="110"/>
      <c r="AP111" s="111"/>
      <c r="AQ111" s="110"/>
      <c r="AR111" s="112"/>
      <c r="AT111" s="113"/>
      <c r="AU111" s="113"/>
      <c r="AV111" s="113"/>
      <c r="AW111" s="113"/>
      <c r="AX111" s="113"/>
      <c r="AY111" s="113"/>
      <c r="AZ111" s="113"/>
      <c r="BA111" s="105"/>
      <c r="BB111" s="61"/>
      <c r="BC111" s="106"/>
      <c r="BD111" s="107"/>
      <c r="BE111" s="107"/>
      <c r="BF111" s="107"/>
      <c r="BG111" s="107"/>
      <c r="BH111" s="107"/>
      <c r="BI111" s="107"/>
    </row>
    <row r="112" spans="2:61" x14ac:dyDescent="0.3">
      <c r="B112" s="93"/>
      <c r="C112" s="93">
        <v>540</v>
      </c>
      <c r="D112" s="94">
        <f>'[1]S&amp;P500 Historical Data'!E3492</f>
        <v>42459</v>
      </c>
      <c r="E112" s="95">
        <f>'[1]S&amp;P500 Historical Data'!N3492</f>
        <v>2063.9499999999998</v>
      </c>
      <c r="F112" s="96">
        <f t="shared" si="14"/>
        <v>4.3503437939472799E-3</v>
      </c>
      <c r="H112" s="114">
        <v>41</v>
      </c>
      <c r="I112" s="98">
        <f t="shared" ca="1" si="3"/>
        <v>2440.7663206849625</v>
      </c>
      <c r="J112" s="99">
        <f t="shared" ca="1" si="4"/>
        <v>2.1903736252576194E-3</v>
      </c>
      <c r="K112" s="100">
        <f t="shared" ca="1" si="5"/>
        <v>2.8308804477058493</v>
      </c>
      <c r="L112" s="101">
        <f t="shared" ca="1" si="6"/>
        <v>0.11849864088433264</v>
      </c>
      <c r="M112" s="125"/>
      <c r="N112" s="91">
        <v>43953</v>
      </c>
      <c r="O112" s="102"/>
      <c r="P112" s="92" t="str">
        <f t="shared" si="13"/>
        <v/>
      </c>
      <c r="Q112" s="115">
        <f t="shared" si="7"/>
        <v>2332.6803440891463</v>
      </c>
      <c r="R112" s="116">
        <f t="shared" si="8"/>
        <v>2553.5791326113222</v>
      </c>
      <c r="S112" s="116">
        <f t="shared" si="9"/>
        <v>2584.3343151687013</v>
      </c>
      <c r="T112" s="116">
        <f t="shared" si="10"/>
        <v>2105.5316085700206</v>
      </c>
      <c r="U112" s="116">
        <f t="shared" si="11"/>
        <v>2863.137193007205</v>
      </c>
      <c r="V112" s="116">
        <f t="shared" si="12"/>
        <v>1900.5018694143184</v>
      </c>
      <c r="W112" s="64"/>
      <c r="X112" s="64"/>
      <c r="Y112" s="105"/>
      <c r="Z112" s="61"/>
      <c r="AA112" s="106"/>
      <c r="AB112" s="107"/>
      <c r="AC112" s="107"/>
      <c r="AD112" s="107"/>
      <c r="AE112" s="107"/>
      <c r="AF112" s="107"/>
      <c r="AG112" s="107"/>
      <c r="AI112" s="108"/>
      <c r="AJ112" s="4"/>
      <c r="AK112" s="4"/>
      <c r="AL112" s="4"/>
      <c r="AN112" s="109"/>
      <c r="AO112" s="110"/>
      <c r="AP112" s="111"/>
      <c r="AQ112" s="110"/>
      <c r="AR112" s="112"/>
      <c r="AT112" s="113"/>
      <c r="AU112" s="113"/>
      <c r="AV112" s="113"/>
      <c r="AW112" s="113"/>
      <c r="AX112" s="113"/>
      <c r="AY112" s="113"/>
      <c r="AZ112" s="113"/>
      <c r="BA112" s="105"/>
      <c r="BB112" s="61"/>
      <c r="BC112" s="106"/>
      <c r="BD112" s="107"/>
      <c r="BE112" s="107"/>
      <c r="BF112" s="107"/>
      <c r="BG112" s="107"/>
      <c r="BH112" s="107"/>
      <c r="BI112" s="107"/>
    </row>
    <row r="113" spans="2:61" x14ac:dyDescent="0.3">
      <c r="B113" s="93"/>
      <c r="C113" s="93">
        <v>541</v>
      </c>
      <c r="D113" s="94">
        <f>'[1]S&amp;P500 Historical Data'!E3493</f>
        <v>42460</v>
      </c>
      <c r="E113" s="95">
        <f>'[1]S&amp;P500 Historical Data'!N3493</f>
        <v>2059.7399999999998</v>
      </c>
      <c r="F113" s="96">
        <f t="shared" si="14"/>
        <v>-2.0397780953996156E-3</v>
      </c>
      <c r="H113" s="114">
        <v>42</v>
      </c>
      <c r="I113" s="98">
        <f t="shared" ca="1" si="3"/>
        <v>2434.4522075210466</v>
      </c>
      <c r="J113" s="99">
        <f t="shared" ca="1" si="4"/>
        <v>-2.5869388275334393E-3</v>
      </c>
      <c r="K113" s="100">
        <f t="shared" ca="1" si="5"/>
        <v>2.6507372767172219</v>
      </c>
      <c r="L113" s="101">
        <f t="shared" ca="1" si="6"/>
        <v>-0.18014317098862739</v>
      </c>
      <c r="M113" s="125"/>
      <c r="N113" s="91">
        <v>43954</v>
      </c>
      <c r="O113" s="102"/>
      <c r="P113" s="92" t="str">
        <f t="shared" si="13"/>
        <v/>
      </c>
      <c r="Q113" s="115">
        <f t="shared" si="7"/>
        <v>2333.3615862061288</v>
      </c>
      <c r="R113" s="116">
        <f t="shared" si="8"/>
        <v>2556.7522989245126</v>
      </c>
      <c r="S113" s="116">
        <f t="shared" si="9"/>
        <v>2588.3013726093168</v>
      </c>
      <c r="T113" s="116">
        <f t="shared" si="10"/>
        <v>2103.532590756075</v>
      </c>
      <c r="U113" s="116">
        <f t="shared" si="11"/>
        <v>2871.0955194663338</v>
      </c>
      <c r="V113" s="116">
        <f t="shared" si="12"/>
        <v>1896.3410499816443</v>
      </c>
      <c r="W113" s="64"/>
      <c r="X113" s="64"/>
      <c r="Y113" s="105"/>
      <c r="Z113" s="61"/>
      <c r="AA113" s="106"/>
      <c r="AB113" s="107"/>
      <c r="AC113" s="107"/>
      <c r="AD113" s="107"/>
      <c r="AE113" s="107"/>
      <c r="AF113" s="107"/>
      <c r="AG113" s="107"/>
      <c r="AI113" s="108"/>
      <c r="AJ113" s="4"/>
      <c r="AK113" s="4"/>
      <c r="AL113" s="4"/>
      <c r="AN113" s="109"/>
      <c r="AO113" s="110"/>
      <c r="AP113" s="111"/>
      <c r="AQ113" s="110"/>
      <c r="AR113" s="112"/>
      <c r="AT113" s="113"/>
      <c r="AU113" s="113"/>
      <c r="AV113" s="113"/>
      <c r="AW113" s="113"/>
      <c r="AX113" s="113"/>
      <c r="AY113" s="113"/>
      <c r="AZ113" s="113"/>
      <c r="BA113" s="105"/>
      <c r="BB113" s="61"/>
      <c r="BC113" s="106"/>
      <c r="BD113" s="107"/>
      <c r="BE113" s="107"/>
      <c r="BF113" s="107"/>
      <c r="BG113" s="107"/>
      <c r="BH113" s="107"/>
      <c r="BI113" s="107"/>
    </row>
    <row r="114" spans="2:61" x14ac:dyDescent="0.3">
      <c r="B114" s="93"/>
      <c r="C114" s="93">
        <v>542</v>
      </c>
      <c r="D114" s="94">
        <f>'[1]S&amp;P500 Historical Data'!E3494</f>
        <v>42461</v>
      </c>
      <c r="E114" s="95">
        <f>'[1]S&amp;P500 Historical Data'!N3494</f>
        <v>2072.7800000000002</v>
      </c>
      <c r="F114" s="96">
        <f t="shared" si="14"/>
        <v>6.3308961325217843E-3</v>
      </c>
      <c r="H114" s="114">
        <v>43</v>
      </c>
      <c r="I114" s="98">
        <f t="shared" ca="1" si="3"/>
        <v>2412.7533864252023</v>
      </c>
      <c r="J114" s="99">
        <f t="shared" ca="1" si="4"/>
        <v>-8.9132253361998807E-3</v>
      </c>
      <c r="K114" s="100">
        <f t="shared" ca="1" si="5"/>
        <v>2.0729131668931169</v>
      </c>
      <c r="L114" s="101">
        <f t="shared" ca="1" si="6"/>
        <v>-0.57782410982410515</v>
      </c>
      <c r="M114" s="125"/>
      <c r="N114" s="91">
        <v>43955</v>
      </c>
      <c r="O114" s="102"/>
      <c r="P114" s="92" t="str">
        <f t="shared" si="13"/>
        <v/>
      </c>
      <c r="Q114" s="115">
        <f t="shared" si="7"/>
        <v>2334.0430272748549</v>
      </c>
      <c r="R114" s="116">
        <f t="shared" si="8"/>
        <v>2559.8917823457846</v>
      </c>
      <c r="S114" s="116">
        <f t="shared" si="9"/>
        <v>2592.236418254161</v>
      </c>
      <c r="T114" s="116">
        <f t="shared" si="10"/>
        <v>2101.5663597687467</v>
      </c>
      <c r="U114" s="116">
        <f t="shared" si="11"/>
        <v>2878.9913337496732</v>
      </c>
      <c r="V114" s="116">
        <f t="shared" si="12"/>
        <v>1892.2449641677354</v>
      </c>
      <c r="W114" s="64"/>
      <c r="X114" s="64"/>
      <c r="Y114" s="105"/>
      <c r="Z114" s="61"/>
      <c r="AA114" s="106"/>
      <c r="AB114" s="107"/>
      <c r="AC114" s="107"/>
      <c r="AD114" s="107"/>
      <c r="AE114" s="107"/>
      <c r="AF114" s="107"/>
      <c r="AG114" s="107"/>
      <c r="AI114" s="108"/>
      <c r="AJ114" s="4"/>
      <c r="AK114" s="4"/>
      <c r="AL114" s="4"/>
      <c r="AN114" s="109"/>
      <c r="AO114" s="110"/>
      <c r="AP114" s="111"/>
      <c r="AQ114" s="110"/>
      <c r="AR114" s="112"/>
      <c r="AT114" s="113"/>
      <c r="AU114" s="113"/>
      <c r="AV114" s="113"/>
      <c r="AW114" s="113"/>
      <c r="AX114" s="113"/>
      <c r="AY114" s="113"/>
      <c r="AZ114" s="113"/>
      <c r="BA114" s="105"/>
      <c r="BB114" s="61"/>
      <c r="BC114" s="106"/>
      <c r="BD114" s="107"/>
      <c r="BE114" s="107"/>
      <c r="BF114" s="107"/>
      <c r="BG114" s="107"/>
      <c r="BH114" s="107"/>
      <c r="BI114" s="107"/>
    </row>
    <row r="115" spans="2:61" x14ac:dyDescent="0.3">
      <c r="B115" s="93"/>
      <c r="C115" s="93">
        <v>543</v>
      </c>
      <c r="D115" s="94">
        <f>'[1]S&amp;P500 Historical Data'!E3495</f>
        <v>42464</v>
      </c>
      <c r="E115" s="95">
        <f>'[1]S&amp;P500 Historical Data'!N3495</f>
        <v>2066.13</v>
      </c>
      <c r="F115" s="96">
        <f t="shared" si="14"/>
        <v>-3.2082517199124318E-3</v>
      </c>
      <c r="H115" s="114">
        <v>44</v>
      </c>
      <c r="I115" s="98">
        <f t="shared" ca="1" si="3"/>
        <v>2430.5194447499407</v>
      </c>
      <c r="J115" s="99">
        <f t="shared" ca="1" si="4"/>
        <v>7.3633958715776894E-3</v>
      </c>
      <c r="K115" s="100">
        <f t="shared" ca="1" si="5"/>
        <v>2.5131893182482332</v>
      </c>
      <c r="L115" s="101">
        <f t="shared" ca="1" si="6"/>
        <v>0.44027615135511627</v>
      </c>
      <c r="M115" s="125"/>
      <c r="N115" s="91">
        <v>43956</v>
      </c>
      <c r="O115" s="102"/>
      <c r="P115" s="92" t="str">
        <f t="shared" si="13"/>
        <v/>
      </c>
      <c r="Q115" s="115">
        <f t="shared" si="7"/>
        <v>2334.7246673534278</v>
      </c>
      <c r="R115" s="116">
        <f t="shared" si="8"/>
        <v>2562.9987559134174</v>
      </c>
      <c r="S115" s="116">
        <f t="shared" si="9"/>
        <v>2596.1406113128451</v>
      </c>
      <c r="T115" s="116">
        <f t="shared" si="10"/>
        <v>2099.6317566913617</v>
      </c>
      <c r="U115" s="116">
        <f t="shared" si="11"/>
        <v>2886.8269427880878</v>
      </c>
      <c r="V115" s="116">
        <f t="shared" si="12"/>
        <v>1888.2113061769039</v>
      </c>
      <c r="W115" s="64"/>
      <c r="X115" s="64"/>
      <c r="Y115" s="105"/>
      <c r="Z115" s="61"/>
      <c r="AA115" s="106"/>
      <c r="AB115" s="107"/>
      <c r="AC115" s="107"/>
      <c r="AD115" s="107"/>
      <c r="AE115" s="107"/>
      <c r="AF115" s="107"/>
      <c r="AG115" s="107"/>
      <c r="AI115" s="108"/>
      <c r="AJ115" s="4"/>
      <c r="AK115" s="4"/>
      <c r="AL115" s="4"/>
      <c r="AN115" s="109"/>
      <c r="AO115" s="110"/>
      <c r="AP115" s="111"/>
      <c r="AQ115" s="110"/>
      <c r="AR115" s="112"/>
      <c r="AT115" s="113"/>
      <c r="AU115" s="113"/>
      <c r="AV115" s="113"/>
      <c r="AW115" s="113"/>
      <c r="AX115" s="113"/>
      <c r="AY115" s="113"/>
      <c r="AZ115" s="113"/>
      <c r="BA115" s="105"/>
      <c r="BB115" s="61"/>
      <c r="BC115" s="106"/>
      <c r="BD115" s="107"/>
      <c r="BE115" s="107"/>
      <c r="BF115" s="107"/>
      <c r="BG115" s="107"/>
      <c r="BH115" s="107"/>
      <c r="BI115" s="107"/>
    </row>
    <row r="116" spans="2:61" x14ac:dyDescent="0.3">
      <c r="B116" s="93"/>
      <c r="C116" s="93">
        <v>544</v>
      </c>
      <c r="D116" s="94">
        <f>'[1]S&amp;P500 Historical Data'!E3496</f>
        <v>42465</v>
      </c>
      <c r="E116" s="95">
        <f>'[1]S&amp;P500 Historical Data'!N3496</f>
        <v>2045.17</v>
      </c>
      <c r="F116" s="96">
        <f t="shared" si="14"/>
        <v>-1.0144569799577004E-2</v>
      </c>
      <c r="H116" s="114">
        <v>45</v>
      </c>
      <c r="I116" s="98">
        <f t="shared" ca="1" si="3"/>
        <v>2414.2033408290126</v>
      </c>
      <c r="J116" s="99">
        <f t="shared" ca="1" si="4"/>
        <v>-6.7130110627881536E-3</v>
      </c>
      <c r="K116" s="100">
        <f t="shared" ca="1" si="5"/>
        <v>2.0739615262774636</v>
      </c>
      <c r="L116" s="101">
        <f t="shared" ca="1" si="6"/>
        <v>-0.43922779197076967</v>
      </c>
      <c r="M116" s="125"/>
      <c r="N116" s="91">
        <v>43957</v>
      </c>
      <c r="O116" s="102"/>
      <c r="P116" s="92" t="str">
        <f t="shared" si="13"/>
        <v/>
      </c>
      <c r="Q116" s="115">
        <f t="shared" si="7"/>
        <v>2335.4065064999654</v>
      </c>
      <c r="R116" s="116">
        <f t="shared" si="8"/>
        <v>2566.0743263300442</v>
      </c>
      <c r="S116" s="116">
        <f t="shared" si="9"/>
        <v>2600.0150451528475</v>
      </c>
      <c r="T116" s="116">
        <f t="shared" si="10"/>
        <v>2097.7276884494881</v>
      </c>
      <c r="U116" s="116">
        <f t="shared" si="11"/>
        <v>2894.6045222561179</v>
      </c>
      <c r="V116" s="116">
        <f t="shared" si="12"/>
        <v>1884.2379014703231</v>
      </c>
      <c r="W116" s="64"/>
      <c r="X116" s="64"/>
      <c r="Y116" s="105"/>
      <c r="Z116" s="61"/>
      <c r="AA116" s="106"/>
      <c r="AB116" s="107"/>
      <c r="AC116" s="107"/>
      <c r="AD116" s="107"/>
      <c r="AE116" s="107"/>
      <c r="AF116" s="107"/>
      <c r="AG116" s="107"/>
      <c r="AI116" s="108"/>
      <c r="AJ116" s="4"/>
      <c r="AK116" s="4"/>
      <c r="AL116" s="4"/>
      <c r="AN116" s="109"/>
      <c r="AO116" s="110"/>
      <c r="AP116" s="111"/>
      <c r="AQ116" s="110"/>
      <c r="AR116" s="112"/>
      <c r="AT116" s="113"/>
      <c r="AU116" s="113"/>
      <c r="AV116" s="113"/>
      <c r="AW116" s="113"/>
      <c r="AX116" s="113"/>
      <c r="AY116" s="113"/>
      <c r="AZ116" s="113"/>
      <c r="BA116" s="105"/>
      <c r="BB116" s="61"/>
      <c r="BC116" s="106"/>
      <c r="BD116" s="107"/>
      <c r="BE116" s="107"/>
      <c r="BF116" s="107"/>
      <c r="BG116" s="107"/>
      <c r="BH116" s="107"/>
      <c r="BI116" s="107"/>
    </row>
    <row r="117" spans="2:61" x14ac:dyDescent="0.3">
      <c r="B117" s="93"/>
      <c r="C117" s="93">
        <v>545</v>
      </c>
      <c r="D117" s="94">
        <f>'[1]S&amp;P500 Historical Data'!E3497</f>
        <v>42466</v>
      </c>
      <c r="E117" s="95">
        <f>'[1]S&amp;P500 Historical Data'!N3497</f>
        <v>2066.66</v>
      </c>
      <c r="F117" s="96">
        <f t="shared" si="14"/>
        <v>1.0507683957812691E-2</v>
      </c>
      <c r="H117" s="114">
        <v>46</v>
      </c>
      <c r="I117" s="98">
        <f t="shared" ca="1" si="3"/>
        <v>2381.3758095674825</v>
      </c>
      <c r="J117" s="99">
        <f t="shared" ca="1" si="4"/>
        <v>-1.3597666238941363E-2</v>
      </c>
      <c r="K117" s="100">
        <f t="shared" ca="1" si="5"/>
        <v>1.2000264514656966</v>
      </c>
      <c r="L117" s="101">
        <f t="shared" ca="1" si="6"/>
        <v>-0.87393507481176691</v>
      </c>
      <c r="M117" s="125"/>
      <c r="N117" s="91">
        <v>43958</v>
      </c>
      <c r="O117" s="102"/>
      <c r="P117" s="92" t="str">
        <f t="shared" si="13"/>
        <v/>
      </c>
      <c r="Q117" s="115">
        <f t="shared" si="7"/>
        <v>2336.088544772605</v>
      </c>
      <c r="R117" s="116">
        <f t="shared" si="8"/>
        <v>2569.1195390966245</v>
      </c>
      <c r="S117" s="116">
        <f t="shared" si="9"/>
        <v>2603.860752405767</v>
      </c>
      <c r="T117" s="116">
        <f t="shared" si="10"/>
        <v>2095.8531227046819</v>
      </c>
      <c r="U117" s="116">
        <f t="shared" si="11"/>
        <v>2902.3261267603621</v>
      </c>
      <c r="V117" s="116">
        <f t="shared" si="12"/>
        <v>1880.3226965776425</v>
      </c>
      <c r="W117" s="64"/>
      <c r="X117" s="64"/>
      <c r="Y117" s="105"/>
      <c r="Z117" s="61"/>
      <c r="AA117" s="106"/>
      <c r="AB117" s="107"/>
      <c r="AC117" s="107"/>
      <c r="AD117" s="107"/>
      <c r="AE117" s="107"/>
      <c r="AF117" s="107"/>
      <c r="AG117" s="107"/>
      <c r="AI117" s="108"/>
      <c r="AJ117" s="4"/>
      <c r="AK117" s="4"/>
      <c r="AL117" s="4"/>
      <c r="AN117" s="109"/>
      <c r="AO117" s="110"/>
      <c r="AP117" s="111"/>
      <c r="AQ117" s="110"/>
      <c r="AR117" s="112"/>
      <c r="AT117" s="113"/>
      <c r="AU117" s="113"/>
      <c r="AV117" s="113"/>
      <c r="AW117" s="113"/>
      <c r="AX117" s="113"/>
      <c r="AY117" s="113"/>
      <c r="AZ117" s="113"/>
      <c r="BA117" s="105"/>
      <c r="BB117" s="61"/>
      <c r="BC117" s="106"/>
      <c r="BD117" s="107"/>
      <c r="BE117" s="107"/>
      <c r="BF117" s="107"/>
      <c r="BG117" s="107"/>
      <c r="BH117" s="107"/>
      <c r="BI117" s="107"/>
    </row>
    <row r="118" spans="2:61" x14ac:dyDescent="0.3">
      <c r="B118" s="93"/>
      <c r="C118" s="93">
        <v>546</v>
      </c>
      <c r="D118" s="94">
        <f>'[1]S&amp;P500 Historical Data'!E3498</f>
        <v>42467</v>
      </c>
      <c r="E118" s="95">
        <f>'[1]S&amp;P500 Historical Data'!N3498</f>
        <v>2041.91</v>
      </c>
      <c r="F118" s="96">
        <f t="shared" si="14"/>
        <v>-1.1975845083371128E-2</v>
      </c>
      <c r="H118" s="114">
        <v>47</v>
      </c>
      <c r="I118" s="98">
        <f t="shared" ca="1" si="3"/>
        <v>2359.8251596794571</v>
      </c>
      <c r="J118" s="99">
        <f t="shared" ca="1" si="4"/>
        <v>-9.0496635606370571E-3</v>
      </c>
      <c r="K118" s="100">
        <f t="shared" ca="1" si="5"/>
        <v>0.61359767022245004</v>
      </c>
      <c r="L118" s="101">
        <f t="shared" ca="1" si="6"/>
        <v>-0.5864287812432466</v>
      </c>
      <c r="M118" s="125"/>
      <c r="N118" s="91">
        <v>43959</v>
      </c>
      <c r="O118" s="102"/>
      <c r="P118" s="92" t="str">
        <f t="shared" si="13"/>
        <v/>
      </c>
      <c r="Q118" s="115">
        <f t="shared" si="7"/>
        <v>2336.7707822295001</v>
      </c>
      <c r="R118" s="116">
        <f t="shared" si="8"/>
        <v>2572.1353831466367</v>
      </c>
      <c r="S118" s="116">
        <f t="shared" si="9"/>
        <v>2607.6787095759255</v>
      </c>
      <c r="T118" s="116">
        <f t="shared" si="10"/>
        <v>2094.0070832458823</v>
      </c>
      <c r="U118" s="116">
        <f t="shared" si="11"/>
        <v>2909.9936990344131</v>
      </c>
      <c r="V118" s="116">
        <f t="shared" si="12"/>
        <v>1876.463749902056</v>
      </c>
      <c r="W118" s="64"/>
      <c r="X118" s="64"/>
      <c r="Y118" s="105"/>
      <c r="Z118" s="61"/>
      <c r="AA118" s="106"/>
      <c r="AB118" s="107"/>
      <c r="AC118" s="107"/>
      <c r="AD118" s="107"/>
      <c r="AE118" s="107"/>
      <c r="AF118" s="107"/>
      <c r="AG118" s="107"/>
      <c r="AI118" s="108"/>
      <c r="AJ118" s="4"/>
      <c r="AK118" s="4"/>
      <c r="AL118" s="4"/>
      <c r="AN118" s="109"/>
      <c r="AO118" s="110"/>
      <c r="AP118" s="111"/>
      <c r="AQ118" s="110"/>
      <c r="AR118" s="112"/>
      <c r="AT118" s="113"/>
      <c r="AU118" s="113"/>
      <c r="AV118" s="113"/>
      <c r="AW118" s="113"/>
      <c r="AX118" s="113"/>
      <c r="AY118" s="113"/>
      <c r="AZ118" s="113"/>
      <c r="BA118" s="105"/>
      <c r="BB118" s="61"/>
      <c r="BC118" s="106"/>
      <c r="BD118" s="107"/>
      <c r="BE118" s="107"/>
      <c r="BF118" s="107"/>
      <c r="BG118" s="107"/>
      <c r="BH118" s="107"/>
      <c r="BI118" s="107"/>
    </row>
    <row r="119" spans="2:61" x14ac:dyDescent="0.3">
      <c r="B119" s="93"/>
      <c r="C119" s="93">
        <v>547</v>
      </c>
      <c r="D119" s="94">
        <f>'[1]S&amp;P500 Historical Data'!E3499</f>
        <v>42468</v>
      </c>
      <c r="E119" s="95">
        <f>'[1]S&amp;P500 Historical Data'!N3499</f>
        <v>2047.6</v>
      </c>
      <c r="F119" s="96">
        <f t="shared" si="14"/>
        <v>2.7866066574921654E-3</v>
      </c>
      <c r="H119" s="114">
        <v>48</v>
      </c>
      <c r="I119" s="98">
        <f t="shared" ca="1" si="3"/>
        <v>2344.1293035210906</v>
      </c>
      <c r="J119" s="99">
        <f t="shared" ca="1" si="4"/>
        <v>-6.6512792670193055E-3</v>
      </c>
      <c r="K119" s="100">
        <f t="shared" ca="1" si="5"/>
        <v>0.17825407022308754</v>
      </c>
      <c r="L119" s="101">
        <f t="shared" ca="1" si="6"/>
        <v>-0.43534359999936251</v>
      </c>
      <c r="M119" s="125"/>
      <c r="N119" s="91">
        <v>43960</v>
      </c>
      <c r="O119" s="102"/>
      <c r="P119" s="92" t="str">
        <f t="shared" si="13"/>
        <v/>
      </c>
      <c r="Q119" s="115">
        <f t="shared" si="7"/>
        <v>2337.4532189288202</v>
      </c>
      <c r="R119" s="116">
        <f t="shared" si="8"/>
        <v>2575.1227950386988</v>
      </c>
      <c r="S119" s="116">
        <f t="shared" si="9"/>
        <v>2611.4698412093207</v>
      </c>
      <c r="T119" s="116">
        <f t="shared" si="10"/>
        <v>2092.1886458204617</v>
      </c>
      <c r="U119" s="116">
        <f t="shared" si="11"/>
        <v>2917.6090782561705</v>
      </c>
      <c r="V119" s="116">
        <f t="shared" si="12"/>
        <v>1872.6592234029868</v>
      </c>
      <c r="W119" s="64"/>
      <c r="X119" s="64"/>
      <c r="Y119" s="105"/>
      <c r="Z119" s="61"/>
      <c r="AA119" s="106"/>
      <c r="AB119" s="107"/>
      <c r="AC119" s="107"/>
      <c r="AD119" s="107"/>
      <c r="AE119" s="107"/>
      <c r="AF119" s="107"/>
      <c r="AG119" s="107"/>
      <c r="AI119" s="108"/>
      <c r="AJ119" s="4"/>
      <c r="AK119" s="4"/>
      <c r="AL119" s="4"/>
      <c r="AN119" s="109"/>
      <c r="AO119" s="110"/>
      <c r="AP119" s="111"/>
      <c r="AQ119" s="110"/>
      <c r="AR119" s="112"/>
      <c r="AT119" s="113"/>
      <c r="AU119" s="113"/>
      <c r="AV119" s="113"/>
      <c r="AW119" s="113"/>
      <c r="AX119" s="113"/>
      <c r="AY119" s="113"/>
      <c r="AZ119" s="113"/>
      <c r="BA119" s="105"/>
      <c r="BB119" s="61"/>
      <c r="BC119" s="106"/>
      <c r="BD119" s="107"/>
      <c r="BE119" s="107"/>
      <c r="BF119" s="107"/>
      <c r="BG119" s="107"/>
      <c r="BH119" s="107"/>
      <c r="BI119" s="107"/>
    </row>
    <row r="120" spans="2:61" x14ac:dyDescent="0.3">
      <c r="B120" s="93"/>
      <c r="C120" s="93">
        <v>548</v>
      </c>
      <c r="D120" s="94">
        <f>'[1]S&amp;P500 Historical Data'!E3500</f>
        <v>42471</v>
      </c>
      <c r="E120" s="95">
        <f>'[1]S&amp;P500 Historical Data'!N3500</f>
        <v>2041.99</v>
      </c>
      <c r="F120" s="96">
        <f t="shared" si="14"/>
        <v>-2.7397929283062613E-3</v>
      </c>
      <c r="H120" s="114">
        <v>49</v>
      </c>
      <c r="I120" s="98">
        <f t="shared" ca="1" si="3"/>
        <v>2346.705252445619</v>
      </c>
      <c r="J120" s="99">
        <f t="shared" ca="1" si="4"/>
        <v>1.0988937003854878E-3</v>
      </c>
      <c r="K120" s="100">
        <f t="shared" ca="1" si="5"/>
        <v>0.22864721763985157</v>
      </c>
      <c r="L120" s="101">
        <f t="shared" ca="1" si="6"/>
        <v>5.0393147416764053E-2</v>
      </c>
      <c r="M120" s="125"/>
      <c r="N120" s="91">
        <v>43961</v>
      </c>
      <c r="O120" s="102"/>
      <c r="P120" s="92" t="str">
        <f t="shared" si="13"/>
        <v/>
      </c>
      <c r="Q120" s="115">
        <f t="shared" si="7"/>
        <v>2338.1358549287534</v>
      </c>
      <c r="R120" s="116">
        <f t="shared" si="8"/>
        <v>2578.0826627579777</v>
      </c>
      <c r="S120" s="116">
        <f t="shared" si="9"/>
        <v>2615.2350236731081</v>
      </c>
      <c r="T120" s="116">
        <f t="shared" si="10"/>
        <v>2090.3969343547401</v>
      </c>
      <c r="U120" s="116">
        <f t="shared" si="11"/>
        <v>2925.174007587721</v>
      </c>
      <c r="V120" s="116">
        <f t="shared" si="12"/>
        <v>1868.9073750562068</v>
      </c>
      <c r="W120" s="64"/>
      <c r="X120" s="64"/>
      <c r="Y120" s="105"/>
      <c r="Z120" s="61"/>
      <c r="AA120" s="106"/>
      <c r="AB120" s="107"/>
      <c r="AC120" s="107"/>
      <c r="AD120" s="107"/>
      <c r="AE120" s="107"/>
      <c r="AF120" s="107"/>
      <c r="AG120" s="107"/>
      <c r="AI120" s="108"/>
      <c r="AJ120" s="4"/>
      <c r="AK120" s="4"/>
      <c r="AL120" s="4"/>
      <c r="AN120" s="109"/>
      <c r="AO120" s="110"/>
      <c r="AP120" s="111"/>
      <c r="AQ120" s="110"/>
      <c r="AR120" s="112"/>
      <c r="AT120" s="113"/>
      <c r="AU120" s="113"/>
      <c r="AV120" s="113"/>
      <c r="AW120" s="113"/>
      <c r="AX120" s="113"/>
      <c r="AY120" s="113"/>
      <c r="AZ120" s="113"/>
      <c r="BA120" s="105"/>
      <c r="BB120" s="61"/>
      <c r="BC120" s="106"/>
      <c r="BD120" s="107"/>
      <c r="BE120" s="107"/>
      <c r="BF120" s="107"/>
      <c r="BG120" s="107"/>
      <c r="BH120" s="107"/>
      <c r="BI120" s="107"/>
    </row>
    <row r="121" spans="2:61" x14ac:dyDescent="0.3">
      <c r="B121" s="93"/>
      <c r="C121" s="93">
        <v>549</v>
      </c>
      <c r="D121" s="94">
        <f>'[1]S&amp;P500 Historical Data'!E3501</f>
        <v>42472</v>
      </c>
      <c r="E121" s="95">
        <f>'[1]S&amp;P500 Historical Data'!N3501</f>
        <v>2061.7199999999998</v>
      </c>
      <c r="F121" s="96">
        <f t="shared" si="14"/>
        <v>9.6621433013872691E-3</v>
      </c>
      <c r="H121" s="114">
        <v>50</v>
      </c>
      <c r="I121" s="98">
        <f t="shared" ca="1" si="3"/>
        <v>2343.1566224106732</v>
      </c>
      <c r="J121" s="99">
        <f t="shared" ca="1" si="4"/>
        <v>-1.5121754345789869E-3</v>
      </c>
      <c r="K121" s="100">
        <f t="shared" ca="1" si="5"/>
        <v>0.11581472227872913</v>
      </c>
      <c r="L121" s="101">
        <f t="shared" ca="1" si="6"/>
        <v>-0.11283249536112244</v>
      </c>
      <c r="M121" s="125"/>
      <c r="N121" s="91">
        <v>43962</v>
      </c>
      <c r="O121" s="102"/>
      <c r="P121" s="92" t="str">
        <f t="shared" si="13"/>
        <v/>
      </c>
      <c r="Q121" s="115">
        <f t="shared" si="7"/>
        <v>2338.8186902875027</v>
      </c>
      <c r="R121" s="116">
        <f t="shared" si="8"/>
        <v>2581.0158291700968</v>
      </c>
      <c r="S121" s="116">
        <f t="shared" si="9"/>
        <v>2618.9750885891563</v>
      </c>
      <c r="T121" s="116">
        <f t="shared" si="10"/>
        <v>2088.6311175204351</v>
      </c>
      <c r="U121" s="116">
        <f t="shared" si="11"/>
        <v>2932.6901410247506</v>
      </c>
      <c r="V121" s="116">
        <f t="shared" si="12"/>
        <v>1865.2065520044264</v>
      </c>
      <c r="W121" s="64"/>
      <c r="X121" s="64"/>
      <c r="Y121" s="105"/>
      <c r="Z121" s="61"/>
      <c r="AA121" s="106"/>
      <c r="AB121" s="107"/>
      <c r="AC121" s="107"/>
      <c r="AD121" s="107"/>
      <c r="AE121" s="107"/>
      <c r="AF121" s="107"/>
      <c r="AG121" s="107"/>
      <c r="AI121" s="108"/>
      <c r="AJ121" s="4"/>
      <c r="AK121" s="4"/>
      <c r="AL121" s="4"/>
      <c r="AN121" s="109"/>
      <c r="AO121" s="110"/>
      <c r="AP121" s="111"/>
      <c r="AQ121" s="110"/>
      <c r="AR121" s="112"/>
      <c r="AT121" s="113"/>
      <c r="AU121" s="113"/>
      <c r="AV121" s="113"/>
      <c r="AW121" s="113"/>
      <c r="AX121" s="113"/>
      <c r="AY121" s="113"/>
      <c r="AZ121" s="113"/>
      <c r="BA121" s="105"/>
      <c r="BB121" s="61"/>
      <c r="BC121" s="106"/>
      <c r="BD121" s="107"/>
      <c r="BE121" s="107"/>
      <c r="BF121" s="107"/>
      <c r="BG121" s="107"/>
      <c r="BH121" s="107"/>
      <c r="BI121" s="107"/>
    </row>
    <row r="122" spans="2:61" x14ac:dyDescent="0.3">
      <c r="B122" s="93"/>
      <c r="C122" s="93">
        <v>550</v>
      </c>
      <c r="D122" s="94">
        <f>'[1]S&amp;P500 Historical Data'!E3502</f>
        <v>42473</v>
      </c>
      <c r="E122" s="95">
        <f>'[1]S&amp;P500 Historical Data'!N3502</f>
        <v>2082.42</v>
      </c>
      <c r="F122" s="96">
        <f t="shared" si="14"/>
        <v>1.0040160642570415E-2</v>
      </c>
      <c r="H122" s="114">
        <v>51</v>
      </c>
      <c r="I122" s="98">
        <f t="shared" ca="1" si="3"/>
        <v>2325.0982532884705</v>
      </c>
      <c r="J122" s="99">
        <f t="shared" ca="1" si="4"/>
        <v>-7.7068553375762129E-3</v>
      </c>
      <c r="K122" s="100">
        <f t="shared" ca="1" si="5"/>
        <v>-0.38597944141425489</v>
      </c>
      <c r="L122" s="101">
        <f t="shared" ca="1" si="6"/>
        <v>-0.50179416369298402</v>
      </c>
      <c r="M122" s="125"/>
      <c r="N122" s="91">
        <v>43963</v>
      </c>
      <c r="O122" s="102"/>
      <c r="P122" s="92" t="str">
        <f t="shared" si="13"/>
        <v/>
      </c>
      <c r="Q122" s="115">
        <f t="shared" si="7"/>
        <v>2339.5017250632909</v>
      </c>
      <c r="R122" s="116">
        <f t="shared" si="8"/>
        <v>2583.9230951655891</v>
      </c>
      <c r="S122" s="116">
        <f t="shared" si="9"/>
        <v>2622.690825959588</v>
      </c>
      <c r="T122" s="116">
        <f t="shared" si="10"/>
        <v>2086.8904056091169</v>
      </c>
      <c r="U122" s="116">
        <f t="shared" si="11"/>
        <v>2940.1590496311774</v>
      </c>
      <c r="V122" s="116">
        <f t="shared" si="12"/>
        <v>1861.5551843226638</v>
      </c>
      <c r="W122" s="64"/>
      <c r="X122" s="64"/>
      <c r="Y122" s="105"/>
      <c r="Z122" s="61"/>
      <c r="AA122" s="106"/>
      <c r="AB122" s="107"/>
      <c r="AC122" s="107"/>
      <c r="AD122" s="107"/>
      <c r="AE122" s="107"/>
      <c r="AF122" s="107"/>
      <c r="AG122" s="107"/>
      <c r="AI122" s="108"/>
      <c r="AJ122" s="4"/>
      <c r="AK122" s="4"/>
      <c r="AL122" s="4"/>
      <c r="AN122" s="109"/>
      <c r="AO122" s="110"/>
      <c r="AP122" s="111"/>
      <c r="AQ122" s="110"/>
      <c r="AR122" s="112"/>
      <c r="AT122" s="113"/>
      <c r="AU122" s="113"/>
      <c r="AV122" s="113"/>
      <c r="AW122" s="113"/>
      <c r="AX122" s="113"/>
      <c r="AY122" s="113"/>
      <c r="AZ122" s="113"/>
      <c r="BA122" s="105"/>
      <c r="BB122" s="61"/>
      <c r="BC122" s="106"/>
      <c r="BD122" s="107"/>
      <c r="BE122" s="107"/>
      <c r="BF122" s="107"/>
      <c r="BG122" s="107"/>
      <c r="BH122" s="107"/>
      <c r="BI122" s="107"/>
    </row>
    <row r="123" spans="2:61" x14ac:dyDescent="0.3">
      <c r="B123" s="93"/>
      <c r="C123" s="93">
        <v>551</v>
      </c>
      <c r="D123" s="94">
        <f>'[1]S&amp;P500 Historical Data'!E3503</f>
        <v>42474</v>
      </c>
      <c r="E123" s="95">
        <f>'[1]S&amp;P500 Historical Data'!N3503</f>
        <v>2082.7800000000002</v>
      </c>
      <c r="F123" s="96">
        <f t="shared" si="14"/>
        <v>1.728757887458473E-4</v>
      </c>
      <c r="H123" s="114">
        <v>52</v>
      </c>
      <c r="I123" s="98">
        <f t="shared" ca="1" si="3"/>
        <v>2305.1872054920991</v>
      </c>
      <c r="J123" s="99">
        <f t="shared" ca="1" si="4"/>
        <v>-8.5635296350209875E-3</v>
      </c>
      <c r="K123" s="100">
        <f t="shared" ca="1" si="5"/>
        <v>-0.9417549002526433</v>
      </c>
      <c r="L123" s="101">
        <f t="shared" ca="1" si="6"/>
        <v>-0.55577545883838841</v>
      </c>
      <c r="M123" s="125"/>
      <c r="N123" s="91">
        <v>43964</v>
      </c>
      <c r="O123" s="102"/>
      <c r="P123" s="92" t="str">
        <f t="shared" si="13"/>
        <v/>
      </c>
      <c r="Q123" s="115">
        <f t="shared" si="7"/>
        <v>2340.1849593143556</v>
      </c>
      <c r="R123" s="116">
        <f t="shared" si="8"/>
        <v>2586.8052225281272</v>
      </c>
      <c r="S123" s="116">
        <f t="shared" si="9"/>
        <v>2626.3829870174009</v>
      </c>
      <c r="T123" s="116">
        <f t="shared" si="10"/>
        <v>2085.1740476815876</v>
      </c>
      <c r="U123" s="116">
        <f t="shared" si="11"/>
        <v>2947.5822272250812</v>
      </c>
      <c r="V123" s="116">
        <f t="shared" si="12"/>
        <v>1857.9517793323096</v>
      </c>
      <c r="W123" s="64"/>
      <c r="X123" s="64"/>
      <c r="Y123" s="105"/>
      <c r="Z123" s="61"/>
      <c r="AA123" s="106"/>
      <c r="AB123" s="107"/>
      <c r="AC123" s="107"/>
      <c r="AD123" s="107"/>
      <c r="AE123" s="107"/>
      <c r="AF123" s="107"/>
      <c r="AG123" s="107"/>
      <c r="AI123" s="108"/>
      <c r="AJ123" s="4"/>
      <c r="AK123" s="4"/>
      <c r="AL123" s="4"/>
      <c r="AN123" s="109"/>
      <c r="AO123" s="110"/>
      <c r="AP123" s="111"/>
      <c r="AQ123" s="110"/>
      <c r="AR123" s="112"/>
      <c r="AT123" s="113"/>
      <c r="AU123" s="113"/>
      <c r="AV123" s="113"/>
      <c r="AW123" s="113"/>
      <c r="AX123" s="113"/>
      <c r="AY123" s="113"/>
      <c r="AZ123" s="113"/>
      <c r="BA123" s="105"/>
      <c r="BB123" s="61"/>
      <c r="BC123" s="106"/>
      <c r="BD123" s="107"/>
      <c r="BE123" s="107"/>
      <c r="BF123" s="107"/>
      <c r="BG123" s="107"/>
      <c r="BH123" s="107"/>
      <c r="BI123" s="107"/>
    </row>
    <row r="124" spans="2:61" x14ac:dyDescent="0.3">
      <c r="B124" s="93"/>
      <c r="C124" s="93">
        <v>552</v>
      </c>
      <c r="D124" s="94">
        <f>'[1]S&amp;P500 Historical Data'!E3504</f>
        <v>42475</v>
      </c>
      <c r="E124" s="95">
        <f>'[1]S&amp;P500 Historical Data'!N3504</f>
        <v>2080.73</v>
      </c>
      <c r="F124" s="96">
        <f t="shared" si="14"/>
        <v>-9.8426141983319485E-4</v>
      </c>
      <c r="H124" s="114">
        <v>53</v>
      </c>
      <c r="I124" s="98">
        <f t="shared" ca="1" si="3"/>
        <v>2283.0362182533249</v>
      </c>
      <c r="J124" s="99">
        <f t="shared" ca="1" si="4"/>
        <v>-9.6091923406478839E-3</v>
      </c>
      <c r="K124" s="100">
        <f t="shared" ca="1" si="5"/>
        <v>-1.5634835588385219</v>
      </c>
      <c r="L124" s="101">
        <f t="shared" ca="1" si="6"/>
        <v>-0.62172865858587856</v>
      </c>
      <c r="M124" s="125"/>
      <c r="N124" s="91">
        <v>43965</v>
      </c>
      <c r="O124" s="102"/>
      <c r="P124" s="92" t="str">
        <f t="shared" si="13"/>
        <v/>
      </c>
      <c r="Q124" s="115">
        <f t="shared" si="7"/>
        <v>2340.8683930989514</v>
      </c>
      <c r="R124" s="116">
        <f t="shared" si="8"/>
        <v>2589.6629365556132</v>
      </c>
      <c r="S124" s="116">
        <f t="shared" si="9"/>
        <v>2630.0522868311486</v>
      </c>
      <c r="T124" s="116">
        <f t="shared" si="10"/>
        <v>2083.4813289632011</v>
      </c>
      <c r="U124" s="116">
        <f t="shared" si="11"/>
        <v>2954.961095573798</v>
      </c>
      <c r="V124" s="116">
        <f t="shared" si="12"/>
        <v>1854.3949164060382</v>
      </c>
      <c r="W124" s="64"/>
      <c r="X124" s="64"/>
      <c r="Y124" s="105"/>
      <c r="Z124" s="61"/>
      <c r="AA124" s="106"/>
      <c r="AB124" s="107"/>
      <c r="AC124" s="107"/>
      <c r="AD124" s="107"/>
      <c r="AE124" s="107"/>
      <c r="AF124" s="107"/>
      <c r="AG124" s="107"/>
      <c r="AI124" s="108"/>
      <c r="AJ124" s="4"/>
      <c r="AK124" s="4"/>
      <c r="AL124" s="4"/>
      <c r="AN124" s="109"/>
      <c r="AO124" s="110"/>
      <c r="AP124" s="111"/>
      <c r="AQ124" s="110"/>
      <c r="AR124" s="112"/>
      <c r="AT124" s="113"/>
      <c r="AU124" s="113"/>
      <c r="AV124" s="113"/>
      <c r="AW124" s="113"/>
      <c r="AX124" s="113"/>
      <c r="AY124" s="113"/>
      <c r="AZ124" s="113"/>
      <c r="BA124" s="105"/>
      <c r="BB124" s="61"/>
      <c r="BC124" s="106"/>
      <c r="BD124" s="107"/>
      <c r="BE124" s="107"/>
      <c r="BF124" s="107"/>
      <c r="BG124" s="107"/>
      <c r="BH124" s="107"/>
      <c r="BI124" s="107"/>
    </row>
    <row r="125" spans="2:61" x14ac:dyDescent="0.3">
      <c r="B125" s="93"/>
      <c r="C125" s="93">
        <v>553</v>
      </c>
      <c r="D125" s="94">
        <f>'[1]S&amp;P500 Historical Data'!E3505</f>
        <v>42478</v>
      </c>
      <c r="E125" s="95">
        <f>'[1]S&amp;P500 Historical Data'!N3505</f>
        <v>2094.34</v>
      </c>
      <c r="F125" s="96">
        <f t="shared" si="14"/>
        <v>6.5409736006113847E-3</v>
      </c>
      <c r="H125" s="114">
        <v>54</v>
      </c>
      <c r="I125" s="98">
        <f t="shared" ca="1" si="3"/>
        <v>2284.7458605640436</v>
      </c>
      <c r="J125" s="99">
        <f t="shared" ca="1" si="4"/>
        <v>7.4884589961812093E-4</v>
      </c>
      <c r="K125" s="100">
        <f t="shared" ca="1" si="5"/>
        <v>-1.534948205436915</v>
      </c>
      <c r="L125" s="101">
        <f t="shared" ca="1" si="6"/>
        <v>2.8535353401606831E-2</v>
      </c>
      <c r="M125" s="125"/>
      <c r="N125" s="91">
        <v>43966</v>
      </c>
      <c r="O125" s="102"/>
      <c r="P125" s="92" t="str">
        <f t="shared" si="13"/>
        <v/>
      </c>
      <c r="Q125" s="115">
        <f t="shared" si="7"/>
        <v>2341.5520264753522</v>
      </c>
      <c r="R125" s="116">
        <f t="shared" si="8"/>
        <v>2592.4969284596705</v>
      </c>
      <c r="S125" s="116">
        <f t="shared" si="9"/>
        <v>2633.6994066891116</v>
      </c>
      <c r="T125" s="116">
        <f t="shared" si="10"/>
        <v>2081.8115684596955</v>
      </c>
      <c r="U125" s="116">
        <f t="shared" si="11"/>
        <v>2962.2970091489415</v>
      </c>
      <c r="V125" s="116">
        <f t="shared" si="12"/>
        <v>1850.883242212785</v>
      </c>
      <c r="W125" s="64"/>
      <c r="X125" s="64"/>
      <c r="Y125" s="105"/>
      <c r="Z125" s="61"/>
      <c r="AA125" s="106"/>
      <c r="AB125" s="107"/>
      <c r="AC125" s="107"/>
      <c r="AD125" s="107"/>
      <c r="AE125" s="107"/>
      <c r="AF125" s="107"/>
      <c r="AG125" s="107"/>
      <c r="AI125" s="108"/>
      <c r="AJ125" s="4"/>
      <c r="AK125" s="4"/>
      <c r="AL125" s="4"/>
      <c r="AN125" s="109"/>
      <c r="AO125" s="110"/>
      <c r="AP125" s="111"/>
      <c r="AQ125" s="110"/>
      <c r="AR125" s="112"/>
      <c r="AT125" s="113"/>
      <c r="AU125" s="113"/>
      <c r="AV125" s="113"/>
      <c r="AW125" s="113"/>
      <c r="AX125" s="113"/>
      <c r="AY125" s="113"/>
      <c r="AZ125" s="113"/>
      <c r="BA125" s="105"/>
      <c r="BB125" s="61"/>
      <c r="BC125" s="106"/>
      <c r="BD125" s="107"/>
      <c r="BE125" s="107"/>
      <c r="BF125" s="107"/>
      <c r="BG125" s="107"/>
      <c r="BH125" s="107"/>
      <c r="BI125" s="107"/>
    </row>
    <row r="126" spans="2:61" x14ac:dyDescent="0.3">
      <c r="B126" s="93"/>
      <c r="C126" s="93">
        <v>554</v>
      </c>
      <c r="D126" s="94">
        <f>'[1]S&amp;P500 Historical Data'!E3506</f>
        <v>42479</v>
      </c>
      <c r="E126" s="95">
        <f>'[1]S&amp;P500 Historical Data'!N3506</f>
        <v>2100.8000000000002</v>
      </c>
      <c r="F126" s="96">
        <f t="shared" si="14"/>
        <v>3.0845039487380444E-3</v>
      </c>
      <c r="H126" s="114">
        <v>55</v>
      </c>
      <c r="I126" s="98">
        <f t="shared" ca="1" si="3"/>
        <v>2270.0709778127434</v>
      </c>
      <c r="J126" s="99">
        <f t="shared" ca="1" si="4"/>
        <v>-6.4229825314914158E-3</v>
      </c>
      <c r="K126" s="100">
        <f t="shared" ca="1" si="5"/>
        <v>-1.9559293702843887</v>
      </c>
      <c r="L126" s="101">
        <f t="shared" ca="1" si="6"/>
        <v>-0.42098116484747372</v>
      </c>
      <c r="M126" s="125"/>
      <c r="N126" s="91">
        <v>43967</v>
      </c>
      <c r="O126" s="102"/>
      <c r="P126" s="92" t="str">
        <f t="shared" si="13"/>
        <v/>
      </c>
      <c r="Q126" s="115">
        <f t="shared" si="7"/>
        <v>2342.2358595018463</v>
      </c>
      <c r="R126" s="116">
        <f t="shared" si="8"/>
        <v>2595.3078575660061</v>
      </c>
      <c r="S126" s="116">
        <f t="shared" si="9"/>
        <v>2637.3249962853411</v>
      </c>
      <c r="T126" s="116">
        <f t="shared" si="10"/>
        <v>2080.1641167711418</v>
      </c>
      <c r="U126" s="116">
        <f t="shared" si="11"/>
        <v>2969.5912594860488</v>
      </c>
      <c r="V126" s="116">
        <f t="shared" si="12"/>
        <v>1847.4154663580982</v>
      </c>
      <c r="W126" s="64"/>
      <c r="X126" s="64"/>
      <c r="Y126" s="105"/>
      <c r="Z126" s="61"/>
      <c r="AA126" s="106"/>
      <c r="AB126" s="107"/>
      <c r="AC126" s="107"/>
      <c r="AD126" s="107"/>
      <c r="AE126" s="107"/>
      <c r="AF126" s="107"/>
      <c r="AG126" s="107"/>
      <c r="AI126" s="108"/>
      <c r="AJ126" s="4"/>
      <c r="AK126" s="4"/>
      <c r="AL126" s="4"/>
      <c r="AN126" s="109"/>
      <c r="AO126" s="110"/>
      <c r="AP126" s="111"/>
      <c r="AQ126" s="110"/>
      <c r="AR126" s="112"/>
      <c r="AT126" s="113"/>
      <c r="AU126" s="113"/>
      <c r="AV126" s="113"/>
      <c r="AW126" s="113"/>
      <c r="AX126" s="113"/>
      <c r="AY126" s="113"/>
      <c r="AZ126" s="113"/>
      <c r="BA126" s="105"/>
      <c r="BB126" s="61"/>
      <c r="BC126" s="106"/>
      <c r="BD126" s="107"/>
      <c r="BE126" s="107"/>
      <c r="BF126" s="107"/>
      <c r="BG126" s="107"/>
      <c r="BH126" s="107"/>
      <c r="BI126" s="107"/>
    </row>
    <row r="127" spans="2:61" x14ac:dyDescent="0.3">
      <c r="B127" s="93"/>
      <c r="C127" s="93">
        <v>555</v>
      </c>
      <c r="D127" s="94">
        <f>'[1]S&amp;P500 Historical Data'!E3507</f>
        <v>42480</v>
      </c>
      <c r="E127" s="95">
        <f>'[1]S&amp;P500 Historical Data'!N3507</f>
        <v>2102.4</v>
      </c>
      <c r="F127" s="96">
        <f t="shared" si="14"/>
        <v>7.6161462300071826E-4</v>
      </c>
      <c r="H127" s="114">
        <v>56</v>
      </c>
      <c r="I127" s="98">
        <f t="shared" ca="1" si="3"/>
        <v>2265.8399280194176</v>
      </c>
      <c r="J127" s="99">
        <f t="shared" ca="1" si="4"/>
        <v>-1.8638403092587591E-3</v>
      </c>
      <c r="K127" s="100">
        <f t="shared" ca="1" si="5"/>
        <v>-2.0907780840903127</v>
      </c>
      <c r="L127" s="101">
        <f t="shared" ca="1" si="6"/>
        <v>-0.13484871380592423</v>
      </c>
      <c r="M127" s="125"/>
      <c r="N127" s="91">
        <v>43968</v>
      </c>
      <c r="O127" s="102"/>
      <c r="P127" s="92" t="str">
        <f t="shared" si="13"/>
        <v/>
      </c>
      <c r="Q127" s="115">
        <f t="shared" si="7"/>
        <v>2342.9198922367395</v>
      </c>
      <c r="R127" s="116">
        <f t="shared" si="8"/>
        <v>2598.0963533354852</v>
      </c>
      <c r="S127" s="116">
        <f t="shared" si="9"/>
        <v>2640.9296757273314</v>
      </c>
      <c r="T127" s="116">
        <f t="shared" si="10"/>
        <v>2078.5383540842786</v>
      </c>
      <c r="U127" s="116">
        <f t="shared" si="11"/>
        <v>2976.8450791882779</v>
      </c>
      <c r="V127" s="116">
        <f t="shared" si="12"/>
        <v>1843.9903573804463</v>
      </c>
      <c r="W127" s="64"/>
      <c r="X127" s="64"/>
      <c r="Y127" s="105"/>
      <c r="Z127" s="61"/>
      <c r="AA127" s="106"/>
      <c r="AB127" s="107"/>
      <c r="AC127" s="107"/>
      <c r="AD127" s="107"/>
      <c r="AE127" s="107"/>
      <c r="AF127" s="107"/>
      <c r="AG127" s="107"/>
      <c r="AI127" s="108"/>
      <c r="AJ127" s="4"/>
      <c r="AK127" s="4"/>
      <c r="AL127" s="4"/>
      <c r="AN127" s="109"/>
      <c r="AO127" s="110"/>
      <c r="AP127" s="111"/>
      <c r="AQ127" s="110"/>
      <c r="AR127" s="112"/>
      <c r="AT127" s="113"/>
      <c r="AU127" s="113"/>
      <c r="AV127" s="113"/>
      <c r="AW127" s="113"/>
      <c r="AX127" s="113"/>
      <c r="AY127" s="113"/>
      <c r="AZ127" s="113"/>
      <c r="BA127" s="105"/>
      <c r="BB127" s="61"/>
      <c r="BC127" s="106"/>
      <c r="BD127" s="107"/>
      <c r="BE127" s="107"/>
      <c r="BF127" s="107"/>
      <c r="BG127" s="107"/>
      <c r="BH127" s="107"/>
      <c r="BI127" s="107"/>
    </row>
    <row r="128" spans="2:61" x14ac:dyDescent="0.3">
      <c r="B128" s="93"/>
      <c r="C128" s="93">
        <v>556</v>
      </c>
      <c r="D128" s="94">
        <f>'[1]S&amp;P500 Historical Data'!E3508</f>
        <v>42481</v>
      </c>
      <c r="E128" s="95">
        <f>'[1]S&amp;P500 Historical Data'!N3508</f>
        <v>2091.48</v>
      </c>
      <c r="F128" s="96">
        <f t="shared" si="14"/>
        <v>-5.194063926940674E-3</v>
      </c>
      <c r="H128" s="114">
        <v>57</v>
      </c>
      <c r="I128" s="98">
        <f t="shared" ca="1" si="3"/>
        <v>2236.8614999110214</v>
      </c>
      <c r="J128" s="99">
        <f t="shared" ca="1" si="4"/>
        <v>-1.2789265362503518E-2</v>
      </c>
      <c r="K128" s="100">
        <f t="shared" ca="1" si="5"/>
        <v>-2.9135125883221749</v>
      </c>
      <c r="L128" s="101">
        <f t="shared" ca="1" si="6"/>
        <v>-0.82273450423186234</v>
      </c>
      <c r="M128" s="125"/>
      <c r="N128" s="91">
        <v>43969</v>
      </c>
      <c r="O128" s="102"/>
      <c r="P128" s="92" t="str">
        <f t="shared" si="13"/>
        <v/>
      </c>
      <c r="Q128" s="115">
        <f t="shared" si="7"/>
        <v>2343.6041247383564</v>
      </c>
      <c r="R128" s="116">
        <f t="shared" si="8"/>
        <v>2600.8630172234439</v>
      </c>
      <c r="S128" s="116">
        <f t="shared" si="9"/>
        <v>2644.5140373827767</v>
      </c>
      <c r="T128" s="116">
        <f t="shared" si="10"/>
        <v>2076.933688325752</v>
      </c>
      <c r="U128" s="116">
        <f t="shared" si="11"/>
        <v>2984.0596456090107</v>
      </c>
      <c r="V128" s="116">
        <f t="shared" si="12"/>
        <v>1840.6067390686112</v>
      </c>
      <c r="W128" s="64"/>
      <c r="X128" s="64"/>
      <c r="Y128" s="105"/>
      <c r="Z128" s="61"/>
      <c r="AA128" s="106"/>
      <c r="AB128" s="107"/>
      <c r="AC128" s="107"/>
      <c r="AD128" s="107"/>
      <c r="AE128" s="107"/>
      <c r="AF128" s="107"/>
      <c r="AG128" s="107"/>
      <c r="AI128" s="108"/>
      <c r="AJ128" s="4"/>
      <c r="AK128" s="4"/>
      <c r="AL128" s="4"/>
      <c r="AN128" s="109"/>
      <c r="AO128" s="110"/>
      <c r="AP128" s="111"/>
      <c r="AQ128" s="110"/>
      <c r="AR128" s="112"/>
      <c r="AT128" s="113"/>
      <c r="AU128" s="113"/>
      <c r="AV128" s="113"/>
      <c r="AW128" s="113"/>
      <c r="AX128" s="113"/>
      <c r="AY128" s="113"/>
      <c r="AZ128" s="113"/>
      <c r="BA128" s="105"/>
      <c r="BB128" s="61"/>
      <c r="BC128" s="106"/>
      <c r="BD128" s="107"/>
      <c r="BE128" s="107"/>
      <c r="BF128" s="107"/>
      <c r="BG128" s="107"/>
      <c r="BH128" s="107"/>
      <c r="BI128" s="107"/>
    </row>
    <row r="129" spans="2:61" x14ac:dyDescent="0.3">
      <c r="B129" s="93"/>
      <c r="C129" s="93">
        <v>557</v>
      </c>
      <c r="D129" s="94">
        <f>'[1]S&amp;P500 Historical Data'!E3509</f>
        <v>42482</v>
      </c>
      <c r="E129" s="95">
        <f>'[1]S&amp;P500 Historical Data'!N3509</f>
        <v>2091.58</v>
      </c>
      <c r="F129" s="96">
        <f t="shared" si="14"/>
        <v>4.7813031919936622E-5</v>
      </c>
      <c r="H129" s="114">
        <v>58</v>
      </c>
      <c r="I129" s="98">
        <f t="shared" ca="1" si="3"/>
        <v>2203.7150526477394</v>
      </c>
      <c r="J129" s="99">
        <f t="shared" ca="1" si="4"/>
        <v>-1.4818283235059694E-2</v>
      </c>
      <c r="K129" s="100">
        <f t="shared" ca="1" si="5"/>
        <v>-3.8648357633105093</v>
      </c>
      <c r="L129" s="101">
        <f t="shared" ca="1" si="6"/>
        <v>-0.9513231749883343</v>
      </c>
      <c r="M129" s="125"/>
      <c r="N129" s="91">
        <v>43970</v>
      </c>
      <c r="O129" s="102"/>
      <c r="P129" s="92" t="str">
        <f t="shared" si="13"/>
        <v/>
      </c>
      <c r="Q129" s="115">
        <f t="shared" si="7"/>
        <v>2344.2885570650365</v>
      </c>
      <c r="R129" s="116">
        <f t="shared" si="8"/>
        <v>2603.6084243927949</v>
      </c>
      <c r="S129" s="116">
        <f t="shared" si="9"/>
        <v>2648.0786475808959</v>
      </c>
      <c r="T129" s="116">
        <f t="shared" si="10"/>
        <v>2075.3495534607923</v>
      </c>
      <c r="U129" s="116">
        <f t="shared" si="11"/>
        <v>2991.2360842442681</v>
      </c>
      <c r="V129" s="116">
        <f t="shared" si="12"/>
        <v>1837.2634870692759</v>
      </c>
      <c r="W129" s="64"/>
      <c r="X129" s="64"/>
      <c r="Y129" s="105"/>
      <c r="Z129" s="61"/>
      <c r="AA129" s="106"/>
      <c r="AB129" s="107"/>
      <c r="AC129" s="107"/>
      <c r="AD129" s="107"/>
      <c r="AE129" s="107"/>
      <c r="AF129" s="107"/>
      <c r="AG129" s="107"/>
      <c r="AI129" s="108"/>
      <c r="AJ129" s="4"/>
      <c r="AK129" s="4"/>
      <c r="AL129" s="4"/>
      <c r="AN129" s="109"/>
      <c r="AO129" s="110"/>
      <c r="AP129" s="111"/>
      <c r="AQ129" s="110"/>
      <c r="AR129" s="112"/>
      <c r="AT129" s="113"/>
      <c r="AU129" s="113"/>
      <c r="AV129" s="113"/>
      <c r="AW129" s="113"/>
      <c r="AX129" s="113"/>
      <c r="AY129" s="113"/>
      <c r="AZ129" s="113"/>
      <c r="BA129" s="105"/>
      <c r="BB129" s="61"/>
      <c r="BC129" s="106"/>
      <c r="BD129" s="107"/>
      <c r="BE129" s="107"/>
      <c r="BF129" s="107"/>
      <c r="BG129" s="107"/>
      <c r="BH129" s="107"/>
      <c r="BI129" s="107"/>
    </row>
    <row r="130" spans="2:61" x14ac:dyDescent="0.3">
      <c r="B130" s="93"/>
      <c r="C130" s="93">
        <v>558</v>
      </c>
      <c r="D130" s="94">
        <f>'[1]S&amp;P500 Historical Data'!E3510</f>
        <v>42485</v>
      </c>
      <c r="E130" s="95">
        <f>'[1]S&amp;P500 Historical Data'!N3510</f>
        <v>2089.37</v>
      </c>
      <c r="F130" s="96">
        <f t="shared" si="14"/>
        <v>-1.0566174853460237E-3</v>
      </c>
      <c r="H130" s="114">
        <v>59</v>
      </c>
      <c r="I130" s="98">
        <f t="shared" ca="1" si="3"/>
        <v>2221.4407784224995</v>
      </c>
      <c r="J130" s="99">
        <f t="shared" ca="1" si="4"/>
        <v>8.0435652302065352E-3</v>
      </c>
      <c r="K130" s="100">
        <f t="shared" ca="1" si="5"/>
        <v>-3.3823740014571566</v>
      </c>
      <c r="L130" s="101">
        <f t="shared" ca="1" si="6"/>
        <v>0.48246176185335288</v>
      </c>
      <c r="M130" s="125"/>
      <c r="N130" s="91">
        <v>43971</v>
      </c>
      <c r="O130" s="102"/>
      <c r="P130" s="92" t="str">
        <f t="shared" si="13"/>
        <v/>
      </c>
      <c r="Q130" s="115">
        <f t="shared" si="7"/>
        <v>2344.9731892751374</v>
      </c>
      <c r="R130" s="116">
        <f t="shared" si="8"/>
        <v>2606.3331252947296</v>
      </c>
      <c r="S130" s="116">
        <f t="shared" si="9"/>
        <v>2651.6240481820705</v>
      </c>
      <c r="T130" s="116">
        <f t="shared" si="10"/>
        <v>2073.7854079235726</v>
      </c>
      <c r="U130" s="116">
        <f t="shared" si="11"/>
        <v>2998.3754718623809</v>
      </c>
      <c r="V130" s="116">
        <f t="shared" si="12"/>
        <v>1833.9595257573524</v>
      </c>
      <c r="W130" s="64"/>
      <c r="X130" s="64"/>
      <c r="Y130" s="105"/>
      <c r="Z130" s="61"/>
      <c r="AA130" s="106"/>
      <c r="AB130" s="107"/>
      <c r="AC130" s="107"/>
      <c r="AD130" s="107"/>
      <c r="AE130" s="107"/>
      <c r="AF130" s="107"/>
      <c r="AG130" s="107"/>
      <c r="AI130" s="108"/>
      <c r="AJ130" s="4"/>
      <c r="AK130" s="4"/>
      <c r="AL130" s="4"/>
      <c r="AN130" s="109"/>
      <c r="AO130" s="110"/>
      <c r="AP130" s="111"/>
      <c r="AQ130" s="110"/>
      <c r="AR130" s="112"/>
      <c r="AT130" s="113"/>
      <c r="AU130" s="113"/>
      <c r="AV130" s="113"/>
      <c r="AW130" s="113"/>
      <c r="AX130" s="113"/>
      <c r="AY130" s="113"/>
      <c r="AZ130" s="113"/>
      <c r="BA130" s="105"/>
      <c r="BB130" s="61"/>
      <c r="BC130" s="106"/>
      <c r="BD130" s="107"/>
      <c r="BE130" s="107"/>
      <c r="BF130" s="107"/>
      <c r="BG130" s="107"/>
      <c r="BH130" s="107"/>
      <c r="BI130" s="107"/>
    </row>
    <row r="131" spans="2:61" x14ac:dyDescent="0.3">
      <c r="B131" s="93"/>
      <c r="C131" s="93">
        <v>559</v>
      </c>
      <c r="D131" s="94">
        <f>'[1]S&amp;P500 Historical Data'!E3511</f>
        <v>42486</v>
      </c>
      <c r="E131" s="95">
        <f>'[1]S&amp;P500 Historical Data'!N3511</f>
        <v>2096.87</v>
      </c>
      <c r="F131" s="96">
        <f t="shared" si="14"/>
        <v>3.5895987785791892E-3</v>
      </c>
      <c r="H131" s="114">
        <v>60</v>
      </c>
      <c r="I131" s="98">
        <f t="shared" ca="1" si="3"/>
        <v>2226.277375238848</v>
      </c>
      <c r="J131" s="99">
        <f t="shared" ca="1" si="4"/>
        <v>2.1772341911284417E-3</v>
      </c>
      <c r="K131" s="100">
        <f t="shared" ca="1" si="5"/>
        <v>-3.2646947857420274</v>
      </c>
      <c r="L131" s="101">
        <f t="shared" ca="1" si="6"/>
        <v>0.11767921571512927</v>
      </c>
      <c r="M131" s="125"/>
      <c r="N131" s="91">
        <v>43972</v>
      </c>
      <c r="O131" s="102"/>
      <c r="P131" s="92" t="str">
        <f t="shared" si="13"/>
        <v/>
      </c>
      <c r="Q131" s="115">
        <f t="shared" si="7"/>
        <v>2345.6580214270343</v>
      </c>
      <c r="R131" s="116">
        <f t="shared" si="8"/>
        <v>2609.0376471293216</v>
      </c>
      <c r="S131" s="116">
        <f t="shared" si="9"/>
        <v>2655.1507580280481</v>
      </c>
      <c r="T131" s="116">
        <f t="shared" si="10"/>
        <v>2072.2407331670115</v>
      </c>
      <c r="U131" s="116">
        <f t="shared" si="11"/>
        <v>3005.4788393953513</v>
      </c>
      <c r="V131" s="116">
        <f t="shared" si="12"/>
        <v>1830.6938253446212</v>
      </c>
      <c r="W131" s="64"/>
      <c r="X131" s="64"/>
      <c r="Y131" s="105"/>
      <c r="Z131" s="61"/>
      <c r="AA131" s="106"/>
      <c r="AB131" s="107"/>
      <c r="AC131" s="107"/>
      <c r="AD131" s="107"/>
      <c r="AE131" s="107"/>
      <c r="AF131" s="107"/>
      <c r="AG131" s="107"/>
      <c r="AI131" s="108"/>
      <c r="AJ131" s="4"/>
      <c r="AK131" s="4"/>
      <c r="AL131" s="4"/>
      <c r="AN131" s="109"/>
      <c r="AO131" s="110"/>
      <c r="AP131" s="111"/>
      <c r="AQ131" s="110"/>
      <c r="AR131" s="112"/>
      <c r="AT131" s="113"/>
      <c r="AU131" s="113"/>
      <c r="AV131" s="113"/>
      <c r="AW131" s="113"/>
      <c r="AX131" s="113"/>
      <c r="AY131" s="113"/>
      <c r="AZ131" s="113"/>
      <c r="BA131" s="105"/>
      <c r="BB131" s="61"/>
      <c r="BC131" s="106"/>
      <c r="BD131" s="107"/>
      <c r="BE131" s="107"/>
      <c r="BF131" s="107"/>
      <c r="BG131" s="107"/>
      <c r="BH131" s="107"/>
      <c r="BI131" s="107"/>
    </row>
    <row r="132" spans="2:61" x14ac:dyDescent="0.3">
      <c r="B132" s="93"/>
      <c r="C132" s="93">
        <v>560</v>
      </c>
      <c r="D132" s="94">
        <f>'[1]S&amp;P500 Historical Data'!E3512</f>
        <v>42487</v>
      </c>
      <c r="E132" s="95">
        <f>'[1]S&amp;P500 Historical Data'!N3512</f>
        <v>2099.89</v>
      </c>
      <c r="F132" s="96">
        <f t="shared" si="14"/>
        <v>1.4402418843323535E-3</v>
      </c>
      <c r="H132" s="114">
        <v>61</v>
      </c>
      <c r="I132" s="98">
        <f t="shared" ca="1" si="3"/>
        <v>2236.0813027355034</v>
      </c>
      <c r="J132" s="99">
        <f t="shared" ca="1" si="4"/>
        <v>4.403731361463264E-3</v>
      </c>
      <c r="K132" s="100">
        <f t="shared" ca="1" si="5"/>
        <v>-3.0083158288802885</v>
      </c>
      <c r="L132" s="101">
        <f t="shared" ca="1" si="6"/>
        <v>0.25637895686173873</v>
      </c>
      <c r="M132" s="125"/>
      <c r="N132" s="91">
        <v>43973</v>
      </c>
      <c r="O132" s="102"/>
      <c r="P132" s="92" t="str">
        <f t="shared" si="13"/>
        <v/>
      </c>
      <c r="Q132" s="115">
        <f t="shared" si="7"/>
        <v>2346.3430535791176</v>
      </c>
      <c r="R132" s="116">
        <f t="shared" si="8"/>
        <v>2611.7224951969879</v>
      </c>
      <c r="S132" s="116">
        <f t="shared" si="9"/>
        <v>2658.6592742836078</v>
      </c>
      <c r="T132" s="116">
        <f t="shared" si="10"/>
        <v>2070.7150323211017</v>
      </c>
      <c r="U132" s="116">
        <f t="shared" si="11"/>
        <v>3012.547174613695</v>
      </c>
      <c r="V132" s="116">
        <f t="shared" si="12"/>
        <v>1827.4653992048898</v>
      </c>
      <c r="W132" s="64"/>
      <c r="X132" s="64"/>
      <c r="Y132" s="105"/>
      <c r="Z132" s="61"/>
      <c r="AA132" s="106"/>
      <c r="AB132" s="107"/>
      <c r="AC132" s="107"/>
      <c r="AD132" s="107"/>
      <c r="AE132" s="107"/>
      <c r="AF132" s="107"/>
      <c r="AG132" s="107"/>
      <c r="AI132" s="108"/>
      <c r="AJ132" s="4"/>
      <c r="AK132" s="4"/>
      <c r="AL132" s="4"/>
      <c r="AN132" s="109"/>
      <c r="AO132" s="110"/>
      <c r="AP132" s="111"/>
      <c r="AQ132" s="110"/>
      <c r="AR132" s="112"/>
      <c r="AT132" s="113"/>
      <c r="AU132" s="113"/>
      <c r="AV132" s="113"/>
      <c r="AW132" s="113"/>
      <c r="AX132" s="113"/>
      <c r="AY132" s="113"/>
      <c r="AZ132" s="113"/>
      <c r="BA132" s="105"/>
      <c r="BB132" s="61"/>
      <c r="BC132" s="106"/>
      <c r="BD132" s="107"/>
      <c r="BE132" s="107"/>
      <c r="BF132" s="107"/>
      <c r="BG132" s="107"/>
      <c r="BH132" s="107"/>
      <c r="BI132" s="107"/>
    </row>
    <row r="133" spans="2:61" x14ac:dyDescent="0.3">
      <c r="B133" s="93"/>
      <c r="C133" s="93">
        <v>561</v>
      </c>
      <c r="D133" s="94">
        <f>'[1]S&amp;P500 Historical Data'!E3513</f>
        <v>42488</v>
      </c>
      <c r="E133" s="95">
        <f>'[1]S&amp;P500 Historical Data'!N3513</f>
        <v>2075.81</v>
      </c>
      <c r="F133" s="96">
        <f>(E133-E132)/E132</f>
        <v>-1.1467267333050745E-2</v>
      </c>
      <c r="H133" s="114">
        <v>62</v>
      </c>
      <c r="I133" s="98">
        <f t="shared" ca="1" si="3"/>
        <v>2257.8985885596012</v>
      </c>
      <c r="J133" s="99">
        <f t="shared" ca="1" si="4"/>
        <v>9.7569286936962756E-3</v>
      </c>
      <c r="K133" s="100">
        <f t="shared" ca="1" si="5"/>
        <v>-2.4197135020631104</v>
      </c>
      <c r="L133" s="101">
        <f t="shared" ca="1" si="6"/>
        <v>0.58860232681717806</v>
      </c>
      <c r="M133" s="125"/>
      <c r="N133" s="91">
        <v>43974</v>
      </c>
      <c r="O133" s="102"/>
      <c r="P133" s="92" t="str">
        <f t="shared" si="13"/>
        <v/>
      </c>
      <c r="Q133" s="115">
        <f t="shared" si="7"/>
        <v>2347.0282857897969</v>
      </c>
      <c r="R133" s="116">
        <f t="shared" si="8"/>
        <v>2614.3881541506203</v>
      </c>
      <c r="S133" s="116">
        <f t="shared" si="9"/>
        <v>2662.1500736794692</v>
      </c>
      <c r="T133" s="116">
        <f t="shared" si="10"/>
        <v>2069.2078289500055</v>
      </c>
      <c r="U133" s="116">
        <f t="shared" si="11"/>
        <v>3019.5814246042405</v>
      </c>
      <c r="V133" s="116">
        <f t="shared" si="12"/>
        <v>1824.2733013961913</v>
      </c>
      <c r="W133" s="64"/>
      <c r="X133" s="64"/>
      <c r="Y133" s="105"/>
      <c r="Z133" s="61"/>
      <c r="AA133" s="106"/>
      <c r="AB133" s="107"/>
      <c r="AC133" s="107"/>
      <c r="AD133" s="107"/>
      <c r="AE133" s="107"/>
      <c r="AF133" s="107"/>
      <c r="AG133" s="107"/>
      <c r="AI133" s="108"/>
      <c r="AJ133" s="4"/>
      <c r="AK133" s="4"/>
      <c r="AL133" s="4"/>
      <c r="AN133" s="109"/>
      <c r="AO133" s="110"/>
      <c r="AP133" s="111"/>
      <c r="AQ133" s="110"/>
      <c r="AR133" s="112"/>
      <c r="AT133" s="113"/>
      <c r="AU133" s="113"/>
      <c r="AV133" s="113"/>
      <c r="AW133" s="113"/>
      <c r="AX133" s="113"/>
      <c r="AY133" s="113"/>
      <c r="AZ133" s="113"/>
      <c r="BA133" s="105"/>
      <c r="BB133" s="61"/>
      <c r="BC133" s="106"/>
      <c r="BD133" s="107"/>
      <c r="BE133" s="107"/>
      <c r="BF133" s="107"/>
      <c r="BG133" s="107"/>
      <c r="BH133" s="107"/>
      <c r="BI133" s="107"/>
    </row>
    <row r="134" spans="2:61" x14ac:dyDescent="0.3">
      <c r="B134" s="93"/>
      <c r="C134" s="93">
        <v>562</v>
      </c>
      <c r="D134" s="94">
        <f>'[1]S&amp;P500 Historical Data'!E3514</f>
        <v>42489</v>
      </c>
      <c r="E134" s="95">
        <f>'[1]S&amp;P500 Historical Data'!N3514</f>
        <v>2065.3000000000002</v>
      </c>
      <c r="F134" s="96">
        <f>(E134-E133)/E133</f>
        <v>-5.0630838082482326E-3</v>
      </c>
      <c r="H134" s="114">
        <v>63</v>
      </c>
      <c r="I134" s="98">
        <f t="shared" ca="1" si="3"/>
        <v>2261.5789929016928</v>
      </c>
      <c r="J134" s="99">
        <f t="shared" ca="1" si="4"/>
        <v>1.6300131284636104E-3</v>
      </c>
      <c r="K134" s="100">
        <f t="shared" ca="1" si="5"/>
        <v>-2.3361706208806776</v>
      </c>
      <c r="L134" s="101">
        <f t="shared" ca="1" si="6"/>
        <v>8.3542881182432624E-2</v>
      </c>
      <c r="M134" s="125"/>
      <c r="N134" s="91">
        <v>43975</v>
      </c>
      <c r="O134" s="102"/>
      <c r="P134" s="92" t="str">
        <f t="shared" si="13"/>
        <v/>
      </c>
      <c r="Q134" s="115">
        <f t="shared" si="7"/>
        <v>2347.7137181174967</v>
      </c>
      <c r="R134" s="116">
        <f t="shared" si="8"/>
        <v>2617.0350891571625</v>
      </c>
      <c r="S134" s="116">
        <f t="shared" si="9"/>
        <v>2665.6236136651664</v>
      </c>
      <c r="T134" s="116">
        <f t="shared" si="10"/>
        <v>2067.7186658991768</v>
      </c>
      <c r="U134" s="116">
        <f t="shared" si="11"/>
        <v>3026.582498068331</v>
      </c>
      <c r="V134" s="116">
        <f t="shared" si="12"/>
        <v>1821.1166243625862</v>
      </c>
      <c r="W134" s="64"/>
      <c r="X134" s="64"/>
      <c r="Y134" s="105"/>
      <c r="Z134" s="61"/>
      <c r="AA134" s="106"/>
      <c r="AB134" s="107"/>
      <c r="AC134" s="107"/>
      <c r="AD134" s="107"/>
      <c r="AE134" s="107"/>
      <c r="AF134" s="107"/>
      <c r="AG134" s="107"/>
      <c r="AI134" s="108"/>
      <c r="AJ134" s="4"/>
      <c r="AK134" s="4"/>
      <c r="AL134" s="4"/>
      <c r="AN134" s="109"/>
      <c r="AO134" s="110"/>
      <c r="AP134" s="111"/>
      <c r="AQ134" s="110"/>
      <c r="AR134" s="112"/>
      <c r="AT134" s="113"/>
      <c r="AU134" s="113"/>
      <c r="AV134" s="113"/>
      <c r="AW134" s="113"/>
      <c r="AX134" s="113"/>
      <c r="AY134" s="113"/>
      <c r="AZ134" s="113"/>
      <c r="BA134" s="105"/>
      <c r="BB134" s="61"/>
      <c r="BC134" s="106"/>
      <c r="BD134" s="107"/>
      <c r="BE134" s="107"/>
      <c r="BF134" s="107"/>
      <c r="BG134" s="107"/>
      <c r="BH134" s="107"/>
      <c r="BI134" s="107"/>
    </row>
    <row r="135" spans="2:61" x14ac:dyDescent="0.3">
      <c r="B135" s="93"/>
      <c r="C135" s="93">
        <v>563</v>
      </c>
      <c r="D135" s="94">
        <f>'[1]S&amp;P500 Historical Data'!E3515</f>
        <v>42492</v>
      </c>
      <c r="E135" s="95">
        <f>'[1]S&amp;P500 Historical Data'!N3515</f>
        <v>2081.4299999999998</v>
      </c>
      <c r="F135" s="96">
        <f>(E135-E134)/E134</f>
        <v>7.8100033893379424E-3</v>
      </c>
      <c r="H135" s="114">
        <v>64</v>
      </c>
      <c r="I135" s="98">
        <f t="shared" ca="1" si="3"/>
        <v>2230.7859441694063</v>
      </c>
      <c r="J135" s="99">
        <f t="shared" ca="1" si="4"/>
        <v>-1.3615729907703916E-2</v>
      </c>
      <c r="K135" s="100">
        <f t="shared" ca="1" si="5"/>
        <v>-3.2112502485756607</v>
      </c>
      <c r="L135" s="101">
        <f t="shared" ca="1" si="6"/>
        <v>-0.87507962769498315</v>
      </c>
      <c r="M135" s="125"/>
      <c r="N135" s="91">
        <v>43976</v>
      </c>
      <c r="O135" s="102"/>
      <c r="P135" s="92" t="str">
        <f t="shared" si="13"/>
        <v/>
      </c>
      <c r="Q135" s="115">
        <f t="shared" si="7"/>
        <v>2348.3993506206607</v>
      </c>
      <c r="R135" s="116">
        <f t="shared" si="8"/>
        <v>2619.6637469765083</v>
      </c>
      <c r="S135" s="116">
        <f t="shared" si="9"/>
        <v>2669.0803334797388</v>
      </c>
      <c r="T135" s="116">
        <f t="shared" si="10"/>
        <v>2066.2471042246757</v>
      </c>
      <c r="U135" s="116">
        <f t="shared" si="11"/>
        <v>3033.5512674560682</v>
      </c>
      <c r="V135" s="116">
        <f t="shared" si="12"/>
        <v>1817.9944967999163</v>
      </c>
      <c r="W135" s="64"/>
      <c r="X135" s="64"/>
      <c r="Y135" s="105"/>
      <c r="Z135" s="61"/>
      <c r="AA135" s="106"/>
      <c r="AB135" s="107"/>
      <c r="AC135" s="107"/>
      <c r="AD135" s="107"/>
      <c r="AE135" s="107"/>
      <c r="AF135" s="107"/>
      <c r="AG135" s="107"/>
      <c r="AI135" s="108"/>
      <c r="AJ135" s="4"/>
      <c r="AK135" s="4"/>
      <c r="AL135" s="4"/>
      <c r="AN135" s="109"/>
      <c r="AO135" s="110"/>
      <c r="AP135" s="111"/>
      <c r="AQ135" s="110"/>
      <c r="AR135" s="112"/>
      <c r="AT135" s="113"/>
      <c r="AU135" s="113"/>
      <c r="AV135" s="113"/>
      <c r="AW135" s="113"/>
      <c r="AX135" s="113"/>
      <c r="AY135" s="113"/>
      <c r="AZ135" s="113"/>
      <c r="BA135" s="105"/>
      <c r="BB135" s="61"/>
      <c r="BC135" s="106"/>
      <c r="BD135" s="107"/>
      <c r="BE135" s="107"/>
      <c r="BF135" s="107"/>
      <c r="BG135" s="107"/>
      <c r="BH135" s="107"/>
      <c r="BI135" s="107"/>
    </row>
    <row r="136" spans="2:61" x14ac:dyDescent="0.3">
      <c r="B136" s="93"/>
      <c r="C136" s="93">
        <v>564</v>
      </c>
      <c r="D136" s="94">
        <f>'[1]S&amp;P500 Historical Data'!E3516</f>
        <v>42493</v>
      </c>
      <c r="E136" s="95">
        <f>'[1]S&amp;P500 Historical Data'!N3516</f>
        <v>2063.37</v>
      </c>
      <c r="F136" s="96">
        <f t="shared" ref="F136:F143" si="15">(E136-E135)/E135</f>
        <v>-8.6767270578400179E-3</v>
      </c>
      <c r="H136" s="114">
        <v>65</v>
      </c>
      <c r="I136" s="98">
        <f t="shared" ref="I136:I199" ca="1" si="16">$L$8*EXP(($L$4-($L$5^2)/2)*H136+$L$5*K136)</f>
        <v>2233.5052572944733</v>
      </c>
      <c r="J136" s="99">
        <f t="shared" ref="J136:J199" ca="1" si="17">(I136-I135)/I135</f>
        <v>1.2189933024163082E-3</v>
      </c>
      <c r="K136" s="100">
        <f t="shared" ref="K136:K199" ca="1" si="18">+K135+L136</f>
        <v>-3.153359565243492</v>
      </c>
      <c r="L136" s="101">
        <f t="shared" ca="1" si="6"/>
        <v>5.7890683332168402E-2</v>
      </c>
      <c r="M136" s="125"/>
      <c r="N136" s="91">
        <v>43977</v>
      </c>
      <c r="O136" s="102"/>
      <c r="P136" s="92" t="str">
        <f t="shared" si="13"/>
        <v/>
      </c>
      <c r="Q136" s="115">
        <f t="shared" si="7"/>
        <v>2349.085183357749</v>
      </c>
      <c r="R136" s="116">
        <f t="shared" si="8"/>
        <v>2622.2745569648105</v>
      </c>
      <c r="S136" s="116">
        <f t="shared" si="9"/>
        <v>2672.5206551472684</v>
      </c>
      <c r="T136" s="116">
        <f t="shared" si="10"/>
        <v>2064.7927221976252</v>
      </c>
      <c r="U136" s="116">
        <f t="shared" si="11"/>
        <v>3040.4885709506652</v>
      </c>
      <c r="V136" s="116">
        <f t="shared" si="12"/>
        <v>1814.906081671453</v>
      </c>
      <c r="W136" s="64"/>
      <c r="X136" s="64"/>
      <c r="Y136" s="105"/>
      <c r="Z136" s="61"/>
      <c r="AA136" s="106"/>
      <c r="AB136" s="107"/>
      <c r="AC136" s="107"/>
      <c r="AD136" s="107"/>
      <c r="AE136" s="107"/>
      <c r="AF136" s="107"/>
      <c r="AG136" s="107"/>
      <c r="AI136" s="108"/>
      <c r="AJ136" s="4"/>
      <c r="AK136" s="4"/>
      <c r="AL136" s="4"/>
      <c r="AN136" s="109"/>
      <c r="AO136" s="110"/>
      <c r="AP136" s="111"/>
      <c r="AQ136" s="110"/>
      <c r="AR136" s="112"/>
      <c r="AT136" s="113"/>
      <c r="AU136" s="113"/>
      <c r="AV136" s="113"/>
      <c r="AW136" s="113"/>
      <c r="AX136" s="113"/>
      <c r="AY136" s="113"/>
      <c r="AZ136" s="113"/>
      <c r="BA136" s="105"/>
      <c r="BB136" s="61"/>
      <c r="BC136" s="106"/>
      <c r="BD136" s="107"/>
      <c r="BE136" s="107"/>
      <c r="BF136" s="107"/>
      <c r="BG136" s="107"/>
      <c r="BH136" s="107"/>
      <c r="BI136" s="107"/>
    </row>
    <row r="137" spans="2:61" x14ac:dyDescent="0.3">
      <c r="B137" s="93"/>
      <c r="C137" s="93">
        <v>565</v>
      </c>
      <c r="D137" s="94">
        <f>'[1]S&amp;P500 Historical Data'!E3517</f>
        <v>42494</v>
      </c>
      <c r="E137" s="95">
        <f>'[1]S&amp;P500 Historical Data'!N3517</f>
        <v>2051.12</v>
      </c>
      <c r="F137" s="96">
        <f t="shared" si="15"/>
        <v>-5.9368896513955329E-3</v>
      </c>
      <c r="H137" s="114">
        <v>66</v>
      </c>
      <c r="I137" s="98">
        <f t="shared" ca="1" si="16"/>
        <v>2219.7874730623803</v>
      </c>
      <c r="J137" s="99">
        <f t="shared" ca="1" si="17"/>
        <v>-6.1418186446132823E-3</v>
      </c>
      <c r="K137" s="100">
        <f t="shared" ca="1" si="18"/>
        <v>-3.5566568900769249</v>
      </c>
      <c r="L137" s="101">
        <f t="shared" ca="1" si="6"/>
        <v>-0.40329732483343295</v>
      </c>
      <c r="M137" s="125"/>
      <c r="N137" s="91">
        <v>43978</v>
      </c>
      <c r="O137" s="102"/>
      <c r="P137" s="92" t="str">
        <f t="shared" si="13"/>
        <v/>
      </c>
      <c r="Q137" s="115">
        <f t="shared" ref="Q137:Q200" si="19">$L$8*EXP($L$9*H137)</f>
        <v>2349.771216387237</v>
      </c>
      <c r="R137" s="116">
        <f t="shared" ref="R137:R200" si="20">$L$8*EXP($L$5*SQRT(H137))</f>
        <v>2624.8679320085598</v>
      </c>
      <c r="S137" s="116">
        <f t="shared" ref="S137:S200" si="21">$L$8*EXP($L$9*H137+$L$5*SQRT(H137))</f>
        <v>2675.9449844036258</v>
      </c>
      <c r="T137" s="116">
        <f t="shared" ref="T137:T200" si="22">$L$8*EXP($L$9*H137-$L$5*SQRT(H137))</f>
        <v>2063.3551143774685</v>
      </c>
      <c r="U137" s="116">
        <f t="shared" ref="U137:U200" si="23">$L$8*EXP($L$9*H137+2*$L$5*SQRT(H137))</f>
        <v>3047.3952143155607</v>
      </c>
      <c r="V137" s="116">
        <f t="shared" ref="V137:V200" si="24">$L$8*EXP($L$9*H137-2*$L$5*SQRT(H137))</f>
        <v>1811.8505743607852</v>
      </c>
      <c r="W137" s="64"/>
      <c r="X137" s="64"/>
      <c r="Y137" s="105"/>
      <c r="Z137" s="61"/>
      <c r="AA137" s="106"/>
      <c r="AB137" s="107"/>
      <c r="AC137" s="107"/>
      <c r="AD137" s="107"/>
      <c r="AE137" s="107"/>
      <c r="AF137" s="107"/>
      <c r="AG137" s="107"/>
      <c r="AI137" s="108"/>
      <c r="AJ137" s="4"/>
      <c r="AK137" s="4"/>
      <c r="AL137" s="4"/>
      <c r="AN137" s="109"/>
      <c r="AO137" s="110"/>
      <c r="AP137" s="111"/>
      <c r="AQ137" s="110"/>
      <c r="AR137" s="112"/>
      <c r="AT137" s="113"/>
      <c r="AU137" s="113"/>
      <c r="AV137" s="113"/>
      <c r="AW137" s="113"/>
      <c r="AX137" s="113"/>
      <c r="AY137" s="113"/>
      <c r="AZ137" s="113"/>
      <c r="BA137" s="105"/>
      <c r="BB137" s="61"/>
      <c r="BC137" s="106"/>
      <c r="BD137" s="107"/>
      <c r="BE137" s="107"/>
      <c r="BF137" s="107"/>
      <c r="BG137" s="107"/>
      <c r="BH137" s="107"/>
      <c r="BI137" s="107"/>
    </row>
    <row r="138" spans="2:61" x14ac:dyDescent="0.3">
      <c r="B138" s="93"/>
      <c r="C138" s="93">
        <v>566</v>
      </c>
      <c r="D138" s="94">
        <f>'[1]S&amp;P500 Historical Data'!E3518</f>
        <v>42495</v>
      </c>
      <c r="E138" s="95">
        <f>'[1]S&amp;P500 Historical Data'!N3518</f>
        <v>2050.63</v>
      </c>
      <c r="F138" s="96">
        <f t="shared" si="15"/>
        <v>-2.3889387261583024E-4</v>
      </c>
      <c r="H138" s="114">
        <v>67</v>
      </c>
      <c r="I138" s="98">
        <f t="shared" ca="1" si="16"/>
        <v>2247.8245720528244</v>
      </c>
      <c r="J138" s="99">
        <f t="shared" ca="1" si="17"/>
        <v>1.2630533026553471E-2</v>
      </c>
      <c r="K138" s="100">
        <f t="shared" ca="1" si="18"/>
        <v>-2.7904423152893765</v>
      </c>
      <c r="L138" s="101">
        <f t="shared" ca="1" si="6"/>
        <v>0.7662145747875484</v>
      </c>
      <c r="M138" s="125"/>
      <c r="N138" s="91">
        <v>43979</v>
      </c>
      <c r="O138" s="102"/>
      <c r="P138" s="92" t="str">
        <f t="shared" ref="P138:P201" si="25">IF(O138="","",(O138-O137)/O137)</f>
        <v/>
      </c>
      <c r="Q138" s="115">
        <f t="shared" si="19"/>
        <v>2350.4574497676194</v>
      </c>
      <c r="R138" s="116">
        <f t="shared" si="20"/>
        <v>2627.4442693951937</v>
      </c>
      <c r="S138" s="116">
        <f t="shared" si="21"/>
        <v>2679.3537115601293</v>
      </c>
      <c r="T138" s="116">
        <f t="shared" si="22"/>
        <v>2061.9338907483098</v>
      </c>
      <c r="U138" s="116">
        <f t="shared" si="23"/>
        <v>3054.2719726157115</v>
      </c>
      <c r="V138" s="116">
        <f t="shared" si="24"/>
        <v>1808.8272009505208</v>
      </c>
      <c r="W138" s="64"/>
      <c r="X138" s="64"/>
      <c r="Y138" s="105"/>
      <c r="Z138" s="61"/>
      <c r="AA138" s="106"/>
      <c r="AB138" s="107"/>
      <c r="AC138" s="107"/>
      <c r="AD138" s="107"/>
      <c r="AE138" s="107"/>
      <c r="AF138" s="107"/>
      <c r="AG138" s="107"/>
      <c r="AI138" s="108"/>
      <c r="AJ138" s="4"/>
      <c r="AK138" s="4"/>
      <c r="AL138" s="4"/>
      <c r="AN138" s="109"/>
      <c r="AO138" s="110"/>
      <c r="AP138" s="111"/>
      <c r="AQ138" s="110"/>
      <c r="AR138" s="112"/>
      <c r="AT138" s="113"/>
      <c r="AU138" s="113"/>
      <c r="AV138" s="113"/>
      <c r="AW138" s="113"/>
      <c r="AX138" s="113"/>
      <c r="AY138" s="113"/>
      <c r="AZ138" s="113"/>
      <c r="BA138" s="105"/>
      <c r="BB138" s="61"/>
      <c r="BC138" s="106"/>
      <c r="BD138" s="107"/>
      <c r="BE138" s="107"/>
      <c r="BF138" s="107"/>
      <c r="BG138" s="107"/>
      <c r="BH138" s="107"/>
      <c r="BI138" s="107"/>
    </row>
    <row r="139" spans="2:61" x14ac:dyDescent="0.3">
      <c r="B139" s="93"/>
      <c r="C139" s="93">
        <v>567</v>
      </c>
      <c r="D139" s="94">
        <f>'[1]S&amp;P500 Historical Data'!E3519</f>
        <v>42496</v>
      </c>
      <c r="E139" s="95">
        <f>'[1]S&amp;P500 Historical Data'!N3519</f>
        <v>2057.14</v>
      </c>
      <c r="F139" s="96">
        <f t="shared" si="15"/>
        <v>3.1746341368261281E-3</v>
      </c>
      <c r="H139" s="114">
        <v>68</v>
      </c>
      <c r="I139" s="98">
        <f t="shared" ca="1" si="16"/>
        <v>2259.2722366545577</v>
      </c>
      <c r="J139" s="99">
        <f t="shared" ca="1" si="17"/>
        <v>5.092774918497643E-3</v>
      </c>
      <c r="K139" s="100">
        <f t="shared" ca="1" si="18"/>
        <v>-2.4912016526541989</v>
      </c>
      <c r="L139" s="101">
        <f t="shared" ca="1" si="6"/>
        <v>0.29924066263517751</v>
      </c>
      <c r="M139" s="125"/>
      <c r="N139" s="91">
        <v>43980</v>
      </c>
      <c r="O139" s="102"/>
      <c r="P139" s="92" t="str">
        <f t="shared" si="25"/>
        <v/>
      </c>
      <c r="Q139" s="115">
        <f t="shared" si="19"/>
        <v>2351.1438835574081</v>
      </c>
      <c r="R139" s="116">
        <f t="shared" si="20"/>
        <v>2630.0039516254274</v>
      </c>
      <c r="S139" s="116">
        <f t="shared" si="21"/>
        <v>2682.747212309293</v>
      </c>
      <c r="T139" s="116">
        <f t="shared" si="22"/>
        <v>2060.5286759131677</v>
      </c>
      <c r="U139" s="116">
        <f t="shared" si="23"/>
        <v>3061.1195918233775</v>
      </c>
      <c r="V139" s="116">
        <f t="shared" si="24"/>
        <v>1805.8352166165096</v>
      </c>
      <c r="W139" s="64"/>
      <c r="X139" s="64"/>
      <c r="Y139" s="105"/>
      <c r="Z139" s="61"/>
      <c r="AA139" s="106"/>
      <c r="AB139" s="107"/>
      <c r="AC139" s="107"/>
      <c r="AD139" s="107"/>
      <c r="AE139" s="107"/>
      <c r="AF139" s="107"/>
      <c r="AG139" s="107"/>
      <c r="AI139" s="108"/>
      <c r="AJ139" s="4"/>
      <c r="AK139" s="4"/>
      <c r="AL139" s="4"/>
      <c r="AN139" s="109"/>
      <c r="AO139" s="110"/>
      <c r="AP139" s="111"/>
      <c r="AQ139" s="110"/>
      <c r="AR139" s="112"/>
      <c r="AT139" s="113"/>
      <c r="AU139" s="113"/>
      <c r="AV139" s="113"/>
      <c r="AW139" s="113"/>
      <c r="AX139" s="113"/>
      <c r="AY139" s="113"/>
      <c r="AZ139" s="113"/>
      <c r="BA139" s="105"/>
      <c r="BB139" s="61"/>
      <c r="BC139" s="106"/>
      <c r="BD139" s="107"/>
      <c r="BE139" s="107"/>
      <c r="BF139" s="107"/>
      <c r="BG139" s="107"/>
      <c r="BH139" s="107"/>
      <c r="BI139" s="107"/>
    </row>
    <row r="140" spans="2:61" x14ac:dyDescent="0.3">
      <c r="B140" s="93"/>
      <c r="C140" s="93">
        <v>568</v>
      </c>
      <c r="D140" s="94">
        <f>'[1]S&amp;P500 Historical Data'!E3520</f>
        <v>42499</v>
      </c>
      <c r="E140" s="95">
        <f>'[1]S&amp;P500 Historical Data'!N3520</f>
        <v>2058.69</v>
      </c>
      <c r="F140" s="96">
        <f t="shared" si="15"/>
        <v>7.5347326871296166E-4</v>
      </c>
      <c r="H140" s="114">
        <v>69</v>
      </c>
      <c r="I140" s="98">
        <f t="shared" ca="1" si="16"/>
        <v>2263.8581624870908</v>
      </c>
      <c r="J140" s="99">
        <f t="shared" ca="1" si="17"/>
        <v>2.0298243647360451E-3</v>
      </c>
      <c r="K140" s="100">
        <f t="shared" ca="1" si="18"/>
        <v>-2.3827162117307643</v>
      </c>
      <c r="L140" s="101">
        <f t="shared" ca="1" si="6"/>
        <v>0.10848544092343461</v>
      </c>
      <c r="M140" s="125"/>
      <c r="N140" s="91">
        <v>43981</v>
      </c>
      <c r="O140" s="102"/>
      <c r="P140" s="92" t="str">
        <f t="shared" si="25"/>
        <v/>
      </c>
      <c r="Q140" s="115">
        <f t="shared" si="19"/>
        <v>2351.83051781513</v>
      </c>
      <c r="R140" s="116">
        <f t="shared" si="20"/>
        <v>2632.547347171997</v>
      </c>
      <c r="S140" s="116">
        <f t="shared" si="21"/>
        <v>2686.125848477328</v>
      </c>
      <c r="T140" s="116">
        <f t="shared" si="22"/>
        <v>2059.1391083414701</v>
      </c>
      <c r="U140" s="116">
        <f t="shared" si="23"/>
        <v>3067.9387903177208</v>
      </c>
      <c r="V140" s="116">
        <f t="shared" si="24"/>
        <v>1802.8739041282404</v>
      </c>
      <c r="W140" s="64"/>
      <c r="X140" s="64"/>
      <c r="Y140" s="105"/>
      <c r="Z140" s="61"/>
      <c r="AA140" s="106"/>
      <c r="AB140" s="107"/>
      <c r="AC140" s="107"/>
      <c r="AD140" s="107"/>
      <c r="AE140" s="107"/>
      <c r="AF140" s="107"/>
      <c r="AG140" s="107"/>
      <c r="AI140" s="108"/>
      <c r="AJ140" s="4"/>
      <c r="AK140" s="4"/>
      <c r="AL140" s="4"/>
      <c r="AN140" s="109"/>
      <c r="AO140" s="110"/>
      <c r="AP140" s="111"/>
      <c r="AQ140" s="110"/>
      <c r="AR140" s="112"/>
      <c r="AT140" s="113"/>
      <c r="AU140" s="113"/>
      <c r="AV140" s="113"/>
      <c r="AW140" s="113"/>
      <c r="AX140" s="113"/>
      <c r="AY140" s="113"/>
      <c r="AZ140" s="113"/>
      <c r="BA140" s="105"/>
      <c r="BB140" s="61"/>
      <c r="BC140" s="106"/>
      <c r="BD140" s="107"/>
      <c r="BE140" s="107"/>
      <c r="BF140" s="107"/>
      <c r="BG140" s="107"/>
      <c r="BH140" s="107"/>
      <c r="BI140" s="107"/>
    </row>
    <row r="141" spans="2:61" x14ac:dyDescent="0.3">
      <c r="B141" s="93"/>
      <c r="C141" s="93">
        <v>569</v>
      </c>
      <c r="D141" s="94">
        <f>'[1]S&amp;P500 Historical Data'!E3521</f>
        <v>42500</v>
      </c>
      <c r="E141" s="95">
        <f>'[1]S&amp;P500 Historical Data'!N3521</f>
        <v>2084.39</v>
      </c>
      <c r="F141" s="96">
        <f t="shared" si="15"/>
        <v>1.2483666797817941E-2</v>
      </c>
      <c r="H141" s="114">
        <v>70</v>
      </c>
      <c r="I141" s="98">
        <f t="shared" ca="1" si="16"/>
        <v>2285.1261394729627</v>
      </c>
      <c r="J141" s="99">
        <f t="shared" ca="1" si="17"/>
        <v>9.3945713288445289E-3</v>
      </c>
      <c r="K141" s="100">
        <f t="shared" ca="1" si="18"/>
        <v>-1.8165464121866526</v>
      </c>
      <c r="L141" s="101">
        <f t="shared" ca="1" si="6"/>
        <v>0.56616979954411173</v>
      </c>
      <c r="M141" s="125"/>
      <c r="N141" s="91">
        <v>43982</v>
      </c>
      <c r="O141" s="102"/>
      <c r="P141" s="92" t="str">
        <f t="shared" si="25"/>
        <v/>
      </c>
      <c r="Q141" s="115">
        <f t="shared" si="19"/>
        <v>2352.5173525993296</v>
      </c>
      <c r="R141" s="116">
        <f t="shared" si="20"/>
        <v>2635.0748111890848</v>
      </c>
      <c r="S141" s="116">
        <f t="shared" si="21"/>
        <v>2689.4899687276452</v>
      </c>
      <c r="T141" s="116">
        <f t="shared" si="22"/>
        <v>2057.7648396655541</v>
      </c>
      <c r="U141" s="116">
        <f t="shared" si="23"/>
        <v>3074.7302602866635</v>
      </c>
      <c r="V141" s="116">
        <f t="shared" si="24"/>
        <v>1799.9425724469834</v>
      </c>
      <c r="W141" s="64"/>
      <c r="X141" s="64"/>
      <c r="Y141" s="105"/>
      <c r="Z141" s="61"/>
      <c r="AA141" s="106"/>
      <c r="AB141" s="107"/>
      <c r="AC141" s="107"/>
      <c r="AD141" s="107"/>
      <c r="AE141" s="107"/>
      <c r="AF141" s="107"/>
      <c r="AG141" s="107"/>
      <c r="AI141" s="108"/>
      <c r="AJ141" s="4"/>
      <c r="AK141" s="4"/>
      <c r="AL141" s="4"/>
      <c r="AN141" s="109"/>
      <c r="AO141" s="110"/>
      <c r="AP141" s="111"/>
      <c r="AQ141" s="110"/>
      <c r="AR141" s="112"/>
      <c r="AT141" s="113"/>
      <c r="AU141" s="113"/>
      <c r="AV141" s="113"/>
      <c r="AW141" s="113"/>
      <c r="AX141" s="113"/>
      <c r="AY141" s="113"/>
      <c r="AZ141" s="113"/>
      <c r="BA141" s="105"/>
      <c r="BB141" s="61"/>
      <c r="BC141" s="106"/>
      <c r="BD141" s="107"/>
      <c r="BE141" s="107"/>
      <c r="BF141" s="107"/>
      <c r="BG141" s="107"/>
      <c r="BH141" s="107"/>
      <c r="BI141" s="107"/>
    </row>
    <row r="142" spans="2:61" x14ac:dyDescent="0.3">
      <c r="B142" s="93"/>
      <c r="C142" s="93">
        <v>570</v>
      </c>
      <c r="D142" s="94">
        <f>'[1]S&amp;P500 Historical Data'!E3522</f>
        <v>42501</v>
      </c>
      <c r="E142" s="95">
        <f>'[1]S&amp;P500 Historical Data'!N3522</f>
        <v>2064.46</v>
      </c>
      <c r="F142" s="96">
        <f t="shared" si="15"/>
        <v>-9.5615503816463502E-3</v>
      </c>
      <c r="H142" s="114">
        <v>71</v>
      </c>
      <c r="I142" s="98">
        <f t="shared" ca="1" si="16"/>
        <v>2287.1344953587641</v>
      </c>
      <c r="J142" s="99">
        <f t="shared" ca="1" si="17"/>
        <v>8.7888184862503762E-4</v>
      </c>
      <c r="K142" s="100">
        <f t="shared" ca="1" si="18"/>
        <v>-1.7798904210543658</v>
      </c>
      <c r="L142" s="101">
        <f t="shared" ca="1" si="6"/>
        <v>3.6655991132286694E-2</v>
      </c>
      <c r="M142" s="125"/>
      <c r="N142" s="91">
        <v>43983</v>
      </c>
      <c r="O142" s="102"/>
      <c r="P142" s="92" t="str">
        <f t="shared" si="25"/>
        <v/>
      </c>
      <c r="Q142" s="115">
        <f t="shared" si="19"/>
        <v>2353.2043879685712</v>
      </c>
      <c r="R142" s="116">
        <f t="shared" si="20"/>
        <v>2637.5866861762734</v>
      </c>
      <c r="S142" s="116">
        <f t="shared" si="21"/>
        <v>2692.8399092191871</v>
      </c>
      <c r="T142" s="116">
        <f t="shared" si="22"/>
        <v>2056.4055340223349</v>
      </c>
      <c r="U142" s="116">
        <f t="shared" si="23"/>
        <v>3081.4946690386878</v>
      </c>
      <c r="V142" s="116">
        <f t="shared" si="24"/>
        <v>1797.0405554139916</v>
      </c>
      <c r="W142" s="64"/>
      <c r="X142" s="64"/>
      <c r="Y142" s="105"/>
      <c r="Z142" s="61"/>
      <c r="AA142" s="106"/>
      <c r="AB142" s="107"/>
      <c r="AC142" s="107"/>
      <c r="AD142" s="107"/>
      <c r="AE142" s="107"/>
      <c r="AF142" s="107"/>
      <c r="AG142" s="107"/>
      <c r="AI142" s="108"/>
      <c r="AJ142" s="4"/>
      <c r="AK142" s="4"/>
      <c r="AL142" s="4"/>
      <c r="AN142" s="109"/>
      <c r="AO142" s="110"/>
      <c r="AP142" s="111"/>
      <c r="AQ142" s="110"/>
      <c r="AR142" s="112"/>
      <c r="AT142" s="113"/>
      <c r="AU142" s="113"/>
      <c r="AV142" s="113"/>
      <c r="AW142" s="113"/>
      <c r="AX142" s="113"/>
      <c r="AY142" s="113"/>
      <c r="AZ142" s="113"/>
      <c r="BA142" s="105"/>
      <c r="BB142" s="61"/>
      <c r="BC142" s="106"/>
      <c r="BD142" s="107"/>
      <c r="BE142" s="107"/>
      <c r="BF142" s="107"/>
      <c r="BG142" s="107"/>
      <c r="BH142" s="107"/>
      <c r="BI142" s="107"/>
    </row>
    <row r="143" spans="2:61" x14ac:dyDescent="0.3">
      <c r="B143" s="93"/>
      <c r="C143" s="93">
        <v>571</v>
      </c>
      <c r="D143" s="94">
        <f>'[1]S&amp;P500 Historical Data'!E3523</f>
        <v>42502</v>
      </c>
      <c r="E143" s="95">
        <f>'[1]S&amp;P500 Historical Data'!N3523</f>
        <v>2064.11</v>
      </c>
      <c r="F143" s="96">
        <f t="shared" si="15"/>
        <v>-1.6953585925612947E-4</v>
      </c>
      <c r="H143" s="114">
        <v>72</v>
      </c>
      <c r="I143" s="98">
        <f t="shared" ca="1" si="16"/>
        <v>2321.9645572765753</v>
      </c>
      <c r="J143" s="99">
        <f t="shared" ca="1" si="17"/>
        <v>1.5228689868694288E-2</v>
      </c>
      <c r="K143" s="100">
        <f t="shared" ca="1" si="18"/>
        <v>-0.85352183788696656</v>
      </c>
      <c r="L143" s="101">
        <f t="shared" ca="1" si="6"/>
        <v>0.92636858316739923</v>
      </c>
      <c r="M143" s="125"/>
      <c r="N143" s="91">
        <v>43984</v>
      </c>
      <c r="O143" s="102"/>
      <c r="P143" s="92" t="str">
        <f t="shared" si="25"/>
        <v/>
      </c>
      <c r="Q143" s="115">
        <f t="shared" si="19"/>
        <v>2353.891623981433</v>
      </c>
      <c r="R143" s="116">
        <f t="shared" si="20"/>
        <v>2640.083302600558</v>
      </c>
      <c r="S143" s="116">
        <f t="shared" si="21"/>
        <v>2696.1759942230929</v>
      </c>
      <c r="T143" s="116">
        <f t="shared" si="22"/>
        <v>2055.0608674366372</v>
      </c>
      <c r="U143" s="116">
        <f t="shared" si="23"/>
        <v>3088.2326602315252</v>
      </c>
      <c r="V143" s="116">
        <f t="shared" si="24"/>
        <v>1794.1672105218111</v>
      </c>
      <c r="W143" s="64"/>
      <c r="X143" s="64"/>
      <c r="Y143" s="105"/>
      <c r="Z143" s="61"/>
      <c r="AA143" s="106"/>
      <c r="AB143" s="107"/>
      <c r="AC143" s="107"/>
      <c r="AD143" s="107"/>
      <c r="AE143" s="107"/>
      <c r="AF143" s="107"/>
      <c r="AG143" s="107"/>
      <c r="AI143" s="108"/>
      <c r="AJ143" s="4"/>
      <c r="AK143" s="4"/>
      <c r="AL143" s="4"/>
      <c r="AN143" s="109"/>
      <c r="AO143" s="110"/>
      <c r="AP143" s="111"/>
      <c r="AQ143" s="110"/>
      <c r="AR143" s="112"/>
      <c r="AT143" s="113"/>
      <c r="AU143" s="113"/>
      <c r="AV143" s="113"/>
      <c r="AW143" s="113"/>
      <c r="AX143" s="113"/>
      <c r="AY143" s="113"/>
      <c r="AZ143" s="113"/>
      <c r="BA143" s="105"/>
      <c r="BB143" s="61"/>
      <c r="BC143" s="106"/>
      <c r="BD143" s="107"/>
      <c r="BE143" s="107"/>
      <c r="BF143" s="107"/>
      <c r="BG143" s="107"/>
      <c r="BH143" s="107"/>
      <c r="BI143" s="107"/>
    </row>
    <row r="144" spans="2:61" x14ac:dyDescent="0.3">
      <c r="B144" s="93"/>
      <c r="C144" s="93">
        <v>572</v>
      </c>
      <c r="D144" s="94">
        <f>'[1]S&amp;P500 Historical Data'!E3524</f>
        <v>42503</v>
      </c>
      <c r="E144" s="95">
        <f>'[1]S&amp;P500 Historical Data'!N3524</f>
        <v>2046.61</v>
      </c>
      <c r="F144" s="96">
        <f>(E144-E143)/E143</f>
        <v>-8.4782303268722235E-3</v>
      </c>
      <c r="H144" s="114">
        <v>73</v>
      </c>
      <c r="I144" s="98">
        <f t="shared" ca="1" si="16"/>
        <v>2322.3257303293753</v>
      </c>
      <c r="J144" s="99">
        <f t="shared" ca="1" si="17"/>
        <v>1.5554632462765042E-4</v>
      </c>
      <c r="K144" s="100">
        <f t="shared" ca="1" si="18"/>
        <v>-0.86205094860243647</v>
      </c>
      <c r="L144" s="101">
        <f t="shared" ca="1" si="6"/>
        <v>-8.5291107154698651E-3</v>
      </c>
      <c r="M144" s="125"/>
      <c r="N144" s="91">
        <v>43985</v>
      </c>
      <c r="O144" s="102"/>
      <c r="P144" s="92" t="str">
        <f t="shared" si="25"/>
        <v/>
      </c>
      <c r="Q144" s="115">
        <f t="shared" si="19"/>
        <v>2354.5790606965111</v>
      </c>
      <c r="R144" s="116">
        <f t="shared" si="20"/>
        <v>2642.5649794795954</v>
      </c>
      <c r="S144" s="116">
        <f t="shared" si="21"/>
        <v>2699.4985367008662</v>
      </c>
      <c r="T144" s="116">
        <f t="shared" si="22"/>
        <v>2053.7305272430326</v>
      </c>
      <c r="U144" s="116">
        <f t="shared" si="23"/>
        <v>3094.9448550240891</v>
      </c>
      <c r="V144" s="116">
        <f t="shared" si="24"/>
        <v>1791.3219177623489</v>
      </c>
      <c r="W144" s="64"/>
      <c r="X144" s="64"/>
      <c r="Y144" s="105"/>
      <c r="Z144" s="61"/>
      <c r="AA144" s="106"/>
      <c r="AB144" s="107"/>
      <c r="AC144" s="107"/>
      <c r="AD144" s="107"/>
      <c r="AE144" s="107"/>
      <c r="AF144" s="107"/>
      <c r="AG144" s="107"/>
      <c r="AI144" s="108"/>
      <c r="AJ144" s="4"/>
      <c r="AK144" s="4"/>
      <c r="AL144" s="4"/>
      <c r="AN144" s="109"/>
      <c r="AO144" s="110"/>
      <c r="AP144" s="111"/>
      <c r="AQ144" s="110"/>
      <c r="AR144" s="112"/>
      <c r="AT144" s="113"/>
      <c r="AU144" s="113"/>
      <c r="AV144" s="113"/>
      <c r="AW144" s="113"/>
      <c r="AX144" s="113"/>
      <c r="AY144" s="113"/>
      <c r="AZ144" s="113"/>
      <c r="BA144" s="105"/>
      <c r="BB144" s="61"/>
      <c r="BC144" s="106"/>
      <c r="BD144" s="107"/>
      <c r="BE144" s="107"/>
      <c r="BF144" s="107"/>
      <c r="BG144" s="107"/>
      <c r="BH144" s="107"/>
      <c r="BI144" s="107"/>
    </row>
    <row r="145" spans="2:61" x14ac:dyDescent="0.3">
      <c r="B145" s="93"/>
      <c r="C145" s="93">
        <v>573</v>
      </c>
      <c r="D145" s="94">
        <f>'[1]S&amp;P500 Historical Data'!E3525</f>
        <v>42506</v>
      </c>
      <c r="E145" s="95">
        <f>'[1]S&amp;P500 Historical Data'!N3525</f>
        <v>2066.66</v>
      </c>
      <c r="F145" s="96">
        <f>(E145-E144)/E144</f>
        <v>9.7966881819203239E-3</v>
      </c>
      <c r="H145" s="114">
        <v>74</v>
      </c>
      <c r="I145" s="98">
        <f t="shared" ca="1" si="16"/>
        <v>2290.4615933267496</v>
      </c>
      <c r="J145" s="99">
        <f t="shared" ca="1" si="17"/>
        <v>-1.3720787134415657E-2</v>
      </c>
      <c r="K145" s="100">
        <f t="shared" ca="1" si="18"/>
        <v>-1.743787643488472</v>
      </c>
      <c r="L145" s="101">
        <f t="shared" ca="1" si="6"/>
        <v>-0.88173669488603557</v>
      </c>
      <c r="M145" s="125"/>
      <c r="N145" s="91">
        <v>43986</v>
      </c>
      <c r="O145" s="102"/>
      <c r="P145" s="92" t="str">
        <f t="shared" si="25"/>
        <v/>
      </c>
      <c r="Q145" s="115">
        <f t="shared" si="19"/>
        <v>2355.2666981724205</v>
      </c>
      <c r="R145" s="116">
        <f t="shared" si="20"/>
        <v>2645.032024929108</v>
      </c>
      <c r="S145" s="116">
        <f t="shared" si="21"/>
        <v>2702.8078388469407</v>
      </c>
      <c r="T145" s="116">
        <f t="shared" si="22"/>
        <v>2052.4142115432705</v>
      </c>
      <c r="U145" s="116">
        <f t="shared" si="23"/>
        <v>3101.6318531574152</v>
      </c>
      <c r="V145" s="116">
        <f t="shared" si="24"/>
        <v>1788.5040785459321</v>
      </c>
      <c r="W145" s="64"/>
      <c r="X145" s="64"/>
      <c r="Y145" s="105"/>
      <c r="Z145" s="61"/>
      <c r="AA145" s="106"/>
      <c r="AB145" s="107"/>
      <c r="AC145" s="107"/>
      <c r="AD145" s="107"/>
      <c r="AE145" s="107"/>
      <c r="AF145" s="107"/>
      <c r="AG145" s="107"/>
      <c r="AI145" s="108"/>
      <c r="AJ145" s="4"/>
      <c r="AK145" s="4"/>
      <c r="AL145" s="4"/>
      <c r="AN145" s="109"/>
      <c r="AO145" s="110"/>
      <c r="AP145" s="111"/>
      <c r="AQ145" s="110"/>
      <c r="AR145" s="112"/>
      <c r="AT145" s="113"/>
      <c r="AU145" s="113"/>
      <c r="AV145" s="113"/>
      <c r="AW145" s="113"/>
      <c r="AX145" s="113"/>
      <c r="AY145" s="113"/>
      <c r="AZ145" s="113"/>
      <c r="BA145" s="105"/>
      <c r="BB145" s="61"/>
      <c r="BC145" s="106"/>
      <c r="BD145" s="107"/>
      <c r="BE145" s="107"/>
      <c r="BF145" s="107"/>
      <c r="BG145" s="107"/>
      <c r="BH145" s="107"/>
      <c r="BI145" s="107"/>
    </row>
    <row r="146" spans="2:61" x14ac:dyDescent="0.3">
      <c r="B146" s="93"/>
      <c r="C146" s="93">
        <v>574</v>
      </c>
      <c r="D146" s="94">
        <f>'[1]S&amp;P500 Historical Data'!E3526</f>
        <v>42507</v>
      </c>
      <c r="E146" s="95">
        <f>'[1]S&amp;P500 Historical Data'!N3526</f>
        <v>2047.21</v>
      </c>
      <c r="F146" s="96">
        <f t="shared" ref="F146:F161" si="26">(E146-E145)/E145</f>
        <v>-9.4113206816795313E-3</v>
      </c>
      <c r="H146" s="114">
        <v>75</v>
      </c>
      <c r="I146" s="98">
        <f t="shared" ca="1" si="16"/>
        <v>2264.0393127302286</v>
      </c>
      <c r="J146" s="99">
        <f t="shared" ca="1" si="17"/>
        <v>-1.1535788538651852E-2</v>
      </c>
      <c r="K146" s="100">
        <f t="shared" ca="1" si="18"/>
        <v>-2.4872152636023452</v>
      </c>
      <c r="L146" s="101">
        <f t="shared" ca="1" si="6"/>
        <v>-0.74342762011387342</v>
      </c>
      <c r="M146" s="125"/>
      <c r="N146" s="91">
        <v>43987</v>
      </c>
      <c r="O146" s="102"/>
      <c r="P146" s="92" t="str">
        <f t="shared" si="25"/>
        <v/>
      </c>
      <c r="Q146" s="115">
        <f t="shared" si="19"/>
        <v>2355.9545364677901</v>
      </c>
      <c r="R146" s="116">
        <f t="shared" si="20"/>
        <v>2647.484736677101</v>
      </c>
      <c r="S146" s="116">
        <f t="shared" si="21"/>
        <v>2706.1041925982895</v>
      </c>
      <c r="T146" s="116">
        <f t="shared" si="22"/>
        <v>2051.1116286966685</v>
      </c>
      <c r="U146" s="116">
        <f t="shared" si="23"/>
        <v>3108.2942339698911</v>
      </c>
      <c r="V146" s="116">
        <f t="shared" si="24"/>
        <v>1785.7131146860813</v>
      </c>
      <c r="W146" s="64"/>
      <c r="X146" s="64"/>
      <c r="Y146" s="105"/>
      <c r="Z146" s="61"/>
      <c r="AA146" s="106"/>
      <c r="AB146" s="107"/>
      <c r="AC146" s="107"/>
      <c r="AD146" s="107"/>
      <c r="AE146" s="107"/>
      <c r="AF146" s="107"/>
      <c r="AG146" s="107"/>
      <c r="AI146" s="108"/>
      <c r="AJ146" s="4"/>
      <c r="AK146" s="4"/>
      <c r="AL146" s="4"/>
      <c r="AN146" s="109"/>
      <c r="AO146" s="110"/>
      <c r="AP146" s="111"/>
      <c r="AQ146" s="110"/>
      <c r="AR146" s="112"/>
      <c r="AT146" s="113"/>
      <c r="AU146" s="113"/>
      <c r="AV146" s="113"/>
      <c r="AW146" s="113"/>
      <c r="AX146" s="113"/>
      <c r="AY146" s="113"/>
      <c r="AZ146" s="113"/>
      <c r="BA146" s="105"/>
      <c r="BB146" s="61"/>
      <c r="BC146" s="106"/>
      <c r="BD146" s="107"/>
      <c r="BE146" s="107"/>
      <c r="BF146" s="107"/>
      <c r="BG146" s="107"/>
      <c r="BH146" s="107"/>
      <c r="BI146" s="107"/>
    </row>
    <row r="147" spans="2:61" x14ac:dyDescent="0.3">
      <c r="B147" s="93"/>
      <c r="C147" s="93">
        <v>575</v>
      </c>
      <c r="D147" s="94">
        <f>'[1]S&amp;P500 Historical Data'!E3527</f>
        <v>42508</v>
      </c>
      <c r="E147" s="95">
        <f>'[1]S&amp;P500 Historical Data'!N3527</f>
        <v>2047.63</v>
      </c>
      <c r="F147" s="96">
        <f t="shared" si="26"/>
        <v>2.051572628113739E-4</v>
      </c>
      <c r="H147" s="114">
        <v>76</v>
      </c>
      <c r="I147" s="98">
        <f t="shared" ca="1" si="16"/>
        <v>2284.4959901019924</v>
      </c>
      <c r="J147" s="99">
        <f t="shared" ca="1" si="17"/>
        <v>9.0354779869501901E-3</v>
      </c>
      <c r="K147" s="100">
        <f t="shared" ca="1" si="18"/>
        <v>-1.9432838706978859</v>
      </c>
      <c r="L147" s="101">
        <f t="shared" ca="1" si="6"/>
        <v>0.54393139290445947</v>
      </c>
      <c r="M147" s="125"/>
      <c r="N147" s="91">
        <v>43988</v>
      </c>
      <c r="O147" s="102"/>
      <c r="P147" s="92" t="str">
        <f t="shared" si="25"/>
        <v/>
      </c>
      <c r="Q147" s="115">
        <f t="shared" si="19"/>
        <v>2356.6425756412696</v>
      </c>
      <c r="R147" s="116">
        <f t="shared" si="20"/>
        <v>2649.9234025473124</v>
      </c>
      <c r="S147" s="116">
        <f t="shared" si="21"/>
        <v>2709.3878801134861</v>
      </c>
      <c r="T147" s="116">
        <f t="shared" si="22"/>
        <v>2049.8224968410545</v>
      </c>
      <c r="U147" s="116">
        <f t="shared" si="23"/>
        <v>3114.9325573515689</v>
      </c>
      <c r="V147" s="116">
        <f t="shared" si="24"/>
        <v>1782.9484674451935</v>
      </c>
      <c r="W147" s="64"/>
      <c r="X147" s="64"/>
      <c r="Y147" s="105"/>
      <c r="Z147" s="61"/>
      <c r="AA147" s="106"/>
      <c r="AB147" s="107"/>
      <c r="AC147" s="107"/>
      <c r="AD147" s="107"/>
      <c r="AE147" s="107"/>
      <c r="AF147" s="107"/>
      <c r="AG147" s="107"/>
      <c r="AI147" s="108"/>
      <c r="AJ147" s="4"/>
      <c r="AK147" s="4"/>
      <c r="AL147" s="4"/>
      <c r="AN147" s="109"/>
      <c r="AO147" s="110"/>
      <c r="AP147" s="111"/>
      <c r="AQ147" s="110"/>
      <c r="AR147" s="112"/>
      <c r="AT147" s="113"/>
      <c r="AU147" s="113"/>
      <c r="AV147" s="113"/>
      <c r="AW147" s="113"/>
      <c r="AX147" s="113"/>
      <c r="AY147" s="113"/>
      <c r="AZ147" s="113"/>
      <c r="BA147" s="105"/>
      <c r="BB147" s="61"/>
      <c r="BC147" s="106"/>
      <c r="BD147" s="107"/>
      <c r="BE147" s="107"/>
      <c r="BF147" s="107"/>
      <c r="BG147" s="107"/>
      <c r="BH147" s="107"/>
      <c r="BI147" s="107"/>
    </row>
    <row r="148" spans="2:61" x14ac:dyDescent="0.3">
      <c r="B148" s="93"/>
      <c r="C148" s="93">
        <v>576</v>
      </c>
      <c r="D148" s="94">
        <f>'[1]S&amp;P500 Historical Data'!E3528</f>
        <v>42509</v>
      </c>
      <c r="E148" s="95">
        <f>'[1]S&amp;P500 Historical Data'!N3528</f>
        <v>2040.04</v>
      </c>
      <c r="F148" s="96">
        <f t="shared" si="26"/>
        <v>-3.7067243593814046E-3</v>
      </c>
      <c r="H148" s="114">
        <v>77</v>
      </c>
      <c r="I148" s="98">
        <f t="shared" ca="1" si="16"/>
        <v>2285.3408237833328</v>
      </c>
      <c r="J148" s="99">
        <f t="shared" ca="1" si="17"/>
        <v>3.6981184690221974E-4</v>
      </c>
      <c r="K148" s="100">
        <f t="shared" ca="1" si="18"/>
        <v>-1.9384249029881861</v>
      </c>
      <c r="L148" s="101">
        <f t="shared" ca="1" si="6"/>
        <v>4.8589677096996615E-3</v>
      </c>
      <c r="M148" s="125"/>
      <c r="N148" s="91">
        <v>43989</v>
      </c>
      <c r="O148" s="102"/>
      <c r="P148" s="92" t="str">
        <f t="shared" si="25"/>
        <v/>
      </c>
      <c r="Q148" s="115">
        <f t="shared" si="19"/>
        <v>2357.3308157515226</v>
      </c>
      <c r="R148" s="116">
        <f t="shared" si="20"/>
        <v>2652.3483009141246</v>
      </c>
      <c r="S148" s="116">
        <f t="shared" si="21"/>
        <v>2712.6591742234259</v>
      </c>
      <c r="T148" s="116">
        <f t="shared" si="22"/>
        <v>2048.5465434420407</v>
      </c>
      <c r="U148" s="116">
        <f t="shared" si="23"/>
        <v>3121.5473646419905</v>
      </c>
      <c r="V148" s="116">
        <f t="shared" si="24"/>
        <v>1780.2095966367219</v>
      </c>
      <c r="W148" s="64"/>
      <c r="X148" s="64"/>
      <c r="Y148" s="105"/>
      <c r="Z148" s="61"/>
      <c r="AA148" s="106"/>
      <c r="AB148" s="107"/>
      <c r="AC148" s="107"/>
      <c r="AD148" s="107"/>
      <c r="AE148" s="107"/>
      <c r="AF148" s="107"/>
      <c r="AG148" s="107"/>
      <c r="AI148" s="108"/>
      <c r="AJ148" s="4"/>
      <c r="AK148" s="4"/>
      <c r="AL148" s="4"/>
      <c r="AN148" s="109"/>
      <c r="AO148" s="110"/>
      <c r="AP148" s="111"/>
      <c r="AQ148" s="110"/>
      <c r="AR148" s="112"/>
      <c r="AT148" s="113"/>
      <c r="AU148" s="113"/>
      <c r="AV148" s="113"/>
      <c r="AW148" s="113"/>
      <c r="AX148" s="113"/>
      <c r="AY148" s="113"/>
      <c r="AZ148" s="113"/>
      <c r="BA148" s="105"/>
      <c r="BB148" s="61"/>
      <c r="BC148" s="106"/>
      <c r="BD148" s="107"/>
      <c r="BE148" s="107"/>
      <c r="BF148" s="107"/>
      <c r="BG148" s="107"/>
      <c r="BH148" s="107"/>
      <c r="BI148" s="107"/>
    </row>
    <row r="149" spans="2:61" x14ac:dyDescent="0.3">
      <c r="B149" s="93"/>
      <c r="C149" s="93">
        <v>577</v>
      </c>
      <c r="D149" s="94">
        <f>'[1]S&amp;P500 Historical Data'!E3529</f>
        <v>42510</v>
      </c>
      <c r="E149" s="95">
        <f>'[1]S&amp;P500 Historical Data'!N3529</f>
        <v>2052.3200000000002</v>
      </c>
      <c r="F149" s="96">
        <f t="shared" si="26"/>
        <v>6.0194898139253154E-3</v>
      </c>
      <c r="H149" s="114">
        <v>78</v>
      </c>
      <c r="I149" s="98">
        <f t="shared" ca="1" si="16"/>
        <v>2307.1015010092456</v>
      </c>
      <c r="J149" s="99">
        <f t="shared" ca="1" si="17"/>
        <v>9.5218520578862504E-3</v>
      </c>
      <c r="K149" s="100">
        <f t="shared" ca="1" si="18"/>
        <v>-1.3643745934006706</v>
      </c>
      <c r="L149" s="101">
        <f t="shared" ca="1" si="6"/>
        <v>0.57405030958751568</v>
      </c>
      <c r="M149" s="125"/>
      <c r="N149" s="91">
        <v>43990</v>
      </c>
      <c r="O149" s="102"/>
      <c r="P149" s="92" t="str">
        <f t="shared" si="25"/>
        <v/>
      </c>
      <c r="Q149" s="115">
        <f t="shared" si="19"/>
        <v>2358.019256857232</v>
      </c>
      <c r="R149" s="116">
        <f t="shared" si="20"/>
        <v>2654.7597011309595</v>
      </c>
      <c r="S149" s="116">
        <f t="shared" si="21"/>
        <v>2715.9183388557312</v>
      </c>
      <c r="T149" s="116">
        <f t="shared" si="22"/>
        <v>2047.283504868624</v>
      </c>
      <c r="U149" s="116">
        <f t="shared" si="23"/>
        <v>3128.1391794755273</v>
      </c>
      <c r="V149" s="116">
        <f t="shared" si="24"/>
        <v>1777.4959797798324</v>
      </c>
      <c r="W149" s="64"/>
      <c r="X149" s="64"/>
      <c r="Y149" s="105"/>
      <c r="Z149" s="61"/>
      <c r="AA149" s="106"/>
      <c r="AB149" s="107"/>
      <c r="AC149" s="107"/>
      <c r="AD149" s="107"/>
      <c r="AE149" s="107"/>
      <c r="AF149" s="107"/>
      <c r="AG149" s="107"/>
      <c r="AI149" s="108"/>
      <c r="AJ149" s="4"/>
      <c r="AK149" s="4"/>
      <c r="AL149" s="4"/>
      <c r="AN149" s="109"/>
      <c r="AO149" s="110"/>
      <c r="AP149" s="111"/>
      <c r="AQ149" s="110"/>
      <c r="AR149" s="112"/>
      <c r="AT149" s="113"/>
      <c r="AU149" s="113"/>
      <c r="AV149" s="113"/>
      <c r="AW149" s="113"/>
      <c r="AX149" s="113"/>
      <c r="AY149" s="113"/>
      <c r="AZ149" s="113"/>
      <c r="BA149" s="105"/>
      <c r="BB149" s="61"/>
      <c r="BC149" s="106"/>
      <c r="BD149" s="107"/>
      <c r="BE149" s="107"/>
      <c r="BF149" s="107"/>
      <c r="BG149" s="107"/>
      <c r="BH149" s="107"/>
      <c r="BI149" s="107"/>
    </row>
    <row r="150" spans="2:61" x14ac:dyDescent="0.3">
      <c r="B150" s="93"/>
      <c r="C150" s="93">
        <v>578</v>
      </c>
      <c r="D150" s="94">
        <f>'[1]S&amp;P500 Historical Data'!E3530</f>
        <v>42513</v>
      </c>
      <c r="E150" s="95">
        <f>'[1]S&amp;P500 Historical Data'!N3530</f>
        <v>2048.04</v>
      </c>
      <c r="F150" s="96">
        <f t="shared" si="26"/>
        <v>-2.085444764949033E-3</v>
      </c>
      <c r="H150" s="114">
        <v>79</v>
      </c>
      <c r="I150" s="98">
        <f t="shared" ca="1" si="16"/>
        <v>2322.4315144534562</v>
      </c>
      <c r="J150" s="99">
        <f t="shared" ca="1" si="17"/>
        <v>6.6447069786502652E-3</v>
      </c>
      <c r="K150" s="100">
        <f t="shared" ca="1" si="18"/>
        <v>-0.96870407958097193</v>
      </c>
      <c r="L150" s="101">
        <f t="shared" ca="1" si="6"/>
        <v>0.39567051381969864</v>
      </c>
      <c r="M150" s="125"/>
      <c r="N150" s="91">
        <v>43991</v>
      </c>
      <c r="O150" s="102"/>
      <c r="P150" s="92" t="str">
        <f t="shared" si="25"/>
        <v/>
      </c>
      <c r="Q150" s="115">
        <f t="shared" si="19"/>
        <v>2358.7078990170967</v>
      </c>
      <c r="R150" s="116">
        <f t="shared" si="20"/>
        <v>2657.1578639340314</v>
      </c>
      <c r="S150" s="116">
        <f t="shared" si="21"/>
        <v>2719.1656294346853</v>
      </c>
      <c r="T150" s="116">
        <f t="shared" si="22"/>
        <v>2046.0331259932477</v>
      </c>
      <c r="U150" s="116">
        <f t="shared" si="23"/>
        <v>3134.7085085779568</v>
      </c>
      <c r="V150" s="116">
        <f t="shared" si="24"/>
        <v>1774.80711130283</v>
      </c>
      <c r="W150" s="64"/>
      <c r="X150" s="64"/>
      <c r="Y150" s="105"/>
      <c r="Z150" s="61"/>
      <c r="AA150" s="106"/>
      <c r="AB150" s="107"/>
      <c r="AC150" s="107"/>
      <c r="AD150" s="107"/>
      <c r="AE150" s="107"/>
      <c r="AF150" s="107"/>
      <c r="AG150" s="107"/>
      <c r="AI150" s="108"/>
      <c r="AJ150" s="4"/>
      <c r="AK150" s="4"/>
      <c r="AL150" s="4"/>
      <c r="AN150" s="109"/>
      <c r="AO150" s="110"/>
      <c r="AP150" s="111"/>
      <c r="AQ150" s="110"/>
      <c r="AR150" s="112"/>
      <c r="AT150" s="113"/>
      <c r="AU150" s="113"/>
      <c r="AV150" s="113"/>
      <c r="AW150" s="113"/>
      <c r="AX150" s="113"/>
      <c r="AY150" s="113"/>
      <c r="AZ150" s="113"/>
      <c r="BA150" s="105"/>
      <c r="BB150" s="61"/>
      <c r="BC150" s="106"/>
      <c r="BD150" s="107"/>
      <c r="BE150" s="107"/>
      <c r="BF150" s="107"/>
      <c r="BG150" s="107"/>
      <c r="BH150" s="107"/>
      <c r="BI150" s="107"/>
    </row>
    <row r="151" spans="2:61" x14ac:dyDescent="0.3">
      <c r="B151" s="93"/>
      <c r="C151" s="93">
        <v>579</v>
      </c>
      <c r="D151" s="94">
        <f>'[1]S&amp;P500 Historical Data'!E3531</f>
        <v>42514</v>
      </c>
      <c r="E151" s="95">
        <f>'[1]S&amp;P500 Historical Data'!N3531</f>
        <v>2076.06</v>
      </c>
      <c r="F151" s="96">
        <f t="shared" si="26"/>
        <v>1.3681373410675565E-2</v>
      </c>
      <c r="H151" s="114">
        <v>80</v>
      </c>
      <c r="I151" s="98">
        <f t="shared" ca="1" si="16"/>
        <v>2329.874115005689</v>
      </c>
      <c r="J151" s="99">
        <f t="shared" ca="1" si="17"/>
        <v>3.2046587836559942E-3</v>
      </c>
      <c r="K151" s="100">
        <f t="shared" ca="1" si="18"/>
        <v>-0.78698315402858288</v>
      </c>
      <c r="L151" s="101">
        <f t="shared" ca="1" si="6"/>
        <v>0.18172092555238908</v>
      </c>
      <c r="M151" s="125"/>
      <c r="N151" s="91">
        <v>43992</v>
      </c>
      <c r="O151" s="102"/>
      <c r="P151" s="92" t="str">
        <f t="shared" si="25"/>
        <v/>
      </c>
      <c r="Q151" s="115">
        <f t="shared" si="19"/>
        <v>2359.3967422898327</v>
      </c>
      <c r="R151" s="116">
        <f t="shared" si="20"/>
        <v>2659.5430418231645</v>
      </c>
      <c r="S151" s="116">
        <f t="shared" si="21"/>
        <v>2722.4012932584069</v>
      </c>
      <c r="T151" s="116">
        <f t="shared" si="22"/>
        <v>2044.7951598146292</v>
      </c>
      <c r="U151" s="116">
        <f t="shared" si="23"/>
        <v>3141.2558425176489</v>
      </c>
      <c r="V151" s="116">
        <f t="shared" si="24"/>
        <v>1772.1425017919721</v>
      </c>
      <c r="W151" s="64"/>
      <c r="X151" s="64"/>
      <c r="Y151" s="105"/>
      <c r="Z151" s="61"/>
      <c r="AA151" s="106"/>
      <c r="AB151" s="107"/>
      <c r="AC151" s="107"/>
      <c r="AD151" s="107"/>
      <c r="AE151" s="107"/>
      <c r="AF151" s="107"/>
      <c r="AG151" s="107"/>
      <c r="AI151" s="108"/>
      <c r="AJ151" s="4"/>
      <c r="AK151" s="4"/>
      <c r="AL151" s="4"/>
      <c r="AN151" s="109"/>
      <c r="AO151" s="110"/>
      <c r="AP151" s="111"/>
      <c r="AQ151" s="110"/>
      <c r="AR151" s="112"/>
      <c r="AT151" s="113"/>
      <c r="AU151" s="113"/>
      <c r="AV151" s="113"/>
      <c r="AW151" s="113"/>
      <c r="AX151" s="113"/>
      <c r="AY151" s="113"/>
      <c r="AZ151" s="113"/>
      <c r="BA151" s="105"/>
      <c r="BB151" s="61"/>
      <c r="BC151" s="106"/>
      <c r="BD151" s="107"/>
      <c r="BE151" s="107"/>
      <c r="BF151" s="107"/>
      <c r="BG151" s="107"/>
      <c r="BH151" s="107"/>
      <c r="BI151" s="107"/>
    </row>
    <row r="152" spans="2:61" x14ac:dyDescent="0.3">
      <c r="B152" s="93"/>
      <c r="C152" s="93">
        <v>580</v>
      </c>
      <c r="D152" s="94">
        <f>'[1]S&amp;P500 Historical Data'!E3532</f>
        <v>42515</v>
      </c>
      <c r="E152" s="95">
        <f>'[1]S&amp;P500 Historical Data'!N3532</f>
        <v>2090.5639999999999</v>
      </c>
      <c r="F152" s="96">
        <f t="shared" si="26"/>
        <v>6.986310607593184E-3</v>
      </c>
      <c r="H152" s="114">
        <v>81</v>
      </c>
      <c r="I152" s="98">
        <f t="shared" ca="1" si="16"/>
        <v>2343.6037424989022</v>
      </c>
      <c r="J152" s="99">
        <f t="shared" ca="1" si="17"/>
        <v>5.8928623674501419E-3</v>
      </c>
      <c r="K152" s="100">
        <f t="shared" ca="1" si="18"/>
        <v>-0.43801019368738836</v>
      </c>
      <c r="L152" s="101">
        <f t="shared" ca="1" si="6"/>
        <v>0.34897296034119452</v>
      </c>
      <c r="M152" s="125"/>
      <c r="N152" s="91">
        <v>43993</v>
      </c>
      <c r="O152" s="102"/>
      <c r="P152" s="92" t="str">
        <f t="shared" si="25"/>
        <v/>
      </c>
      <c r="Q152" s="115">
        <f t="shared" si="19"/>
        <v>2360.0857867341747</v>
      </c>
      <c r="R152" s="116">
        <f t="shared" si="20"/>
        <v>2661.9154794212441</v>
      </c>
      <c r="S152" s="116">
        <f t="shared" si="21"/>
        <v>2725.6255698548166</v>
      </c>
      <c r="T152" s="116">
        <f t="shared" si="22"/>
        <v>2043.5693671017916</v>
      </c>
      <c r="U152" s="116">
        <f t="shared" si="23"/>
        <v>3147.7816564144896</v>
      </c>
      <c r="V152" s="116">
        <f t="shared" si="24"/>
        <v>1769.5016772825452</v>
      </c>
      <c r="W152" s="64"/>
      <c r="X152" s="64"/>
      <c r="Y152" s="105"/>
      <c r="Z152" s="61"/>
      <c r="AA152" s="106"/>
      <c r="AB152" s="107"/>
      <c r="AC152" s="107"/>
      <c r="AD152" s="107"/>
      <c r="AE152" s="107"/>
      <c r="AF152" s="107"/>
      <c r="AG152" s="107"/>
      <c r="AI152" s="108"/>
      <c r="AJ152" s="4"/>
      <c r="AK152" s="4"/>
      <c r="AL152" s="4"/>
      <c r="AN152" s="109"/>
      <c r="AO152" s="110"/>
      <c r="AP152" s="111"/>
      <c r="AQ152" s="110"/>
      <c r="AR152" s="112"/>
      <c r="AT152" s="113"/>
      <c r="AU152" s="113"/>
      <c r="AV152" s="113"/>
      <c r="AW152" s="113"/>
      <c r="AX152" s="113"/>
      <c r="AY152" s="113"/>
      <c r="AZ152" s="113"/>
      <c r="BA152" s="105"/>
      <c r="BB152" s="61"/>
      <c r="BC152" s="106"/>
      <c r="BD152" s="107"/>
      <c r="BE152" s="107"/>
      <c r="BF152" s="107"/>
      <c r="BG152" s="107"/>
      <c r="BH152" s="107"/>
      <c r="BI152" s="107"/>
    </row>
    <row r="153" spans="2:61" x14ac:dyDescent="0.3">
      <c r="B153" s="93"/>
      <c r="C153" s="93">
        <v>581</v>
      </c>
      <c r="D153" s="94">
        <f>'[1]S&amp;P500 Historical Data'!E3533</f>
        <v>42516</v>
      </c>
      <c r="E153" s="95">
        <f>'[1]S&amp;P500 Historical Data'!N3533</f>
        <v>2090.1</v>
      </c>
      <c r="F153" s="96">
        <f t="shared" si="26"/>
        <v>-2.2194967482456497E-4</v>
      </c>
      <c r="H153" s="114">
        <v>82</v>
      </c>
      <c r="I153" s="98">
        <f t="shared" ca="1" si="16"/>
        <v>2339.2426862754951</v>
      </c>
      <c r="J153" s="99">
        <f t="shared" ca="1" si="17"/>
        <v>-1.8608334439494721E-3</v>
      </c>
      <c r="K153" s="100">
        <f t="shared" ca="1" si="18"/>
        <v>-0.57267062777122035</v>
      </c>
      <c r="L153" s="101">
        <f t="shared" ca="1" si="6"/>
        <v>-0.13466043408383199</v>
      </c>
      <c r="M153" s="125"/>
      <c r="N153" s="91">
        <v>43994</v>
      </c>
      <c r="O153" s="102"/>
      <c r="P153" s="92" t="str">
        <f t="shared" si="25"/>
        <v/>
      </c>
      <c r="Q153" s="115">
        <f t="shared" si="19"/>
        <v>2360.775032408872</v>
      </c>
      <c r="R153" s="116">
        <f t="shared" si="20"/>
        <v>2664.2754138137539</v>
      </c>
      <c r="S153" s="116">
        <f t="shared" si="21"/>
        <v>2728.8386913178447</v>
      </c>
      <c r="T153" s="116">
        <f t="shared" si="22"/>
        <v>2042.3555160578601</v>
      </c>
      <c r="U153" s="116">
        <f t="shared" si="23"/>
        <v>3154.2864106094062</v>
      </c>
      <c r="V153" s="116">
        <f t="shared" si="24"/>
        <v>1766.8841785893383</v>
      </c>
      <c r="W153" s="64"/>
      <c r="X153" s="64"/>
      <c r="Y153" s="105"/>
      <c r="Z153" s="61"/>
      <c r="AA153" s="106"/>
      <c r="AB153" s="107"/>
      <c r="AC153" s="107"/>
      <c r="AD153" s="107"/>
      <c r="AE153" s="107"/>
      <c r="AF153" s="107"/>
      <c r="AG153" s="107"/>
      <c r="AI153" s="108"/>
      <c r="AJ153" s="4"/>
      <c r="AK153" s="4"/>
      <c r="AL153" s="4"/>
      <c r="AN153" s="109"/>
      <c r="AO153" s="110"/>
      <c r="AP153" s="111"/>
      <c r="AQ153" s="110"/>
      <c r="AR153" s="112"/>
      <c r="AT153" s="113"/>
      <c r="AU153" s="113"/>
      <c r="AV153" s="113"/>
      <c r="AW153" s="113"/>
      <c r="AX153" s="113"/>
      <c r="AY153" s="113"/>
      <c r="AZ153" s="113"/>
      <c r="BA153" s="105"/>
      <c r="BB153" s="61"/>
      <c r="BC153" s="106"/>
      <c r="BD153" s="107"/>
      <c r="BE153" s="107"/>
      <c r="BF153" s="107"/>
      <c r="BG153" s="107"/>
      <c r="BH153" s="107"/>
      <c r="BI153" s="107"/>
    </row>
    <row r="154" spans="2:61" x14ac:dyDescent="0.3">
      <c r="B154" s="93"/>
      <c r="C154" s="93">
        <v>582</v>
      </c>
      <c r="D154" s="94">
        <f>'[1]S&amp;P500 Historical Data'!E3534</f>
        <v>42517</v>
      </c>
      <c r="E154" s="95">
        <f>'[1]S&amp;P500 Historical Data'!N3534</f>
        <v>2099.06</v>
      </c>
      <c r="F154" s="96">
        <f t="shared" si="26"/>
        <v>4.2868762260179112E-3</v>
      </c>
      <c r="H154" s="114">
        <v>83</v>
      </c>
      <c r="I154" s="98">
        <f t="shared" ca="1" si="16"/>
        <v>2328.6486450692969</v>
      </c>
      <c r="J154" s="99">
        <f t="shared" ca="1" si="17"/>
        <v>-4.5288337410881738E-3</v>
      </c>
      <c r="K154" s="100">
        <f t="shared" ca="1" si="18"/>
        <v>-0.87461562632114975</v>
      </c>
      <c r="L154" s="101">
        <f t="shared" ca="1" si="6"/>
        <v>-0.30194499854992934</v>
      </c>
      <c r="M154" s="125"/>
      <c r="N154" s="91">
        <v>43995</v>
      </c>
      <c r="O154" s="102"/>
      <c r="P154" s="92" t="str">
        <f t="shared" si="25"/>
        <v/>
      </c>
      <c r="Q154" s="115">
        <f t="shared" si="19"/>
        <v>2361.4644793726934</v>
      </c>
      <c r="R154" s="116">
        <f t="shared" si="20"/>
        <v>2666.6230748697285</v>
      </c>
      <c r="S154" s="116">
        <f t="shared" si="21"/>
        <v>2732.0408826251905</v>
      </c>
      <c r="T154" s="116">
        <f t="shared" si="22"/>
        <v>2041.1533820022967</v>
      </c>
      <c r="U154" s="116">
        <f t="shared" si="23"/>
        <v>3160.7705512971347</v>
      </c>
      <c r="V154" s="116">
        <f t="shared" si="24"/>
        <v>1764.2895606738762</v>
      </c>
      <c r="W154" s="64"/>
      <c r="X154" s="64"/>
      <c r="Y154" s="105"/>
      <c r="Z154" s="61"/>
      <c r="AA154" s="106"/>
      <c r="AB154" s="107"/>
      <c r="AC154" s="107"/>
      <c r="AD154" s="107"/>
      <c r="AE154" s="107"/>
      <c r="AF154" s="107"/>
      <c r="AG154" s="107"/>
      <c r="AI154" s="108"/>
      <c r="AJ154" s="4"/>
      <c r="AK154" s="4"/>
      <c r="AL154" s="4"/>
      <c r="AN154" s="109"/>
      <c r="AO154" s="110"/>
      <c r="AP154" s="111"/>
      <c r="AQ154" s="110"/>
      <c r="AR154" s="112"/>
      <c r="AT154" s="113"/>
      <c r="AU154" s="113"/>
      <c r="AV154" s="113"/>
      <c r="AW154" s="113"/>
      <c r="AX154" s="113"/>
      <c r="AY154" s="113"/>
      <c r="AZ154" s="113"/>
      <c r="BA154" s="105"/>
      <c r="BB154" s="61"/>
      <c r="BC154" s="106"/>
      <c r="BD154" s="107"/>
      <c r="BE154" s="107"/>
      <c r="BF154" s="107"/>
      <c r="BG154" s="107"/>
      <c r="BH154" s="107"/>
      <c r="BI154" s="107"/>
    </row>
    <row r="155" spans="2:61" x14ac:dyDescent="0.3">
      <c r="B155" s="93"/>
      <c r="C155" s="93">
        <v>583</v>
      </c>
      <c r="D155" s="94">
        <f>'[1]S&amp;P500 Historical Data'!E3535</f>
        <v>42521</v>
      </c>
      <c r="E155" s="95">
        <f>'[1]S&amp;P500 Historical Data'!N3535</f>
        <v>2096.96</v>
      </c>
      <c r="F155" s="96">
        <f t="shared" si="26"/>
        <v>-1.0004478195001138E-3</v>
      </c>
      <c r="H155" s="114">
        <v>84</v>
      </c>
      <c r="I155" s="98">
        <f t="shared" ca="1" si="16"/>
        <v>2301.9361550948006</v>
      </c>
      <c r="J155" s="99">
        <f t="shared" ca="1" si="17"/>
        <v>-1.1471241069818573E-2</v>
      </c>
      <c r="K155" s="100">
        <f t="shared" ca="1" si="18"/>
        <v>-1.6139620818948148</v>
      </c>
      <c r="L155" s="101">
        <f t="shared" ca="1" si="6"/>
        <v>-0.73934645557366496</v>
      </c>
      <c r="M155" s="125"/>
      <c r="N155" s="91">
        <v>43996</v>
      </c>
      <c r="O155" s="102"/>
      <c r="P155" s="92" t="str">
        <f t="shared" si="25"/>
        <v/>
      </c>
      <c r="Q155" s="115">
        <f t="shared" si="19"/>
        <v>2362.1541276844241</v>
      </c>
      <c r="R155" s="116">
        <f t="shared" si="20"/>
        <v>2668.9586855453481</v>
      </c>
      <c r="S155" s="116">
        <f t="shared" si="21"/>
        <v>2735.232361938869</v>
      </c>
      <c r="T155" s="116">
        <f t="shared" si="22"/>
        <v>2039.9627470703588</v>
      </c>
      <c r="U155" s="116">
        <f t="shared" si="23"/>
        <v>3167.234511124665</v>
      </c>
      <c r="V155" s="116">
        <f t="shared" si="24"/>
        <v>1761.7173920459772</v>
      </c>
      <c r="W155" s="64"/>
      <c r="X155" s="64"/>
      <c r="Y155" s="105"/>
      <c r="Z155" s="61"/>
      <c r="AA155" s="106"/>
      <c r="AB155" s="107"/>
      <c r="AC155" s="107"/>
      <c r="AD155" s="107"/>
      <c r="AE155" s="107"/>
      <c r="AF155" s="107"/>
      <c r="AG155" s="107"/>
      <c r="AI155" s="108"/>
      <c r="AJ155" s="4"/>
      <c r="AK155" s="4"/>
      <c r="AL155" s="4"/>
      <c r="AN155" s="109"/>
      <c r="AO155" s="110"/>
      <c r="AP155" s="111"/>
      <c r="AQ155" s="110"/>
      <c r="AR155" s="112"/>
      <c r="AT155" s="113"/>
      <c r="AU155" s="113"/>
      <c r="AV155" s="113"/>
      <c r="AW155" s="113"/>
      <c r="AX155" s="113"/>
      <c r="AY155" s="113"/>
      <c r="AZ155" s="113"/>
      <c r="BA155" s="105"/>
      <c r="BB155" s="61"/>
      <c r="BC155" s="106"/>
      <c r="BD155" s="107"/>
      <c r="BE155" s="107"/>
      <c r="BF155" s="107"/>
      <c r="BG155" s="107"/>
      <c r="BH155" s="107"/>
      <c r="BI155" s="107"/>
    </row>
    <row r="156" spans="2:61" x14ac:dyDescent="0.3">
      <c r="B156" s="93"/>
      <c r="C156" s="93">
        <v>584</v>
      </c>
      <c r="D156" s="94">
        <f>'[1]S&amp;P500 Historical Data'!E3536</f>
        <v>42522</v>
      </c>
      <c r="E156" s="95">
        <f>'[1]S&amp;P500 Historical Data'!N3536</f>
        <v>2099.33</v>
      </c>
      <c r="F156" s="96">
        <f t="shared" si="26"/>
        <v>1.1302075385319181E-3</v>
      </c>
      <c r="H156" s="114">
        <v>85</v>
      </c>
      <c r="I156" s="98">
        <f t="shared" ca="1" si="16"/>
        <v>2332.570657865549</v>
      </c>
      <c r="J156" s="99">
        <f t="shared" ca="1" si="17"/>
        <v>1.3308146145993707E-2</v>
      </c>
      <c r="K156" s="100">
        <f t="shared" ca="1" si="18"/>
        <v>-0.80593891538663742</v>
      </c>
      <c r="L156" s="101">
        <f t="shared" ca="1" si="6"/>
        <v>0.8080231665081774</v>
      </c>
      <c r="M156" s="125"/>
      <c r="N156" s="91">
        <v>43997</v>
      </c>
      <c r="O156" s="102"/>
      <c r="P156" s="92" t="str">
        <f t="shared" si="25"/>
        <v/>
      </c>
      <c r="Q156" s="115">
        <f t="shared" si="19"/>
        <v>2362.8439774028652</v>
      </c>
      <c r="R156" s="116">
        <f t="shared" si="20"/>
        <v>2671.2824621713162</v>
      </c>
      <c r="S156" s="116">
        <f t="shared" si="21"/>
        <v>2738.4133408896578</v>
      </c>
      <c r="T156" s="116">
        <f t="shared" si="22"/>
        <v>2038.7833999286502</v>
      </c>
      <c r="U156" s="116">
        <f t="shared" si="23"/>
        <v>3173.6787097576071</v>
      </c>
      <c r="V156" s="116">
        <f t="shared" si="24"/>
        <v>1759.1672541973853</v>
      </c>
      <c r="W156" s="64"/>
      <c r="X156" s="64"/>
      <c r="Y156" s="105"/>
      <c r="Z156" s="61"/>
      <c r="AA156" s="106"/>
      <c r="AB156" s="107"/>
      <c r="AC156" s="107"/>
      <c r="AD156" s="107"/>
      <c r="AE156" s="107"/>
      <c r="AF156" s="107"/>
      <c r="AG156" s="107"/>
      <c r="AI156" s="108"/>
      <c r="AJ156" s="4"/>
      <c r="AK156" s="4"/>
      <c r="AL156" s="4"/>
      <c r="AN156" s="109"/>
      <c r="AO156" s="110"/>
      <c r="AP156" s="111"/>
      <c r="AQ156" s="110"/>
      <c r="AR156" s="112"/>
      <c r="AT156" s="113"/>
      <c r="AU156" s="113"/>
      <c r="AV156" s="113"/>
      <c r="AW156" s="113"/>
      <c r="AX156" s="113"/>
      <c r="AY156" s="113"/>
      <c r="AZ156" s="113"/>
      <c r="BA156" s="105"/>
      <c r="BB156" s="61"/>
      <c r="BC156" s="106"/>
      <c r="BD156" s="107"/>
      <c r="BE156" s="107"/>
      <c r="BF156" s="107"/>
      <c r="BG156" s="107"/>
      <c r="BH156" s="107"/>
      <c r="BI156" s="107"/>
    </row>
    <row r="157" spans="2:61" x14ac:dyDescent="0.3">
      <c r="B157" s="93"/>
      <c r="C157" s="93">
        <v>585</v>
      </c>
      <c r="D157" s="94">
        <f>'[1]S&amp;P500 Historical Data'!E3537</f>
        <v>42523</v>
      </c>
      <c r="E157" s="95">
        <f>'[1]S&amp;P500 Historical Data'!N3537</f>
        <v>2105.2600000000002</v>
      </c>
      <c r="F157" s="96">
        <f t="shared" si="26"/>
        <v>2.8247107410460915E-3</v>
      </c>
      <c r="H157" s="114">
        <v>86</v>
      </c>
      <c r="I157" s="98">
        <f t="shared" ca="1" si="16"/>
        <v>2275.5451795544341</v>
      </c>
      <c r="J157" s="99">
        <f t="shared" ca="1" si="17"/>
        <v>-2.4447481630973149E-2</v>
      </c>
      <c r="K157" s="100">
        <f t="shared" ca="1" si="18"/>
        <v>-2.3711441018361921</v>
      </c>
      <c r="L157" s="101">
        <f t="shared" ca="1" si="6"/>
        <v>-1.5652051864495546</v>
      </c>
      <c r="M157" s="125"/>
      <c r="N157" s="91">
        <v>43998</v>
      </c>
      <c r="O157" s="102"/>
      <c r="P157" s="92" t="str">
        <f t="shared" si="25"/>
        <v/>
      </c>
      <c r="Q157" s="115">
        <f t="shared" si="19"/>
        <v>2363.534028586836</v>
      </c>
      <c r="R157" s="116">
        <f t="shared" si="20"/>
        <v>2673.5946147250506</v>
      </c>
      <c r="S157" s="116">
        <f t="shared" si="21"/>
        <v>2741.5840248464888</v>
      </c>
      <c r="T157" s="116">
        <f t="shared" si="22"/>
        <v>2037.6151355057289</v>
      </c>
      <c r="U157" s="116">
        <f t="shared" si="23"/>
        <v>3180.1035544165529</v>
      </c>
      <c r="V157" s="116">
        <f t="shared" si="24"/>
        <v>1756.6387410654072</v>
      </c>
      <c r="W157" s="64"/>
      <c r="X157" s="64"/>
      <c r="Y157" s="105"/>
      <c r="Z157" s="61"/>
      <c r="AA157" s="106"/>
      <c r="AB157" s="107"/>
      <c r="AC157" s="107"/>
      <c r="AD157" s="107"/>
      <c r="AE157" s="107"/>
      <c r="AF157" s="107"/>
      <c r="AG157" s="107"/>
      <c r="AI157" s="108"/>
      <c r="AJ157" s="4"/>
      <c r="AK157" s="4"/>
      <c r="AL157" s="4"/>
      <c r="AN157" s="109"/>
      <c r="AO157" s="110"/>
      <c r="AP157" s="111"/>
      <c r="AQ157" s="110"/>
      <c r="AR157" s="112"/>
      <c r="AT157" s="113"/>
      <c r="AU157" s="113"/>
      <c r="AV157" s="113"/>
      <c r="AW157" s="113"/>
      <c r="AX157" s="113"/>
      <c r="AY157" s="113"/>
      <c r="AZ157" s="113"/>
      <c r="BA157" s="105"/>
      <c r="BB157" s="61"/>
      <c r="BC157" s="106"/>
      <c r="BD157" s="107"/>
      <c r="BE157" s="107"/>
      <c r="BF157" s="107"/>
      <c r="BG157" s="107"/>
      <c r="BH157" s="107"/>
      <c r="BI157" s="107"/>
    </row>
    <row r="158" spans="2:61" x14ac:dyDescent="0.3">
      <c r="B158" s="93"/>
      <c r="C158" s="93">
        <v>586</v>
      </c>
      <c r="D158" s="94">
        <f>'[1]S&amp;P500 Historical Data'!E3538</f>
        <v>42524</v>
      </c>
      <c r="E158" s="95">
        <f>'[1]S&amp;P500 Historical Data'!N3538</f>
        <v>2099.13</v>
      </c>
      <c r="F158" s="96">
        <f t="shared" si="26"/>
        <v>-2.911754367631603E-3</v>
      </c>
      <c r="H158" s="114">
        <v>87</v>
      </c>
      <c r="I158" s="98">
        <f t="shared" ca="1" si="16"/>
        <v>2272.4294458531449</v>
      </c>
      <c r="J158" s="99">
        <f t="shared" ca="1" si="17"/>
        <v>-1.3692251550458134E-3</v>
      </c>
      <c r="K158" s="100">
        <f t="shared" ca="1" si="18"/>
        <v>-2.4750293143582005</v>
      </c>
      <c r="L158" s="101">
        <f t="shared" ca="1" si="6"/>
        <v>-0.10388521252200827</v>
      </c>
      <c r="M158" s="125"/>
      <c r="N158" s="91">
        <v>43999</v>
      </c>
      <c r="O158" s="102"/>
      <c r="P158" s="92" t="str">
        <f t="shared" si="25"/>
        <v/>
      </c>
      <c r="Q158" s="115">
        <f t="shared" si="19"/>
        <v>2364.2242812951745</v>
      </c>
      <c r="R158" s="116">
        <f t="shared" si="20"/>
        <v>2675.8953470886795</v>
      </c>
      <c r="S158" s="116">
        <f t="shared" si="21"/>
        <v>2744.7446131717525</v>
      </c>
      <c r="T158" s="116">
        <f t="shared" si="22"/>
        <v>2036.457754736804</v>
      </c>
      <c r="U158" s="116">
        <f t="shared" si="23"/>
        <v>3186.5094403853545</v>
      </c>
      <c r="V158" s="116">
        <f t="shared" si="24"/>
        <v>1754.1314585246364</v>
      </c>
      <c r="W158" s="64"/>
      <c r="X158" s="64"/>
      <c r="Y158" s="105"/>
      <c r="Z158" s="61"/>
      <c r="AA158" s="106"/>
      <c r="AB158" s="107"/>
      <c r="AC158" s="107"/>
      <c r="AD158" s="107"/>
      <c r="AE158" s="107"/>
      <c r="AF158" s="107"/>
      <c r="AG158" s="107"/>
      <c r="AI158" s="108"/>
      <c r="AJ158" s="4"/>
      <c r="AK158" s="4"/>
      <c r="AL158" s="4"/>
      <c r="AN158" s="109"/>
      <c r="AO158" s="110"/>
      <c r="AP158" s="111"/>
      <c r="AQ158" s="110"/>
      <c r="AR158" s="112"/>
      <c r="AT158" s="113"/>
      <c r="AU158" s="113"/>
      <c r="AV158" s="113"/>
      <c r="AW158" s="113"/>
      <c r="AX158" s="113"/>
      <c r="AY158" s="113"/>
      <c r="AZ158" s="113"/>
      <c r="BA158" s="105"/>
      <c r="BB158" s="61"/>
      <c r="BC158" s="106"/>
      <c r="BD158" s="107"/>
      <c r="BE158" s="107"/>
      <c r="BF158" s="107"/>
      <c r="BG158" s="107"/>
      <c r="BH158" s="107"/>
      <c r="BI158" s="107"/>
    </row>
    <row r="159" spans="2:61" x14ac:dyDescent="0.3">
      <c r="B159" s="93"/>
      <c r="C159" s="93">
        <v>587</v>
      </c>
      <c r="D159" s="94">
        <f>'[1]S&amp;P500 Historical Data'!E3539</f>
        <v>42527</v>
      </c>
      <c r="E159" s="95">
        <f>'[1]S&amp;P500 Historical Data'!N3539</f>
        <v>2109.41</v>
      </c>
      <c r="F159" s="96">
        <f t="shared" si="26"/>
        <v>4.8972669629797792E-3</v>
      </c>
      <c r="H159" s="114">
        <v>88</v>
      </c>
      <c r="I159" s="98">
        <f t="shared" ca="1" si="16"/>
        <v>2293.0469524296068</v>
      </c>
      <c r="J159" s="99">
        <f t="shared" ca="1" si="17"/>
        <v>9.0728918400902869E-3</v>
      </c>
      <c r="K159" s="100">
        <f t="shared" ca="1" si="18"/>
        <v>-1.9287805376536569</v>
      </c>
      <c r="L159" s="101">
        <f t="shared" ca="1" si="6"/>
        <v>0.54624877670454353</v>
      </c>
      <c r="M159" s="125"/>
      <c r="N159" s="91">
        <v>44000</v>
      </c>
      <c r="O159" s="102"/>
      <c r="P159" s="92" t="str">
        <f t="shared" si="25"/>
        <v/>
      </c>
      <c r="Q159" s="115">
        <f t="shared" si="19"/>
        <v>2364.9147355867335</v>
      </c>
      <c r="R159" s="116">
        <f t="shared" si="20"/>
        <v>2678.1848572937183</v>
      </c>
      <c r="S159" s="116">
        <f t="shared" si="21"/>
        <v>2747.8952994633946</v>
      </c>
      <c r="T159" s="116">
        <f t="shared" si="22"/>
        <v>2035.3110643216387</v>
      </c>
      <c r="U159" s="116">
        <f t="shared" si="23"/>
        <v>3192.8967514930887</v>
      </c>
      <c r="V159" s="116">
        <f t="shared" si="24"/>
        <v>1751.645023904988</v>
      </c>
      <c r="W159" s="64"/>
      <c r="X159" s="64"/>
      <c r="Y159" s="105"/>
      <c r="Z159" s="61"/>
      <c r="AA159" s="106"/>
      <c r="AB159" s="107"/>
      <c r="AC159" s="107"/>
      <c r="AD159" s="107"/>
      <c r="AE159" s="107"/>
      <c r="AF159" s="107"/>
      <c r="AG159" s="107"/>
      <c r="AI159" s="108"/>
      <c r="AJ159" s="4"/>
      <c r="AK159" s="4"/>
      <c r="AL159" s="4"/>
      <c r="AN159" s="109"/>
      <c r="AO159" s="110"/>
      <c r="AP159" s="111"/>
      <c r="AQ159" s="110"/>
      <c r="AR159" s="112"/>
      <c r="AT159" s="113"/>
      <c r="AU159" s="113"/>
      <c r="AV159" s="113"/>
      <c r="AW159" s="113"/>
      <c r="AX159" s="113"/>
      <c r="AY159" s="113"/>
      <c r="AZ159" s="113"/>
      <c r="BA159" s="105"/>
      <c r="BB159" s="61"/>
      <c r="BC159" s="106"/>
      <c r="BD159" s="107"/>
      <c r="BE159" s="107"/>
      <c r="BF159" s="107"/>
      <c r="BG159" s="107"/>
      <c r="BH159" s="107"/>
      <c r="BI159" s="107"/>
    </row>
    <row r="160" spans="2:61" x14ac:dyDescent="0.3">
      <c r="B160" s="93"/>
      <c r="C160" s="93">
        <v>588</v>
      </c>
      <c r="D160" s="94">
        <f>'[1]S&amp;P500 Historical Data'!E3540</f>
        <v>42528</v>
      </c>
      <c r="E160" s="95">
        <f>'[1]S&amp;P500 Historical Data'!N3540</f>
        <v>2112.13</v>
      </c>
      <c r="F160" s="96">
        <f t="shared" si="26"/>
        <v>1.289460085995731E-3</v>
      </c>
      <c r="H160" s="114">
        <v>89</v>
      </c>
      <c r="I160" s="98">
        <f t="shared" ca="1" si="16"/>
        <v>2296.9329708939695</v>
      </c>
      <c r="J160" s="99">
        <f t="shared" ca="1" si="17"/>
        <v>1.6946964213904266E-3</v>
      </c>
      <c r="K160" s="100">
        <f t="shared" ca="1" si="18"/>
        <v>-1.8412016599200332</v>
      </c>
      <c r="L160" s="101">
        <f t="shared" ca="1" si="6"/>
        <v>8.7578877733623647E-2</v>
      </c>
      <c r="M160" s="125"/>
      <c r="N160" s="91">
        <v>44001</v>
      </c>
      <c r="O160" s="102"/>
      <c r="P160" s="92" t="str">
        <f t="shared" si="25"/>
        <v/>
      </c>
      <c r="Q160" s="115">
        <f t="shared" si="19"/>
        <v>2365.6053915203838</v>
      </c>
      <c r="R160" s="116">
        <f t="shared" si="20"/>
        <v>2680.4633377532632</v>
      </c>
      <c r="S160" s="116">
        <f t="shared" si="21"/>
        <v>2751.0362717846356</v>
      </c>
      <c r="T160" s="116">
        <f t="shared" si="22"/>
        <v>2034.1748764948297</v>
      </c>
      <c r="U160" s="116">
        <f t="shared" si="23"/>
        <v>3199.2658605713586</v>
      </c>
      <c r="V160" s="116">
        <f t="shared" si="24"/>
        <v>1749.1790655343968</v>
      </c>
      <c r="W160" s="64"/>
      <c r="X160" s="64"/>
      <c r="Y160" s="105"/>
      <c r="Z160" s="61"/>
      <c r="AA160" s="106"/>
      <c r="AB160" s="107"/>
      <c r="AC160" s="107"/>
      <c r="AD160" s="107"/>
      <c r="AE160" s="107"/>
      <c r="AF160" s="107"/>
      <c r="AG160" s="107"/>
      <c r="AI160" s="108"/>
      <c r="AJ160" s="4"/>
      <c r="AK160" s="4"/>
      <c r="AL160" s="4"/>
      <c r="AN160" s="109"/>
      <c r="AO160" s="110"/>
      <c r="AP160" s="111"/>
      <c r="AQ160" s="110"/>
      <c r="AR160" s="112"/>
      <c r="AT160" s="113"/>
      <c r="AU160" s="113"/>
      <c r="AV160" s="113"/>
      <c r="AW160" s="113"/>
      <c r="AX160" s="113"/>
      <c r="AY160" s="113"/>
      <c r="AZ160" s="113"/>
      <c r="BA160" s="105"/>
      <c r="BB160" s="61"/>
      <c r="BC160" s="106"/>
      <c r="BD160" s="107"/>
      <c r="BE160" s="107"/>
      <c r="BF160" s="107"/>
      <c r="BG160" s="107"/>
      <c r="BH160" s="107"/>
      <c r="BI160" s="107"/>
    </row>
    <row r="161" spans="2:61" x14ac:dyDescent="0.3">
      <c r="B161" s="93"/>
      <c r="C161" s="93">
        <v>589</v>
      </c>
      <c r="D161" s="94">
        <f>'[1]S&amp;P500 Historical Data'!E3541</f>
        <v>42529</v>
      </c>
      <c r="E161" s="95">
        <f>'[1]S&amp;P500 Historical Data'!N3541</f>
        <v>2119.12</v>
      </c>
      <c r="F161" s="96">
        <f t="shared" si="26"/>
        <v>3.3094553839014555E-3</v>
      </c>
      <c r="H161" s="114">
        <v>90</v>
      </c>
      <c r="I161" s="98">
        <f t="shared" ca="1" si="16"/>
        <v>2306.682990729777</v>
      </c>
      <c r="J161" s="99">
        <f t="shared" ca="1" si="17"/>
        <v>4.2447994605662289E-3</v>
      </c>
      <c r="K161" s="100">
        <f t="shared" ca="1" si="18"/>
        <v>-1.5947131778470611</v>
      </c>
      <c r="L161" s="101">
        <f t="shared" ca="1" si="6"/>
        <v>0.24648848207297205</v>
      </c>
      <c r="M161" s="125"/>
      <c r="N161" s="91">
        <v>44002</v>
      </c>
      <c r="O161" s="102"/>
      <c r="P161" s="92" t="str">
        <f t="shared" si="25"/>
        <v/>
      </c>
      <c r="Q161" s="115">
        <f t="shared" si="19"/>
        <v>2366.2962491550134</v>
      </c>
      <c r="R161" s="116">
        <f t="shared" si="20"/>
        <v>2682.7309754824778</v>
      </c>
      <c r="S161" s="116">
        <f t="shared" si="21"/>
        <v>2754.1677128820775</v>
      </c>
      <c r="T161" s="116">
        <f t="shared" si="22"/>
        <v>2033.0490088077029</v>
      </c>
      <c r="U161" s="116">
        <f t="shared" si="23"/>
        <v>3205.6171298884478</v>
      </c>
      <c r="V161" s="116">
        <f t="shared" si="24"/>
        <v>1746.7332223046667</v>
      </c>
      <c r="W161" s="64"/>
      <c r="X161" s="64"/>
      <c r="Y161" s="105"/>
      <c r="Z161" s="61"/>
      <c r="AA161" s="106"/>
      <c r="AB161" s="107"/>
      <c r="AC161" s="107"/>
      <c r="AD161" s="107"/>
      <c r="AE161" s="107"/>
      <c r="AF161" s="107"/>
      <c r="AG161" s="107"/>
      <c r="AI161" s="108"/>
      <c r="AJ161" s="4"/>
      <c r="AK161" s="4"/>
      <c r="AL161" s="4"/>
      <c r="AN161" s="109"/>
      <c r="AO161" s="110"/>
      <c r="AP161" s="111"/>
      <c r="AQ161" s="110"/>
      <c r="AR161" s="112"/>
      <c r="AT161" s="113"/>
      <c r="AU161" s="113"/>
      <c r="AV161" s="113"/>
      <c r="AW161" s="113"/>
      <c r="AX161" s="113"/>
      <c r="AY161" s="113"/>
      <c r="AZ161" s="113"/>
      <c r="BA161" s="105"/>
      <c r="BB161" s="61"/>
      <c r="BC161" s="106"/>
      <c r="BD161" s="107"/>
      <c r="BE161" s="107"/>
      <c r="BF161" s="107"/>
      <c r="BG161" s="107"/>
      <c r="BH161" s="107"/>
      <c r="BI161" s="107"/>
    </row>
    <row r="162" spans="2:61" x14ac:dyDescent="0.3">
      <c r="B162" s="93"/>
      <c r="C162" s="93">
        <v>590</v>
      </c>
      <c r="D162" s="94">
        <f>'[1]S&amp;P500 Historical Data'!E3542</f>
        <v>42530</v>
      </c>
      <c r="E162" s="95">
        <f>'[1]S&amp;P500 Historical Data'!N3542</f>
        <v>2115.48</v>
      </c>
      <c r="F162" s="96">
        <f>(E162-E161)/E161</f>
        <v>-1.7176941371889619E-3</v>
      </c>
      <c r="H162" s="114">
        <v>91</v>
      </c>
      <c r="I162" s="98">
        <f t="shared" ca="1" si="16"/>
        <v>2301.7105649037485</v>
      </c>
      <c r="J162" s="99">
        <f t="shared" ca="1" si="17"/>
        <v>-2.1556606807315699E-3</v>
      </c>
      <c r="K162" s="100">
        <f t="shared" ca="1" si="18"/>
        <v>-1.7478373942002867</v>
      </c>
      <c r="L162" s="101">
        <f t="shared" ca="1" si="6"/>
        <v>-0.15312421635322571</v>
      </c>
      <c r="M162" s="125"/>
      <c r="N162" s="91">
        <v>44003</v>
      </c>
      <c r="O162" s="102"/>
      <c r="P162" s="92" t="str">
        <f t="shared" si="25"/>
        <v/>
      </c>
      <c r="Q162" s="115">
        <f t="shared" si="19"/>
        <v>2366.9873085495283</v>
      </c>
      <c r="R162" s="116">
        <f t="shared" si="20"/>
        <v>2684.9879523080799</v>
      </c>
      <c r="S162" s="116">
        <f t="shared" si="21"/>
        <v>2757.2898003929035</v>
      </c>
      <c r="T162" s="116">
        <f t="shared" si="22"/>
        <v>2031.933283921112</v>
      </c>
      <c r="U162" s="116">
        <f t="shared" si="23"/>
        <v>3211.9509115617448</v>
      </c>
      <c r="V162" s="116">
        <f t="shared" si="24"/>
        <v>1744.3071432590411</v>
      </c>
      <c r="W162" s="64"/>
      <c r="X162" s="64"/>
      <c r="Y162" s="105"/>
      <c r="Z162" s="61"/>
      <c r="AA162" s="106"/>
      <c r="AB162" s="107"/>
      <c r="AC162" s="107"/>
      <c r="AD162" s="107"/>
      <c r="AE162" s="107"/>
      <c r="AF162" s="107"/>
      <c r="AG162" s="107"/>
      <c r="AI162" s="108"/>
      <c r="AJ162" s="4"/>
      <c r="AK162" s="4"/>
      <c r="AL162" s="4"/>
      <c r="AN162" s="109"/>
      <c r="AO162" s="110"/>
      <c r="AP162" s="111"/>
      <c r="AQ162" s="110"/>
      <c r="AR162" s="112"/>
      <c r="AT162" s="113"/>
      <c r="AU162" s="113"/>
      <c r="AV162" s="113"/>
      <c r="AW162" s="113"/>
      <c r="AX162" s="113"/>
      <c r="AY162" s="113"/>
      <c r="AZ162" s="113"/>
      <c r="BA162" s="105"/>
      <c r="BB162" s="61"/>
      <c r="BC162" s="106"/>
      <c r="BD162" s="107"/>
      <c r="BE162" s="107"/>
      <c r="BF162" s="107"/>
      <c r="BG162" s="107"/>
      <c r="BH162" s="107"/>
      <c r="BI162" s="107"/>
    </row>
    <row r="163" spans="2:61" x14ac:dyDescent="0.3">
      <c r="B163" s="93"/>
      <c r="C163" s="93">
        <v>591</v>
      </c>
      <c r="D163" s="94">
        <f>'[1]S&amp;P500 Historical Data'!E3543</f>
        <v>42531</v>
      </c>
      <c r="E163" s="95">
        <f>'[1]S&amp;P500 Historical Data'!N3543</f>
        <v>2096.0700000000002</v>
      </c>
      <c r="F163" s="96">
        <f>(E163-E162)/E162</f>
        <v>-9.1752226445061431E-3</v>
      </c>
      <c r="H163" s="114">
        <v>92</v>
      </c>
      <c r="I163" s="98">
        <f t="shared" ca="1" si="16"/>
        <v>2339.084510443603</v>
      </c>
      <c r="J163" s="99">
        <f t="shared" ca="1" si="17"/>
        <v>1.6237465348479811E-2</v>
      </c>
      <c r="K163" s="100">
        <f t="shared" ca="1" si="18"/>
        <v>-0.75939692023915906</v>
      </c>
      <c r="L163" s="101">
        <f t="shared" ca="1" si="6"/>
        <v>0.98844047396112766</v>
      </c>
      <c r="M163" s="125"/>
      <c r="N163" s="91">
        <v>44004</v>
      </c>
      <c r="O163" s="102"/>
      <c r="P163" s="92" t="str">
        <f t="shared" si="25"/>
        <v/>
      </c>
      <c r="Q163" s="115">
        <f t="shared" si="19"/>
        <v>2367.6785697628502</v>
      </c>
      <c r="R163" s="116">
        <f t="shared" si="20"/>
        <v>2687.2344450674877</v>
      </c>
      <c r="S163" s="116">
        <f t="shared" si="21"/>
        <v>2760.4027070418301</v>
      </c>
      <c r="T163" s="116">
        <f t="shared" si="22"/>
        <v>2030.8275294084856</v>
      </c>
      <c r="U163" s="116">
        <f t="shared" si="23"/>
        <v>3218.2675479497525</v>
      </c>
      <c r="V163" s="116">
        <f t="shared" si="24"/>
        <v>1741.9004872001965</v>
      </c>
      <c r="W163" s="64"/>
      <c r="X163" s="64"/>
      <c r="Y163" s="105"/>
      <c r="Z163" s="61"/>
      <c r="AA163" s="106"/>
      <c r="AB163" s="107"/>
      <c r="AC163" s="107"/>
      <c r="AD163" s="107"/>
      <c r="AE163" s="107"/>
      <c r="AF163" s="107"/>
      <c r="AG163" s="107"/>
      <c r="AI163" s="108"/>
      <c r="AJ163" s="4"/>
      <c r="AK163" s="4"/>
      <c r="AL163" s="4"/>
      <c r="AN163" s="109"/>
      <c r="AO163" s="110"/>
      <c r="AP163" s="111"/>
      <c r="AQ163" s="110"/>
      <c r="AR163" s="112"/>
      <c r="AT163" s="113"/>
      <c r="AU163" s="113"/>
      <c r="AV163" s="113"/>
      <c r="AW163" s="113"/>
      <c r="AX163" s="113"/>
      <c r="AY163" s="113"/>
      <c r="AZ163" s="113"/>
      <c r="BA163" s="105"/>
      <c r="BB163" s="61"/>
      <c r="BC163" s="106"/>
      <c r="BD163" s="107"/>
      <c r="BE163" s="107"/>
      <c r="BF163" s="107"/>
      <c r="BG163" s="107"/>
      <c r="BH163" s="107"/>
      <c r="BI163" s="107"/>
    </row>
    <row r="164" spans="2:61" x14ac:dyDescent="0.3">
      <c r="B164" s="93"/>
      <c r="C164" s="93">
        <v>592</v>
      </c>
      <c r="D164" s="94">
        <f>'[1]S&amp;P500 Historical Data'!E3544</f>
        <v>42534</v>
      </c>
      <c r="E164" s="95">
        <f>'[1]S&amp;P500 Historical Data'!N3544</f>
        <v>2079.06</v>
      </c>
      <c r="F164" s="96">
        <f t="shared" ref="F164:F212" si="27">(E164-E163)/E163</f>
        <v>-8.1151869928009161E-3</v>
      </c>
      <c r="H164" s="114">
        <v>93</v>
      </c>
      <c r="I164" s="98">
        <f t="shared" ca="1" si="16"/>
        <v>2311.0207325935335</v>
      </c>
      <c r="J164" s="99">
        <f t="shared" ca="1" si="17"/>
        <v>-1.199776139971415E-2</v>
      </c>
      <c r="K164" s="100">
        <f t="shared" ca="1" si="18"/>
        <v>-1.5320416356812403</v>
      </c>
      <c r="L164" s="101">
        <f t="shared" ca="1" si="6"/>
        <v>-0.77264471544208124</v>
      </c>
      <c r="M164" s="125"/>
      <c r="N164" s="91">
        <v>44005</v>
      </c>
      <c r="O164" s="102"/>
      <c r="P164" s="92" t="str">
        <f t="shared" si="25"/>
        <v/>
      </c>
      <c r="Q164" s="115">
        <f t="shared" si="19"/>
        <v>2368.3700328539194</v>
      </c>
      <c r="R164" s="116">
        <f t="shared" si="20"/>
        <v>2689.4706257982543</v>
      </c>
      <c r="S164" s="116">
        <f t="shared" si="21"/>
        <v>2763.5066008284284</v>
      </c>
      <c r="T164" s="116">
        <f t="shared" si="22"/>
        <v>2029.731577568509</v>
      </c>
      <c r="U164" s="116">
        <f t="shared" si="23"/>
        <v>3224.5673720249033</v>
      </c>
      <c r="V164" s="116">
        <f t="shared" si="24"/>
        <v>1739.5129223174299</v>
      </c>
      <c r="W164" s="64"/>
      <c r="X164" s="64"/>
      <c r="Y164" s="105"/>
      <c r="Z164" s="61"/>
      <c r="AA164" s="106"/>
      <c r="AB164" s="107"/>
      <c r="AC164" s="107"/>
      <c r="AD164" s="107"/>
      <c r="AE164" s="107"/>
      <c r="AF164" s="107"/>
      <c r="AG164" s="107"/>
      <c r="AI164" s="108"/>
      <c r="AJ164" s="4"/>
      <c r="AK164" s="4"/>
      <c r="AL164" s="4"/>
      <c r="AN164" s="109"/>
      <c r="AO164" s="110"/>
      <c r="AP164" s="111"/>
      <c r="AQ164" s="110"/>
      <c r="AR164" s="112"/>
      <c r="AT164" s="113"/>
      <c r="AU164" s="113"/>
      <c r="AV164" s="113"/>
      <c r="AW164" s="113"/>
      <c r="AX164" s="113"/>
      <c r="AY164" s="113"/>
      <c r="AZ164" s="113"/>
      <c r="BA164" s="105"/>
      <c r="BB164" s="61"/>
      <c r="BC164" s="106"/>
      <c r="BD164" s="107"/>
      <c r="BE164" s="107"/>
      <c r="BF164" s="107"/>
      <c r="BG164" s="107"/>
      <c r="BH164" s="107"/>
      <c r="BI164" s="107"/>
    </row>
    <row r="165" spans="2:61" x14ac:dyDescent="0.3">
      <c r="B165" s="93"/>
      <c r="C165" s="93">
        <v>593</v>
      </c>
      <c r="D165" s="94">
        <f>'[1]S&amp;P500 Historical Data'!E3545</f>
        <v>42535</v>
      </c>
      <c r="E165" s="95">
        <f>'[1]S&amp;P500 Historical Data'!N3545</f>
        <v>2075.3200000000002</v>
      </c>
      <c r="F165" s="96">
        <f t="shared" si="27"/>
        <v>-1.7988898829277566E-3</v>
      </c>
      <c r="H165" s="114">
        <v>94</v>
      </c>
      <c r="I165" s="98">
        <f t="shared" ca="1" si="16"/>
        <v>2325.0630058035972</v>
      </c>
      <c r="J165" s="99">
        <f t="shared" ca="1" si="17"/>
        <v>6.0762212177581194E-3</v>
      </c>
      <c r="K165" s="100">
        <f t="shared" ca="1" si="18"/>
        <v>-1.1716769215904821</v>
      </c>
      <c r="L165" s="101">
        <f t="shared" ca="1" si="6"/>
        <v>0.36036471409075826</v>
      </c>
      <c r="M165" s="125"/>
      <c r="N165" s="91">
        <v>44006</v>
      </c>
      <c r="O165" s="102"/>
      <c r="P165" s="92" t="str">
        <f t="shared" si="25"/>
        <v/>
      </c>
      <c r="Q165" s="115">
        <f t="shared" si="19"/>
        <v>2369.061697881692</v>
      </c>
      <c r="R165" s="116">
        <f t="shared" si="20"/>
        <v>2691.6966619183518</v>
      </c>
      <c r="S165" s="116">
        <f t="shared" si="21"/>
        <v>2766.6016452053755</v>
      </c>
      <c r="T165" s="116">
        <f t="shared" si="22"/>
        <v>2028.6452652468699</v>
      </c>
      <c r="U165" s="116">
        <f t="shared" si="23"/>
        <v>3230.850707728307</v>
      </c>
      <c r="V165" s="116">
        <f t="shared" si="24"/>
        <v>1737.1441258319062</v>
      </c>
      <c r="W165" s="64"/>
      <c r="X165" s="64"/>
      <c r="Y165" s="105"/>
      <c r="Z165" s="61"/>
      <c r="AA165" s="106"/>
      <c r="AB165" s="107"/>
      <c r="AC165" s="107"/>
      <c r="AD165" s="107"/>
      <c r="AE165" s="107"/>
      <c r="AF165" s="107"/>
      <c r="AG165" s="107"/>
      <c r="AI165" s="108"/>
      <c r="AJ165" s="4"/>
      <c r="AK165" s="4"/>
      <c r="AL165" s="4"/>
      <c r="AN165" s="109"/>
      <c r="AO165" s="110"/>
      <c r="AP165" s="111"/>
      <c r="AQ165" s="110"/>
      <c r="AR165" s="112"/>
      <c r="AT165" s="113"/>
      <c r="AU165" s="113"/>
      <c r="AV165" s="113"/>
      <c r="AW165" s="113"/>
      <c r="AX165" s="113"/>
      <c r="AY165" s="113"/>
      <c r="AZ165" s="113"/>
      <c r="BA165" s="105"/>
      <c r="BB165" s="61"/>
      <c r="BC165" s="106"/>
      <c r="BD165" s="107"/>
      <c r="BE165" s="107"/>
      <c r="BF165" s="107"/>
      <c r="BG165" s="107"/>
      <c r="BH165" s="107"/>
      <c r="BI165" s="107"/>
    </row>
    <row r="166" spans="2:61" x14ac:dyDescent="0.3">
      <c r="B166" s="93"/>
      <c r="C166" s="93">
        <v>594</v>
      </c>
      <c r="D166" s="94">
        <f>'[1]S&amp;P500 Historical Data'!E3546</f>
        <v>42536</v>
      </c>
      <c r="E166" s="95">
        <f>'[1]S&amp;P500 Historical Data'!N3546</f>
        <v>2071.5</v>
      </c>
      <c r="F166" s="96">
        <f t="shared" si="27"/>
        <v>-1.8406799915194588E-3</v>
      </c>
      <c r="H166" s="114">
        <v>95</v>
      </c>
      <c r="I166" s="98">
        <f t="shared" ca="1" si="16"/>
        <v>2353.5700672396515</v>
      </c>
      <c r="J166" s="99">
        <f t="shared" ca="1" si="17"/>
        <v>1.2260769435020786E-2</v>
      </c>
      <c r="K166" s="100">
        <f t="shared" ca="1" si="18"/>
        <v>-0.42828848537103181</v>
      </c>
      <c r="L166" s="101">
        <f t="shared" ca="1" si="6"/>
        <v>0.74338843621945028</v>
      </c>
      <c r="M166" s="125"/>
      <c r="N166" s="91">
        <v>44007</v>
      </c>
      <c r="O166" s="102"/>
      <c r="P166" s="92" t="str">
        <f t="shared" si="25"/>
        <v/>
      </c>
      <c r="Q166" s="115">
        <f t="shared" si="19"/>
        <v>2369.7535649051433</v>
      </c>
      <c r="R166" s="116">
        <f t="shared" si="20"/>
        <v>2693.9127163978478</v>
      </c>
      <c r="S166" s="116">
        <f t="shared" si="21"/>
        <v>2769.6879992481718</v>
      </c>
      <c r="T166" s="116">
        <f t="shared" si="22"/>
        <v>2027.5684336665418</v>
      </c>
      <c r="U166" s="116">
        <f t="shared" si="23"/>
        <v>3237.1178703075002</v>
      </c>
      <c r="V166" s="116">
        <f t="shared" si="24"/>
        <v>1734.793783658914</v>
      </c>
      <c r="W166" s="64"/>
      <c r="X166" s="64"/>
      <c r="Y166" s="105"/>
      <c r="Z166" s="61"/>
      <c r="AA166" s="106"/>
      <c r="AB166" s="107"/>
      <c r="AC166" s="107"/>
      <c r="AD166" s="107"/>
      <c r="AE166" s="107"/>
      <c r="AF166" s="107"/>
      <c r="AG166" s="107"/>
      <c r="AI166" s="108"/>
      <c r="AJ166" s="4"/>
      <c r="AK166" s="4"/>
      <c r="AL166" s="4"/>
      <c r="AN166" s="109"/>
      <c r="AO166" s="110"/>
      <c r="AP166" s="111"/>
      <c r="AQ166" s="110"/>
      <c r="AR166" s="112"/>
      <c r="AT166" s="113"/>
      <c r="AU166" s="113"/>
      <c r="AV166" s="113"/>
      <c r="AW166" s="113"/>
      <c r="AX166" s="113"/>
      <c r="AY166" s="113"/>
      <c r="AZ166" s="113"/>
      <c r="BA166" s="105"/>
      <c r="BB166" s="61"/>
      <c r="BC166" s="106"/>
      <c r="BD166" s="107"/>
      <c r="BE166" s="107"/>
      <c r="BF166" s="107"/>
      <c r="BG166" s="107"/>
      <c r="BH166" s="107"/>
      <c r="BI166" s="107"/>
    </row>
    <row r="167" spans="2:61" x14ac:dyDescent="0.3">
      <c r="B167" s="93"/>
      <c r="C167" s="93">
        <v>595</v>
      </c>
      <c r="D167" s="94">
        <f>'[1]S&amp;P500 Historical Data'!E3547</f>
        <v>42537</v>
      </c>
      <c r="E167" s="95">
        <f>'[1]S&amp;P500 Historical Data'!N3547</f>
        <v>2077.9899999999998</v>
      </c>
      <c r="F167" s="96">
        <f t="shared" si="27"/>
        <v>3.1329954139511377E-3</v>
      </c>
      <c r="H167" s="114">
        <v>96</v>
      </c>
      <c r="I167" s="98">
        <f t="shared" ca="1" si="16"/>
        <v>2339.7660032407339</v>
      </c>
      <c r="J167" s="99">
        <f t="shared" ca="1" si="17"/>
        <v>-5.8651595680376369E-3</v>
      </c>
      <c r="K167" s="100">
        <f t="shared" ca="1" si="18"/>
        <v>-0.81419018335055715</v>
      </c>
      <c r="L167" s="101">
        <f t="shared" ca="1" si="6"/>
        <v>-0.38590169797952539</v>
      </c>
      <c r="M167" s="125"/>
      <c r="N167" s="91">
        <v>44008</v>
      </c>
      <c r="O167" s="102"/>
      <c r="P167" s="92" t="str">
        <f t="shared" si="25"/>
        <v/>
      </c>
      <c r="Q167" s="115">
        <f t="shared" si="19"/>
        <v>2370.4456339832632</v>
      </c>
      <c r="R167" s="116">
        <f t="shared" si="20"/>
        <v>2696.1189479224618</v>
      </c>
      <c r="S167" s="116">
        <f t="shared" si="21"/>
        <v>2772.7658178168217</v>
      </c>
      <c r="T167" s="116">
        <f t="shared" si="22"/>
        <v>2026.5009282661051</v>
      </c>
      <c r="U167" s="116">
        <f t="shared" si="23"/>
        <v>3243.369166638171</v>
      </c>
      <c r="V167" s="116">
        <f t="shared" si="24"/>
        <v>1732.461590086137</v>
      </c>
      <c r="W167" s="64"/>
      <c r="X167" s="64"/>
      <c r="Y167" s="105"/>
      <c r="Z167" s="61"/>
      <c r="AA167" s="106"/>
      <c r="AB167" s="107"/>
      <c r="AC167" s="107"/>
      <c r="AD167" s="107"/>
      <c r="AE167" s="107"/>
      <c r="AF167" s="107"/>
      <c r="AG167" s="107"/>
      <c r="AI167" s="108"/>
      <c r="AJ167" s="4"/>
      <c r="AK167" s="4"/>
      <c r="AL167" s="4"/>
      <c r="AN167" s="109"/>
      <c r="AO167" s="110"/>
      <c r="AP167" s="111"/>
      <c r="AQ167" s="110"/>
      <c r="AR167" s="112"/>
      <c r="AT167" s="113"/>
      <c r="AU167" s="113"/>
      <c r="AV167" s="113"/>
      <c r="AW167" s="113"/>
      <c r="AX167" s="113"/>
      <c r="AY167" s="113"/>
      <c r="AZ167" s="113"/>
      <c r="BA167" s="105"/>
      <c r="BB167" s="61"/>
      <c r="BC167" s="106"/>
      <c r="BD167" s="107"/>
      <c r="BE167" s="107"/>
      <c r="BF167" s="107"/>
      <c r="BG167" s="107"/>
      <c r="BH167" s="107"/>
      <c r="BI167" s="107"/>
    </row>
    <row r="168" spans="2:61" x14ac:dyDescent="0.3">
      <c r="B168" s="93"/>
      <c r="C168" s="93">
        <v>596</v>
      </c>
      <c r="D168" s="94">
        <f>'[1]S&amp;P500 Historical Data'!E3548</f>
        <v>42538</v>
      </c>
      <c r="E168" s="95">
        <f>'[1]S&amp;P500 Historical Data'!N3548</f>
        <v>2071.2199999999998</v>
      </c>
      <c r="F168" s="96">
        <f t="shared" si="27"/>
        <v>-3.2579560055630598E-3</v>
      </c>
      <c r="H168" s="114">
        <v>97</v>
      </c>
      <c r="I168" s="98">
        <f t="shared" ca="1" si="16"/>
        <v>2346.3969632109552</v>
      </c>
      <c r="J168" s="99">
        <f t="shared" ca="1" si="17"/>
        <v>2.8340269757902953E-3</v>
      </c>
      <c r="K168" s="100">
        <f t="shared" ca="1" si="18"/>
        <v>-0.65556401506244888</v>
      </c>
      <c r="L168" s="101">
        <f t="shared" ca="1" si="6"/>
        <v>0.15862616828810827</v>
      </c>
      <c r="M168" s="125"/>
      <c r="N168" s="91">
        <v>44009</v>
      </c>
      <c r="O168" s="102"/>
      <c r="P168" s="92" t="str">
        <f t="shared" si="25"/>
        <v/>
      </c>
      <c r="Q168" s="115">
        <f t="shared" si="19"/>
        <v>2371.1379051750619</v>
      </c>
      <c r="R168" s="116">
        <f t="shared" si="20"/>
        <v>2698.3155110494777</v>
      </c>
      <c r="S168" s="116">
        <f t="shared" si="21"/>
        <v>2775.8352517099224</v>
      </c>
      <c r="T168" s="116">
        <f t="shared" si="22"/>
        <v>2025.4425985456558</v>
      </c>
      <c r="U168" s="116">
        <f t="shared" si="23"/>
        <v>3249.6048955307842</v>
      </c>
      <c r="V168" s="116">
        <f t="shared" si="24"/>
        <v>1730.1472474670325</v>
      </c>
      <c r="W168" s="64"/>
      <c r="X168" s="64"/>
      <c r="Y168" s="105"/>
      <c r="Z168" s="61"/>
      <c r="AA168" s="106"/>
      <c r="AB168" s="107"/>
      <c r="AC168" s="107"/>
      <c r="AD168" s="107"/>
      <c r="AE168" s="107"/>
      <c r="AF168" s="107"/>
      <c r="AG168" s="107"/>
      <c r="AI168" s="108"/>
      <c r="AJ168" s="4"/>
      <c r="AK168" s="4"/>
      <c r="AL168" s="4"/>
      <c r="AN168" s="109"/>
      <c r="AO168" s="110"/>
      <c r="AP168" s="111"/>
      <c r="AQ168" s="110"/>
      <c r="AR168" s="112"/>
      <c r="AT168" s="113"/>
      <c r="AU168" s="113"/>
      <c r="AV168" s="113"/>
      <c r="AW168" s="113"/>
      <c r="AX168" s="113"/>
      <c r="AY168" s="113"/>
      <c r="AZ168" s="113"/>
      <c r="BA168" s="105"/>
      <c r="BB168" s="61"/>
      <c r="BC168" s="106"/>
      <c r="BD168" s="107"/>
      <c r="BE168" s="107"/>
      <c r="BF168" s="107"/>
      <c r="BG168" s="107"/>
      <c r="BH168" s="107"/>
      <c r="BI168" s="107"/>
    </row>
    <row r="169" spans="2:61" x14ac:dyDescent="0.3">
      <c r="B169" s="93"/>
      <c r="C169" s="93">
        <v>597</v>
      </c>
      <c r="D169" s="94">
        <f>'[1]S&amp;P500 Historical Data'!E3549</f>
        <v>42541</v>
      </c>
      <c r="E169" s="95">
        <f>'[1]S&amp;P500 Historical Data'!N3549</f>
        <v>2083.25</v>
      </c>
      <c r="F169" s="96">
        <f t="shared" si="27"/>
        <v>5.808171029634805E-3</v>
      </c>
      <c r="H169" s="114">
        <v>98</v>
      </c>
      <c r="I169" s="98">
        <f t="shared" ca="1" si="16"/>
        <v>2362.56967779356</v>
      </c>
      <c r="J169" s="99">
        <f t="shared" ca="1" si="17"/>
        <v>6.8925739489847848E-3</v>
      </c>
      <c r="K169" s="100">
        <f t="shared" ca="1" si="18"/>
        <v>-0.24450596819739273</v>
      </c>
      <c r="L169" s="101">
        <f t="shared" ca="1" si="6"/>
        <v>0.41105804686505615</v>
      </c>
      <c r="M169" s="125"/>
      <c r="N169" s="91">
        <v>44010</v>
      </c>
      <c r="O169" s="102"/>
      <c r="P169" s="92" t="str">
        <f t="shared" si="25"/>
        <v/>
      </c>
      <c r="Q169" s="115">
        <f t="shared" si="19"/>
        <v>2371.8303785395638</v>
      </c>
      <c r="R169" s="116">
        <f t="shared" si="20"/>
        <v>2700.5025563564354</v>
      </c>
      <c r="S169" s="116">
        <f t="shared" si="21"/>
        <v>2778.8964478116127</v>
      </c>
      <c r="T169" s="116">
        <f t="shared" si="22"/>
        <v>2024.3932979198582</v>
      </c>
      <c r="U169" s="116">
        <f t="shared" si="23"/>
        <v>3255.8253480229582</v>
      </c>
      <c r="V169" s="116">
        <f t="shared" si="24"/>
        <v>1727.8504659284511</v>
      </c>
      <c r="W169" s="64"/>
      <c r="X169" s="64"/>
      <c r="Y169" s="105"/>
      <c r="Z169" s="61"/>
      <c r="AA169" s="106"/>
      <c r="AB169" s="107"/>
      <c r="AC169" s="107"/>
      <c r="AD169" s="107"/>
      <c r="AE169" s="107"/>
      <c r="AF169" s="107"/>
      <c r="AG169" s="107"/>
      <c r="AI169" s="108"/>
      <c r="AJ169" s="4"/>
      <c r="AK169" s="4"/>
      <c r="AL169" s="4"/>
      <c r="AN169" s="109"/>
      <c r="AO169" s="110"/>
      <c r="AP169" s="111"/>
      <c r="AQ169" s="110"/>
      <c r="AR169" s="112"/>
      <c r="AT169" s="113"/>
      <c r="AU169" s="113"/>
      <c r="AV169" s="113"/>
      <c r="AW169" s="113"/>
      <c r="AX169" s="113"/>
      <c r="AY169" s="113"/>
      <c r="AZ169" s="113"/>
      <c r="BA169" s="105"/>
      <c r="BB169" s="61"/>
      <c r="BC169" s="106"/>
      <c r="BD169" s="107"/>
      <c r="BE169" s="107"/>
      <c r="BF169" s="107"/>
      <c r="BG169" s="107"/>
      <c r="BH169" s="107"/>
      <c r="BI169" s="107"/>
    </row>
    <row r="170" spans="2:61" x14ac:dyDescent="0.3">
      <c r="B170" s="93"/>
      <c r="C170" s="93">
        <v>598</v>
      </c>
      <c r="D170" s="94">
        <f>'[1]S&amp;P500 Historical Data'!E3550</f>
        <v>42542</v>
      </c>
      <c r="E170" s="95">
        <f>'[1]S&amp;P500 Historical Data'!N3550</f>
        <v>2088.9</v>
      </c>
      <c r="F170" s="96">
        <f t="shared" si="27"/>
        <v>2.7121084843394171E-3</v>
      </c>
      <c r="H170" s="114">
        <v>99</v>
      </c>
      <c r="I170" s="98">
        <f t="shared" ca="1" si="16"/>
        <v>2338.378261945245</v>
      </c>
      <c r="J170" s="99">
        <f t="shared" ca="1" si="17"/>
        <v>-1.0239450745388292E-2</v>
      </c>
      <c r="K170" s="100">
        <f t="shared" ca="1" si="18"/>
        <v>-0.90602062747351209</v>
      </c>
      <c r="L170" s="101">
        <f t="shared" ca="1" si="6"/>
        <v>-0.6615146592761193</v>
      </c>
      <c r="M170" s="125"/>
      <c r="N170" s="91">
        <v>44011</v>
      </c>
      <c r="O170" s="102"/>
      <c r="P170" s="92" t="str">
        <f t="shared" si="25"/>
        <v/>
      </c>
      <c r="Q170" s="115">
        <f t="shared" si="19"/>
        <v>2372.5230541358128</v>
      </c>
      <c r="R170" s="116">
        <f t="shared" si="20"/>
        <v>2702.6802305830065</v>
      </c>
      <c r="S170" s="116">
        <f t="shared" si="21"/>
        <v>2781.9495492317642</v>
      </c>
      <c r="T170" s="116">
        <f t="shared" si="22"/>
        <v>2023.3528835777545</v>
      </c>
      <c r="U170" s="116">
        <f t="shared" si="23"/>
        <v>3262.0308076583983</v>
      </c>
      <c r="V170" s="116">
        <f t="shared" si="24"/>
        <v>1725.5709630917079</v>
      </c>
      <c r="W170" s="64"/>
      <c r="X170" s="64"/>
      <c r="Y170" s="105"/>
      <c r="Z170" s="61"/>
      <c r="AA170" s="106"/>
      <c r="AB170" s="107"/>
      <c r="AC170" s="107"/>
      <c r="AD170" s="107"/>
      <c r="AE170" s="107"/>
      <c r="AF170" s="107"/>
      <c r="AG170" s="107"/>
      <c r="AI170" s="108"/>
      <c r="AJ170" s="4"/>
      <c r="AK170" s="4"/>
      <c r="AL170" s="4"/>
      <c r="AN170" s="109"/>
      <c r="AO170" s="110"/>
      <c r="AP170" s="111"/>
      <c r="AQ170" s="110"/>
      <c r="AR170" s="112"/>
      <c r="AT170" s="113"/>
      <c r="AU170" s="113"/>
      <c r="AV170" s="113"/>
      <c r="AW170" s="113"/>
      <c r="AX170" s="113"/>
      <c r="AY170" s="113"/>
      <c r="AZ170" s="113"/>
      <c r="BA170" s="105"/>
      <c r="BB170" s="61"/>
      <c r="BC170" s="106"/>
      <c r="BD170" s="107"/>
      <c r="BE170" s="107"/>
      <c r="BF170" s="107"/>
      <c r="BG170" s="107"/>
      <c r="BH170" s="107"/>
      <c r="BI170" s="107"/>
    </row>
    <row r="171" spans="2:61" x14ac:dyDescent="0.3">
      <c r="B171" s="93"/>
      <c r="C171" s="93">
        <v>599</v>
      </c>
      <c r="D171" s="94">
        <f>'[1]S&amp;P500 Historical Data'!E3551</f>
        <v>42543</v>
      </c>
      <c r="E171" s="95">
        <f>'[1]S&amp;P500 Historical Data'!N3551</f>
        <v>2085.4499999999998</v>
      </c>
      <c r="F171" s="96">
        <f t="shared" si="27"/>
        <v>-1.6515869596439622E-3</v>
      </c>
      <c r="H171" s="114">
        <v>100</v>
      </c>
      <c r="I171" s="98">
        <f t="shared" ca="1" si="16"/>
        <v>2330.2539057975446</v>
      </c>
      <c r="J171" s="99">
        <f t="shared" ca="1" si="17"/>
        <v>-3.4743549749482834E-3</v>
      </c>
      <c r="K171" s="100">
        <f t="shared" ca="1" si="18"/>
        <v>-1.1417959126319679</v>
      </c>
      <c r="L171" s="101">
        <f t="shared" ca="1" si="6"/>
        <v>-0.23577528515845569</v>
      </c>
      <c r="M171" s="125"/>
      <c r="N171" s="91">
        <v>44012</v>
      </c>
      <c r="O171" s="102"/>
      <c r="P171" s="92" t="str">
        <f t="shared" si="25"/>
        <v/>
      </c>
      <c r="Q171" s="115">
        <f t="shared" si="19"/>
        <v>2373.2159320228684</v>
      </c>
      <c r="R171" s="116">
        <f t="shared" si="20"/>
        <v>2704.8486767664435</v>
      </c>
      <c r="S171" s="116">
        <f t="shared" si="21"/>
        <v>2784.9946954397974</v>
      </c>
      <c r="T171" s="116">
        <f t="shared" si="22"/>
        <v>2022.3212163489461</v>
      </c>
      <c r="U171" s="116">
        <f t="shared" si="23"/>
        <v>3268.2215507531278</v>
      </c>
      <c r="V171" s="116">
        <f t="shared" si="24"/>
        <v>1723.3084638063481</v>
      </c>
      <c r="W171" s="64"/>
      <c r="X171" s="64"/>
      <c r="Y171" s="105"/>
      <c r="Z171" s="61"/>
      <c r="AA171" s="106"/>
      <c r="AB171" s="107"/>
      <c r="AC171" s="107"/>
      <c r="AD171" s="107"/>
      <c r="AE171" s="107"/>
      <c r="AF171" s="107"/>
      <c r="AG171" s="107"/>
      <c r="AI171" s="108"/>
      <c r="AJ171" s="4"/>
      <c r="AK171" s="4"/>
      <c r="AL171" s="4"/>
      <c r="AN171" s="109"/>
      <c r="AO171" s="110"/>
      <c r="AP171" s="111"/>
      <c r="AQ171" s="110"/>
      <c r="AR171" s="112"/>
      <c r="AT171" s="113"/>
      <c r="AU171" s="113"/>
      <c r="AV171" s="113"/>
      <c r="AW171" s="113"/>
      <c r="AX171" s="113"/>
      <c r="AY171" s="113"/>
      <c r="AZ171" s="113"/>
      <c r="BA171" s="105"/>
      <c r="BB171" s="61"/>
      <c r="BC171" s="106"/>
      <c r="BD171" s="107"/>
      <c r="BE171" s="107"/>
      <c r="BF171" s="107"/>
      <c r="BG171" s="107"/>
      <c r="BH171" s="107"/>
      <c r="BI171" s="107"/>
    </row>
    <row r="172" spans="2:61" x14ac:dyDescent="0.3">
      <c r="B172" s="93"/>
      <c r="C172" s="93">
        <v>600</v>
      </c>
      <c r="D172" s="94">
        <f>'[1]S&amp;P500 Historical Data'!E3552</f>
        <v>42544</v>
      </c>
      <c r="E172" s="95">
        <f>'[1]S&amp;P500 Historical Data'!N3552</f>
        <v>2113.3200000000002</v>
      </c>
      <c r="F172" s="96">
        <f t="shared" si="27"/>
        <v>1.3364022153492219E-2</v>
      </c>
      <c r="H172" s="114">
        <v>101</v>
      </c>
      <c r="I172" s="98">
        <f t="shared" ca="1" si="16"/>
        <v>2357.9425599361894</v>
      </c>
      <c r="J172" s="99">
        <f t="shared" ca="1" si="17"/>
        <v>1.1882247711185857E-2</v>
      </c>
      <c r="K172" s="100">
        <f t="shared" ca="1" si="18"/>
        <v>-0.42178290770867333</v>
      </c>
      <c r="L172" s="101">
        <f t="shared" ca="1" si="6"/>
        <v>0.72001300492329456</v>
      </c>
      <c r="M172" s="125"/>
      <c r="N172" s="91">
        <v>44013</v>
      </c>
      <c r="O172" s="102"/>
      <c r="P172" s="92" t="str">
        <f t="shared" si="25"/>
        <v/>
      </c>
      <c r="Q172" s="115">
        <f t="shared" si="19"/>
        <v>2373.9090122598095</v>
      </c>
      <c r="R172" s="116">
        <f t="shared" si="20"/>
        <v>2707.0080343709315</v>
      </c>
      <c r="S172" s="116">
        <f t="shared" si="21"/>
        <v>2788.0320223924764</v>
      </c>
      <c r="T172" s="116">
        <f t="shared" si="22"/>
        <v>2021.2981605758014</v>
      </c>
      <c r="U172" s="116">
        <f t="shared" si="23"/>
        <v>3274.3978466497192</v>
      </c>
      <c r="V172" s="116">
        <f t="shared" si="24"/>
        <v>1721.0626998959174</v>
      </c>
      <c r="W172" s="64"/>
      <c r="X172" s="64"/>
      <c r="Y172" s="105"/>
      <c r="Z172" s="61"/>
      <c r="AA172" s="106"/>
      <c r="AB172" s="107"/>
      <c r="AC172" s="107"/>
      <c r="AD172" s="107"/>
      <c r="AE172" s="107"/>
      <c r="AF172" s="107"/>
      <c r="AG172" s="107"/>
      <c r="AI172" s="108"/>
      <c r="AJ172" s="4"/>
      <c r="AK172" s="4"/>
      <c r="AL172" s="4"/>
      <c r="AN172" s="109"/>
      <c r="AO172" s="110"/>
      <c r="AP172" s="111"/>
      <c r="AQ172" s="110"/>
      <c r="AR172" s="112"/>
      <c r="AT172" s="113"/>
      <c r="AU172" s="113"/>
      <c r="AV172" s="113"/>
      <c r="AW172" s="113"/>
      <c r="AX172" s="113"/>
      <c r="AY172" s="113"/>
      <c r="AZ172" s="113"/>
      <c r="BA172" s="105"/>
      <c r="BB172" s="61"/>
      <c r="BC172" s="106"/>
      <c r="BD172" s="107"/>
      <c r="BE172" s="107"/>
      <c r="BF172" s="107"/>
      <c r="BG172" s="107"/>
      <c r="BH172" s="107"/>
      <c r="BI172" s="107"/>
    </row>
    <row r="173" spans="2:61" x14ac:dyDescent="0.3">
      <c r="B173" s="93"/>
      <c r="C173" s="93">
        <v>601</v>
      </c>
      <c r="D173" s="94">
        <f>'[1]S&amp;P500 Historical Data'!E3553</f>
        <v>42545</v>
      </c>
      <c r="E173" s="95">
        <f>'[1]S&amp;P500 Historical Data'!N3553</f>
        <v>2037.41</v>
      </c>
      <c r="F173" s="96">
        <f t="shared" si="27"/>
        <v>-3.5919784982870594E-2</v>
      </c>
      <c r="H173" s="114">
        <v>102</v>
      </c>
      <c r="I173" s="98">
        <f t="shared" ca="1" si="16"/>
        <v>2344.4230444274922</v>
      </c>
      <c r="J173" s="99">
        <f t="shared" ca="1" si="17"/>
        <v>-5.7336068055292375E-3</v>
      </c>
      <c r="K173" s="100">
        <f t="shared" ca="1" si="18"/>
        <v>-0.799414597070502</v>
      </c>
      <c r="L173" s="101">
        <f t="shared" ca="1" si="6"/>
        <v>-0.37763168936182867</v>
      </c>
      <c r="M173" s="125"/>
      <c r="N173" s="91">
        <v>44014</v>
      </c>
      <c r="O173" s="102"/>
      <c r="P173" s="92" t="str">
        <f t="shared" si="25"/>
        <v/>
      </c>
      <c r="Q173" s="115">
        <f t="shared" si="19"/>
        <v>2374.6022949057297</v>
      </c>
      <c r="R173" s="116">
        <f t="shared" si="20"/>
        <v>2709.1584394112051</v>
      </c>
      <c r="S173" s="116">
        <f t="shared" si="21"/>
        <v>2791.0616626560022</v>
      </c>
      <c r="T173" s="116">
        <f t="shared" si="22"/>
        <v>2020.2835839913621</v>
      </c>
      <c r="U173" s="116">
        <f t="shared" si="23"/>
        <v>3280.5599579601794</v>
      </c>
      <c r="V173" s="116">
        <f t="shared" si="24"/>
        <v>1718.833409915077</v>
      </c>
      <c r="W173" s="64"/>
      <c r="X173" s="64"/>
      <c r="Y173" s="105"/>
      <c r="Z173" s="61"/>
      <c r="AA173" s="106"/>
      <c r="AB173" s="107"/>
      <c r="AC173" s="107"/>
      <c r="AD173" s="107"/>
      <c r="AE173" s="107"/>
      <c r="AF173" s="107"/>
      <c r="AG173" s="107"/>
      <c r="AI173" s="108"/>
      <c r="AJ173" s="4"/>
      <c r="AK173" s="4"/>
      <c r="AL173" s="4"/>
      <c r="AN173" s="109"/>
      <c r="AO173" s="110"/>
      <c r="AP173" s="111"/>
      <c r="AQ173" s="110"/>
      <c r="AR173" s="112"/>
      <c r="AT173" s="113"/>
      <c r="AU173" s="113"/>
      <c r="AV173" s="113"/>
      <c r="AW173" s="113"/>
      <c r="AX173" s="113"/>
      <c r="AY173" s="113"/>
      <c r="AZ173" s="113"/>
      <c r="BA173" s="105"/>
      <c r="BB173" s="61"/>
      <c r="BC173" s="106"/>
      <c r="BD173" s="107"/>
      <c r="BE173" s="107"/>
      <c r="BF173" s="107"/>
      <c r="BG173" s="107"/>
      <c r="BH173" s="107"/>
      <c r="BI173" s="107"/>
    </row>
    <row r="174" spans="2:61" x14ac:dyDescent="0.3">
      <c r="B174" s="93"/>
      <c r="C174" s="93">
        <v>602</v>
      </c>
      <c r="D174" s="94">
        <f>'[1]S&amp;P500 Historical Data'!E3554</f>
        <v>42548</v>
      </c>
      <c r="E174" s="95">
        <f>'[1]S&amp;P500 Historical Data'!N3554</f>
        <v>2000.54</v>
      </c>
      <c r="F174" s="96">
        <f t="shared" si="27"/>
        <v>-1.8096504876289072E-2</v>
      </c>
      <c r="H174" s="114">
        <v>103</v>
      </c>
      <c r="I174" s="98">
        <f t="shared" ca="1" si="16"/>
        <v>2333.3842062871536</v>
      </c>
      <c r="J174" s="99">
        <f t="shared" ca="1" si="17"/>
        <v>-4.7085521389055853E-3</v>
      </c>
      <c r="K174" s="100">
        <f t="shared" ca="1" si="18"/>
        <v>-1.1126441152456554</v>
      </c>
      <c r="L174" s="101">
        <f t="shared" ca="1" si="6"/>
        <v>-0.31322951817515349</v>
      </c>
      <c r="M174" s="125"/>
      <c r="N174" s="91">
        <v>44015</v>
      </c>
      <c r="O174" s="102"/>
      <c r="P174" s="92" t="str">
        <f t="shared" si="25"/>
        <v/>
      </c>
      <c r="Q174" s="115">
        <f t="shared" si="19"/>
        <v>2375.2957800197414</v>
      </c>
      <c r="R174" s="116">
        <f t="shared" si="20"/>
        <v>2711.3000245707071</v>
      </c>
      <c r="S174" s="116">
        <f t="shared" si="21"/>
        <v>2794.0837455227174</v>
      </c>
      <c r="T174" s="116">
        <f t="shared" si="22"/>
        <v>2019.2773576026366</v>
      </c>
      <c r="U174" s="116">
        <f t="shared" si="23"/>
        <v>3286.7081407981009</v>
      </c>
      <c r="V174" s="116">
        <f t="shared" si="24"/>
        <v>1716.6203389174539</v>
      </c>
      <c r="W174" s="64"/>
      <c r="X174" s="64"/>
      <c r="Y174" s="105"/>
      <c r="Z174" s="61"/>
      <c r="AA174" s="106"/>
      <c r="AB174" s="107"/>
      <c r="AC174" s="107"/>
      <c r="AD174" s="107"/>
      <c r="AE174" s="107"/>
      <c r="AF174" s="107"/>
      <c r="AG174" s="107"/>
      <c r="AI174" s="108"/>
      <c r="AJ174" s="4"/>
      <c r="AK174" s="4"/>
      <c r="AL174" s="4"/>
      <c r="AN174" s="109"/>
      <c r="AO174" s="110"/>
      <c r="AP174" s="111"/>
      <c r="AQ174" s="110"/>
      <c r="AR174" s="112"/>
      <c r="AT174" s="113"/>
      <c r="AU174" s="113"/>
      <c r="AV174" s="113"/>
      <c r="AW174" s="113"/>
      <c r="AX174" s="113"/>
      <c r="AY174" s="113"/>
      <c r="AZ174" s="113"/>
      <c r="BA174" s="105"/>
      <c r="BB174" s="61"/>
      <c r="BC174" s="106"/>
      <c r="BD174" s="107"/>
      <c r="BE174" s="107"/>
      <c r="BF174" s="107"/>
      <c r="BG174" s="107"/>
      <c r="BH174" s="107"/>
      <c r="BI174" s="107"/>
    </row>
    <row r="175" spans="2:61" x14ac:dyDescent="0.3">
      <c r="B175" s="93"/>
      <c r="C175" s="93">
        <v>603</v>
      </c>
      <c r="D175" s="94">
        <f>'[1]S&amp;P500 Historical Data'!E3555</f>
        <v>42549</v>
      </c>
      <c r="E175" s="95">
        <f>'[1]S&amp;P500 Historical Data'!N3555</f>
        <v>2036.09</v>
      </c>
      <c r="F175" s="96">
        <f t="shared" si="27"/>
        <v>1.7770202045447707E-2</v>
      </c>
      <c r="H175" s="114">
        <v>104</v>
      </c>
      <c r="I175" s="98">
        <f t="shared" ca="1" si="16"/>
        <v>2351.695017833023</v>
      </c>
      <c r="J175" s="99">
        <f t="shared" ca="1" si="17"/>
        <v>7.8473195698043011E-3</v>
      </c>
      <c r="K175" s="100">
        <f t="shared" ca="1" si="18"/>
        <v>-0.64235102175265024</v>
      </c>
      <c r="L175" s="101">
        <f t="shared" ca="1" si="6"/>
        <v>0.47029309349300519</v>
      </c>
      <c r="M175" s="125"/>
      <c r="N175" s="91">
        <v>44016</v>
      </c>
      <c r="O175" s="102"/>
      <c r="P175" s="92" t="str">
        <f t="shared" si="25"/>
        <v/>
      </c>
      <c r="Q175" s="115">
        <f t="shared" si="19"/>
        <v>2375.9894676609733</v>
      </c>
      <c r="R175" s="116">
        <f t="shared" si="20"/>
        <v>2713.4329193146086</v>
      </c>
      <c r="S175" s="116">
        <f t="shared" si="21"/>
        <v>2797.0983971227106</v>
      </c>
      <c r="T175" s="116">
        <f t="shared" si="22"/>
        <v>2018.2793555789997</v>
      </c>
      <c r="U175" s="116">
        <f t="shared" si="23"/>
        <v>3292.8426450006459</v>
      </c>
      <c r="V175" s="116">
        <f t="shared" si="24"/>
        <v>1714.423238233654</v>
      </c>
      <c r="W175" s="64"/>
      <c r="X175" s="64"/>
      <c r="Y175" s="105"/>
      <c r="Z175" s="61"/>
      <c r="AA175" s="106"/>
      <c r="AB175" s="107"/>
      <c r="AC175" s="107"/>
      <c r="AD175" s="107"/>
      <c r="AE175" s="107"/>
      <c r="AF175" s="107"/>
      <c r="AG175" s="107"/>
      <c r="AI175" s="108"/>
      <c r="AJ175" s="4"/>
      <c r="AK175" s="4"/>
      <c r="AL175" s="4"/>
      <c r="AN175" s="109"/>
      <c r="AO175" s="110"/>
      <c r="AP175" s="111"/>
      <c r="AQ175" s="110"/>
      <c r="AR175" s="112"/>
      <c r="AT175" s="113"/>
      <c r="AU175" s="113"/>
      <c r="AV175" s="113"/>
      <c r="AW175" s="113"/>
      <c r="AX175" s="113"/>
      <c r="AY175" s="113"/>
      <c r="AZ175" s="113"/>
      <c r="BA175" s="105"/>
      <c r="BB175" s="61"/>
      <c r="BC175" s="106"/>
      <c r="BD175" s="107"/>
      <c r="BE175" s="107"/>
      <c r="BF175" s="107"/>
      <c r="BG175" s="107"/>
      <c r="BH175" s="107"/>
      <c r="BI175" s="107"/>
    </row>
    <row r="176" spans="2:61" x14ac:dyDescent="0.3">
      <c r="B176" s="93"/>
      <c r="C176" s="93">
        <v>604</v>
      </c>
      <c r="D176" s="94">
        <f>'[1]S&amp;P500 Historical Data'!E3556</f>
        <v>42550</v>
      </c>
      <c r="E176" s="95">
        <f>'[1]S&amp;P500 Historical Data'!N3556</f>
        <v>2070.77</v>
      </c>
      <c r="F176" s="96">
        <f t="shared" si="27"/>
        <v>1.7032645904650614E-2</v>
      </c>
      <c r="H176" s="114">
        <v>105</v>
      </c>
      <c r="I176" s="98">
        <f t="shared" ca="1" si="16"/>
        <v>2332.9884533814643</v>
      </c>
      <c r="J176" s="99">
        <f t="shared" ca="1" si="17"/>
        <v>-7.9545027351361052E-3</v>
      </c>
      <c r="K176" s="100">
        <f t="shared" ca="1" si="18"/>
        <v>-1.1597453074216051</v>
      </c>
      <c r="L176" s="101">
        <f t="shared" ca="1" si="6"/>
        <v>-0.51739428566895485</v>
      </c>
      <c r="M176" s="125"/>
      <c r="N176" s="91">
        <v>44017</v>
      </c>
      <c r="O176" s="102"/>
      <c r="P176" s="92" t="str">
        <f t="shared" si="25"/>
        <v/>
      </c>
      <c r="Q176" s="115">
        <f t="shared" si="19"/>
        <v>2376.6833578885735</v>
      </c>
      <c r="R176" s="116">
        <f t="shared" si="20"/>
        <v>2715.5572499979344</v>
      </c>
      <c r="S176" s="116">
        <f t="shared" si="21"/>
        <v>2800.1057405305833</v>
      </c>
      <c r="T176" s="116">
        <f t="shared" si="22"/>
        <v>2017.2894551454212</v>
      </c>
      <c r="U176" s="116">
        <f t="shared" si="23"/>
        <v>3298.9637143409145</v>
      </c>
      <c r="V176" s="116">
        <f t="shared" si="24"/>
        <v>1712.241865258897</v>
      </c>
      <c r="W176" s="64"/>
      <c r="X176" s="64"/>
      <c r="Y176" s="105"/>
      <c r="Z176" s="61"/>
      <c r="AA176" s="106"/>
      <c r="AB176" s="107"/>
      <c r="AC176" s="107"/>
      <c r="AD176" s="107"/>
      <c r="AE176" s="107"/>
      <c r="AF176" s="107"/>
      <c r="AG176" s="107"/>
      <c r="AI176" s="108"/>
      <c r="AJ176" s="4"/>
      <c r="AK176" s="4"/>
      <c r="AL176" s="4"/>
      <c r="AN176" s="109"/>
      <c r="AO176" s="110"/>
      <c r="AP176" s="111"/>
      <c r="AQ176" s="110"/>
      <c r="AR176" s="112"/>
      <c r="AT176" s="113"/>
      <c r="AU176" s="113"/>
      <c r="AV176" s="113"/>
      <c r="AW176" s="113"/>
      <c r="AX176" s="113"/>
      <c r="AY176" s="113"/>
      <c r="AZ176" s="113"/>
      <c r="BA176" s="105"/>
      <c r="BB176" s="61"/>
      <c r="BC176" s="106"/>
      <c r="BD176" s="107"/>
      <c r="BE176" s="107"/>
      <c r="BF176" s="107"/>
      <c r="BG176" s="107"/>
      <c r="BH176" s="107"/>
      <c r="BI176" s="107"/>
    </row>
    <row r="177" spans="2:61" x14ac:dyDescent="0.3">
      <c r="B177" s="93"/>
      <c r="C177" s="93">
        <v>605</v>
      </c>
      <c r="D177" s="94">
        <f>'[1]S&amp;P500 Historical Data'!E3557</f>
        <v>42551</v>
      </c>
      <c r="E177" s="95">
        <f>'[1]S&amp;P500 Historical Data'!N3557</f>
        <v>2098.86</v>
      </c>
      <c r="F177" s="96">
        <f t="shared" si="27"/>
        <v>1.3565002390415229E-2</v>
      </c>
      <c r="H177" s="114">
        <v>106</v>
      </c>
      <c r="I177" s="98">
        <f t="shared" ca="1" si="16"/>
        <v>2311.1278391869655</v>
      </c>
      <c r="J177" s="99">
        <f t="shared" ca="1" si="17"/>
        <v>-9.370219626596836E-3</v>
      </c>
      <c r="K177" s="100">
        <f t="shared" ca="1" si="18"/>
        <v>-1.7663950770844115</v>
      </c>
      <c r="L177" s="101">
        <f t="shared" ca="1" si="6"/>
        <v>-0.60664976966280626</v>
      </c>
      <c r="M177" s="125"/>
      <c r="N177" s="91">
        <v>44018</v>
      </c>
      <c r="O177" s="102"/>
      <c r="P177" s="92" t="str">
        <f t="shared" si="25"/>
        <v/>
      </c>
      <c r="Q177" s="115">
        <f t="shared" si="19"/>
        <v>2377.3774507617045</v>
      </c>
      <c r="R177" s="116">
        <f t="shared" si="20"/>
        <v>2717.6731399690775</v>
      </c>
      <c r="S177" s="116">
        <f t="shared" si="21"/>
        <v>2803.1058958676408</v>
      </c>
      <c r="T177" s="116">
        <f t="shared" si="22"/>
        <v>2016.3075364802767</v>
      </c>
      <c r="U177" s="116">
        <f t="shared" si="23"/>
        <v>3305.071586731186</v>
      </c>
      <c r="V177" s="116">
        <f t="shared" si="24"/>
        <v>1710.0759832497733</v>
      </c>
      <c r="W177" s="64"/>
      <c r="X177" s="64"/>
      <c r="Y177" s="105"/>
      <c r="Z177" s="61"/>
      <c r="AA177" s="106"/>
      <c r="AB177" s="107"/>
      <c r="AC177" s="107"/>
      <c r="AD177" s="107"/>
      <c r="AE177" s="107"/>
      <c r="AF177" s="107"/>
      <c r="AG177" s="107"/>
      <c r="AI177" s="108"/>
      <c r="AJ177" s="4"/>
      <c r="AK177" s="4"/>
      <c r="AL177" s="4"/>
      <c r="AN177" s="109"/>
      <c r="AO177" s="110"/>
      <c r="AP177" s="111"/>
      <c r="AQ177" s="110"/>
      <c r="AR177" s="112"/>
      <c r="AT177" s="113"/>
      <c r="AU177" s="113"/>
      <c r="AV177" s="113"/>
      <c r="AW177" s="113"/>
      <c r="AX177" s="113"/>
      <c r="AY177" s="113"/>
      <c r="AZ177" s="113"/>
      <c r="BA177" s="105"/>
      <c r="BB177" s="61"/>
      <c r="BC177" s="106"/>
      <c r="BD177" s="107"/>
      <c r="BE177" s="107"/>
      <c r="BF177" s="107"/>
      <c r="BG177" s="107"/>
      <c r="BH177" s="107"/>
      <c r="BI177" s="107"/>
    </row>
    <row r="178" spans="2:61" x14ac:dyDescent="0.3">
      <c r="B178" s="93"/>
      <c r="C178" s="93">
        <v>606</v>
      </c>
      <c r="D178" s="94">
        <f>'[1]S&amp;P500 Historical Data'!E3558</f>
        <v>42552</v>
      </c>
      <c r="E178" s="95">
        <f>'[1]S&amp;P500 Historical Data'!N3558</f>
        <v>2099.86</v>
      </c>
      <c r="F178" s="96">
        <f t="shared" si="27"/>
        <v>4.7644911999847534E-4</v>
      </c>
      <c r="H178" s="114">
        <v>107</v>
      </c>
      <c r="I178" s="98">
        <f t="shared" ca="1" si="16"/>
        <v>2285.6984905346444</v>
      </c>
      <c r="J178" s="99">
        <f t="shared" ca="1" si="17"/>
        <v>-1.1003003910535264E-2</v>
      </c>
      <c r="K178" s="100">
        <f t="shared" ca="1" si="18"/>
        <v>-2.4761441199034415</v>
      </c>
      <c r="L178" s="101">
        <f t="shared" ca="1" si="6"/>
        <v>-0.70974904281902995</v>
      </c>
      <c r="M178" s="125"/>
      <c r="N178" s="91">
        <v>44019</v>
      </c>
      <c r="O178" s="102"/>
      <c r="P178" s="92" t="str">
        <f t="shared" si="25"/>
        <v/>
      </c>
      <c r="Q178" s="115">
        <f t="shared" si="19"/>
        <v>2378.0717463395481</v>
      </c>
      <c r="R178" s="116">
        <f t="shared" si="20"/>
        <v>2719.7807096689148</v>
      </c>
      <c r="S178" s="116">
        <f t="shared" si="21"/>
        <v>2806.0989803997422</v>
      </c>
      <c r="T178" s="116">
        <f t="shared" si="22"/>
        <v>2015.3334826175005</v>
      </c>
      <c r="U178" s="116">
        <f t="shared" si="23"/>
        <v>3311.1664944175195</v>
      </c>
      <c r="V178" s="116">
        <f t="shared" si="24"/>
        <v>1707.9253611296472</v>
      </c>
      <c r="W178" s="64"/>
      <c r="X178" s="64"/>
      <c r="Y178" s="105"/>
      <c r="Z178" s="61"/>
      <c r="AA178" s="106"/>
      <c r="AB178" s="107"/>
      <c r="AC178" s="107"/>
      <c r="AD178" s="107"/>
      <c r="AE178" s="107"/>
      <c r="AF178" s="107"/>
      <c r="AG178" s="107"/>
      <c r="AI178" s="108"/>
      <c r="AJ178" s="4"/>
      <c r="AK178" s="4"/>
      <c r="AL178" s="4"/>
      <c r="AN178" s="109"/>
      <c r="AO178" s="110"/>
      <c r="AP178" s="111"/>
      <c r="AQ178" s="110"/>
      <c r="AR178" s="112"/>
      <c r="AT178" s="113"/>
      <c r="AU178" s="113"/>
      <c r="AV178" s="113"/>
      <c r="AW178" s="113"/>
      <c r="AX178" s="113"/>
      <c r="AY178" s="113"/>
      <c r="AZ178" s="113"/>
      <c r="BA178" s="105"/>
      <c r="BB178" s="61"/>
      <c r="BC178" s="106"/>
      <c r="BD178" s="107"/>
      <c r="BE178" s="107"/>
      <c r="BF178" s="107"/>
      <c r="BG178" s="107"/>
      <c r="BH178" s="107"/>
      <c r="BI178" s="107"/>
    </row>
    <row r="179" spans="2:61" x14ac:dyDescent="0.3">
      <c r="B179" s="93"/>
      <c r="C179" s="93">
        <v>607</v>
      </c>
      <c r="D179" s="94">
        <f>'[1]S&amp;P500 Historical Data'!E3559</f>
        <v>42556</v>
      </c>
      <c r="E179" s="95">
        <f>'[1]S&amp;P500 Historical Data'!N3559</f>
        <v>2088.5500000000002</v>
      </c>
      <c r="F179" s="96">
        <f t="shared" si="27"/>
        <v>-5.3860733572714111E-3</v>
      </c>
      <c r="H179" s="114">
        <v>108</v>
      </c>
      <c r="I179" s="98">
        <f t="shared" ca="1" si="16"/>
        <v>2303.1303462802639</v>
      </c>
      <c r="J179" s="99">
        <f t="shared" ca="1" si="17"/>
        <v>7.6264895907342646E-3</v>
      </c>
      <c r="K179" s="100">
        <f t="shared" ca="1" si="18"/>
        <v>-2.0195469362102907</v>
      </c>
      <c r="L179" s="101">
        <f t="shared" ca="1" si="6"/>
        <v>0.45659718369315072</v>
      </c>
      <c r="M179" s="125"/>
      <c r="N179" s="91">
        <v>44020</v>
      </c>
      <c r="O179" s="102"/>
      <c r="P179" s="92" t="str">
        <f t="shared" si="25"/>
        <v/>
      </c>
      <c r="Q179" s="115">
        <f t="shared" si="19"/>
        <v>2378.7662446813029</v>
      </c>
      <c r="R179" s="116">
        <f t="shared" si="20"/>
        <v>2721.8800767257721</v>
      </c>
      <c r="S179" s="116">
        <f t="shared" si="21"/>
        <v>2809.0851086310245</v>
      </c>
      <c r="T179" s="116">
        <f t="shared" si="22"/>
        <v>2014.3671793528561</v>
      </c>
      <c r="U179" s="116">
        <f t="shared" si="23"/>
        <v>3317.248664166148</v>
      </c>
      <c r="V179" s="116">
        <f t="shared" si="24"/>
        <v>1705.7897733022569</v>
      </c>
      <c r="W179" s="64"/>
      <c r="X179" s="64"/>
      <c r="Y179" s="105"/>
      <c r="Z179" s="61"/>
      <c r="AA179" s="106"/>
      <c r="AB179" s="107"/>
      <c r="AC179" s="107"/>
      <c r="AD179" s="107"/>
      <c r="AE179" s="107"/>
      <c r="AF179" s="107"/>
      <c r="AG179" s="107"/>
      <c r="AI179" s="108"/>
      <c r="AJ179" s="4"/>
      <c r="AK179" s="4"/>
      <c r="AL179" s="4"/>
      <c r="AN179" s="109"/>
      <c r="AO179" s="110"/>
      <c r="AP179" s="111"/>
      <c r="AQ179" s="110"/>
      <c r="AR179" s="112"/>
      <c r="AT179" s="113"/>
      <c r="AU179" s="113"/>
      <c r="AV179" s="113"/>
      <c r="AW179" s="113"/>
      <c r="AX179" s="113"/>
      <c r="AY179" s="113"/>
      <c r="AZ179" s="113"/>
      <c r="BA179" s="105"/>
      <c r="BB179" s="61"/>
      <c r="BC179" s="106"/>
      <c r="BD179" s="107"/>
      <c r="BE179" s="107"/>
      <c r="BF179" s="107"/>
      <c r="BG179" s="107"/>
      <c r="BH179" s="107"/>
      <c r="BI179" s="107"/>
    </row>
    <row r="180" spans="2:61" x14ac:dyDescent="0.3">
      <c r="B180" s="93"/>
      <c r="C180" s="93">
        <v>608</v>
      </c>
      <c r="D180" s="94">
        <f>'[1]S&amp;P500 Historical Data'!E3560</f>
        <v>42557</v>
      </c>
      <c r="E180" s="95">
        <f>'[1]S&amp;P500 Historical Data'!N3560</f>
        <v>2099.73</v>
      </c>
      <c r="F180" s="96">
        <f t="shared" si="27"/>
        <v>5.3529960977711025E-3</v>
      </c>
      <c r="H180" s="114">
        <v>109</v>
      </c>
      <c r="I180" s="98">
        <f t="shared" ca="1" si="16"/>
        <v>2330.476519245391</v>
      </c>
      <c r="J180" s="99">
        <f t="shared" ca="1" si="17"/>
        <v>1.1873480373915165E-2</v>
      </c>
      <c r="K180" s="100">
        <f t="shared" ca="1" si="18"/>
        <v>-1.3000754576894362</v>
      </c>
      <c r="L180" s="101">
        <f t="shared" ca="1" si="6"/>
        <v>0.71947147852085458</v>
      </c>
      <c r="M180" s="125"/>
      <c r="N180" s="91">
        <v>44021</v>
      </c>
      <c r="O180" s="102"/>
      <c r="P180" s="92" t="str">
        <f t="shared" si="25"/>
        <v/>
      </c>
      <c r="Q180" s="115">
        <f t="shared" si="19"/>
        <v>2379.4609458461837</v>
      </c>
      <c r="R180" s="116">
        <f t="shared" si="20"/>
        <v>2723.9713560464315</v>
      </c>
      <c r="S180" s="116">
        <f t="shared" si="21"/>
        <v>2812.0643923937291</v>
      </c>
      <c r="T180" s="116">
        <f t="shared" si="22"/>
        <v>2013.4085151541146</v>
      </c>
      <c r="U180" s="116">
        <f t="shared" si="23"/>
        <v>3323.3183174420938</v>
      </c>
      <c r="V180" s="116">
        <f t="shared" si="24"/>
        <v>1703.6689994731053</v>
      </c>
      <c r="W180" s="64"/>
      <c r="X180" s="64"/>
      <c r="Y180" s="105"/>
      <c r="Z180" s="61"/>
      <c r="AA180" s="106"/>
      <c r="AB180" s="107"/>
      <c r="AC180" s="107"/>
      <c r="AD180" s="107"/>
      <c r="AE180" s="107"/>
      <c r="AF180" s="107"/>
      <c r="AG180" s="107"/>
      <c r="AI180" s="108"/>
      <c r="AJ180" s="4"/>
      <c r="AK180" s="4"/>
      <c r="AL180" s="4"/>
      <c r="AN180" s="109"/>
      <c r="AO180" s="110"/>
      <c r="AP180" s="111"/>
      <c r="AQ180" s="110"/>
      <c r="AR180" s="112"/>
      <c r="AT180" s="113"/>
      <c r="AU180" s="113"/>
      <c r="AV180" s="113"/>
      <c r="AW180" s="113"/>
      <c r="AX180" s="113"/>
      <c r="AY180" s="113"/>
      <c r="AZ180" s="113"/>
      <c r="BA180" s="105"/>
      <c r="BB180" s="61"/>
      <c r="BC180" s="106"/>
      <c r="BD180" s="107"/>
      <c r="BE180" s="107"/>
      <c r="BF180" s="107"/>
      <c r="BG180" s="107"/>
      <c r="BH180" s="107"/>
      <c r="BI180" s="107"/>
    </row>
    <row r="181" spans="2:61" x14ac:dyDescent="0.3">
      <c r="B181" s="93"/>
      <c r="C181" s="93">
        <v>609</v>
      </c>
      <c r="D181" s="94">
        <f>'[1]S&amp;P500 Historical Data'!E3561</f>
        <v>42558</v>
      </c>
      <c r="E181" s="95">
        <f>'[1]S&amp;P500 Historical Data'!N3561</f>
        <v>2097.9</v>
      </c>
      <c r="F181" s="96">
        <f t="shared" si="27"/>
        <v>-8.7154062665196347E-4</v>
      </c>
      <c r="H181" s="114">
        <v>110</v>
      </c>
      <c r="I181" s="98">
        <f t="shared" ca="1" si="16"/>
        <v>2332.8176237027042</v>
      </c>
      <c r="J181" s="99">
        <f t="shared" ca="1" si="17"/>
        <v>1.0045604141384666E-3</v>
      </c>
      <c r="K181" s="100">
        <f t="shared" ca="1" si="18"/>
        <v>-1.2555719463778248</v>
      </c>
      <c r="L181" s="101">
        <f t="shared" ca="1" si="6"/>
        <v>4.4503511311611461E-2</v>
      </c>
      <c r="M181" s="125"/>
      <c r="N181" s="91">
        <v>44022</v>
      </c>
      <c r="O181" s="102"/>
      <c r="P181" s="92" t="str">
        <f t="shared" si="25"/>
        <v/>
      </c>
      <c r="Q181" s="115">
        <f t="shared" si="19"/>
        <v>2380.1558498934241</v>
      </c>
      <c r="R181" s="116">
        <f t="shared" si="20"/>
        <v>2726.0546599033942</v>
      </c>
      <c r="S181" s="116">
        <f t="shared" si="21"/>
        <v>2815.0369409343029</v>
      </c>
      <c r="T181" s="116">
        <f t="shared" si="22"/>
        <v>2012.4573810749507</v>
      </c>
      <c r="U181" s="116">
        <f t="shared" si="23"/>
        <v>3329.3756705803903</v>
      </c>
      <c r="V181" s="116">
        <f t="shared" si="24"/>
        <v>1701.5628244782356</v>
      </c>
      <c r="W181" s="64"/>
      <c r="X181" s="64"/>
      <c r="Y181" s="105"/>
      <c r="Z181" s="61"/>
      <c r="AA181" s="106"/>
      <c r="AB181" s="107"/>
      <c r="AC181" s="107"/>
      <c r="AD181" s="107"/>
      <c r="AE181" s="107"/>
      <c r="AF181" s="107"/>
      <c r="AG181" s="107"/>
      <c r="AI181" s="108"/>
      <c r="AJ181" s="4"/>
      <c r="AK181" s="4"/>
      <c r="AL181" s="4"/>
      <c r="AN181" s="109"/>
      <c r="AO181" s="110"/>
      <c r="AP181" s="111"/>
      <c r="AQ181" s="110"/>
      <c r="AR181" s="112"/>
      <c r="AT181" s="113"/>
      <c r="AU181" s="113"/>
      <c r="AV181" s="113"/>
      <c r="AW181" s="113"/>
      <c r="AX181" s="113"/>
      <c r="AY181" s="113"/>
      <c r="AZ181" s="113"/>
      <c r="BA181" s="105"/>
      <c r="BB181" s="61"/>
      <c r="BC181" s="106"/>
      <c r="BD181" s="107"/>
      <c r="BE181" s="107"/>
      <c r="BF181" s="107"/>
      <c r="BG181" s="107"/>
      <c r="BH181" s="107"/>
      <c r="BI181" s="107"/>
    </row>
    <row r="182" spans="2:61" x14ac:dyDescent="0.3">
      <c r="B182" s="93"/>
      <c r="C182" s="93">
        <v>610</v>
      </c>
      <c r="D182" s="94">
        <f>'[1]S&amp;P500 Historical Data'!E3562</f>
        <v>42559</v>
      </c>
      <c r="E182" s="95">
        <f>'[1]S&amp;P500 Historical Data'!N3562</f>
        <v>2129.9</v>
      </c>
      <c r="F182" s="96">
        <f t="shared" si="27"/>
        <v>1.525334858668192E-2</v>
      </c>
      <c r="H182" s="114">
        <v>111</v>
      </c>
      <c r="I182" s="98">
        <f t="shared" ca="1" si="16"/>
        <v>2310.281951085864</v>
      </c>
      <c r="J182" s="99">
        <f t="shared" ca="1" si="17"/>
        <v>-9.6602805070852647E-3</v>
      </c>
      <c r="K182" s="100">
        <f t="shared" ca="1" si="18"/>
        <v>-1.8805246784651453</v>
      </c>
      <c r="L182" s="101">
        <f t="shared" ca="1" si="6"/>
        <v>-0.62495273208732061</v>
      </c>
      <c r="M182" s="125"/>
      <c r="N182" s="91">
        <v>44023</v>
      </c>
      <c r="O182" s="102"/>
      <c r="P182" s="92" t="str">
        <f t="shared" si="25"/>
        <v/>
      </c>
      <c r="Q182" s="115">
        <f t="shared" si="19"/>
        <v>2380.8509568822742</v>
      </c>
      <c r="R182" s="116">
        <f t="shared" si="20"/>
        <v>2728.1300980185774</v>
      </c>
      <c r="S182" s="116">
        <f t="shared" si="21"/>
        <v>2818.0028609959841</v>
      </c>
      <c r="T182" s="116">
        <f t="shared" si="22"/>
        <v>2011.5136706723592</v>
      </c>
      <c r="U182" s="116">
        <f t="shared" si="23"/>
        <v>3335.4209349502826</v>
      </c>
      <c r="V182" s="116">
        <f t="shared" si="24"/>
        <v>1699.4710381200312</v>
      </c>
      <c r="W182" s="64"/>
      <c r="X182" s="64"/>
      <c r="Y182" s="105"/>
      <c r="Z182" s="61"/>
      <c r="AA182" s="106"/>
      <c r="AB182" s="107"/>
      <c r="AC182" s="107"/>
      <c r="AD182" s="107"/>
      <c r="AE182" s="107"/>
      <c r="AF182" s="107"/>
      <c r="AG182" s="107"/>
      <c r="AI182" s="108"/>
      <c r="AJ182" s="4"/>
      <c r="AK182" s="4"/>
      <c r="AL182" s="4"/>
      <c r="AN182" s="109"/>
      <c r="AO182" s="110"/>
      <c r="AP182" s="111"/>
      <c r="AQ182" s="110"/>
      <c r="AR182" s="112"/>
      <c r="AT182" s="113"/>
      <c r="AU182" s="113"/>
      <c r="AV182" s="113"/>
      <c r="AW182" s="113"/>
      <c r="AX182" s="113"/>
      <c r="AY182" s="113"/>
      <c r="AZ182" s="113"/>
      <c r="BA182" s="105"/>
      <c r="BB182" s="61"/>
      <c r="BC182" s="106"/>
      <c r="BD182" s="107"/>
      <c r="BE182" s="107"/>
      <c r="BF182" s="107"/>
      <c r="BG182" s="107"/>
      <c r="BH182" s="107"/>
      <c r="BI182" s="107"/>
    </row>
    <row r="183" spans="2:61" x14ac:dyDescent="0.3">
      <c r="B183" s="93"/>
      <c r="C183" s="93">
        <v>611</v>
      </c>
      <c r="D183" s="94">
        <f>'[1]S&amp;P500 Historical Data'!E3563</f>
        <v>42562</v>
      </c>
      <c r="E183" s="95">
        <f>'[1]S&amp;P500 Historical Data'!N3563</f>
        <v>2137.16</v>
      </c>
      <c r="F183" s="96">
        <f t="shared" si="27"/>
        <v>3.408610732898147E-3</v>
      </c>
      <c r="H183" s="114">
        <v>112</v>
      </c>
      <c r="I183" s="98">
        <f t="shared" ca="1" si="16"/>
        <v>2293.5577069952387</v>
      </c>
      <c r="J183" s="99">
        <f t="shared" ca="1" si="17"/>
        <v>-7.2390489319992361E-3</v>
      </c>
      <c r="K183" s="100">
        <f t="shared" ca="1" si="18"/>
        <v>-2.3528608027498263</v>
      </c>
      <c r="L183" s="101">
        <f t="shared" ca="1" si="6"/>
        <v>-0.47233612428468119</v>
      </c>
      <c r="M183" s="125"/>
      <c r="N183" s="91">
        <v>44024</v>
      </c>
      <c r="O183" s="102"/>
      <c r="P183" s="92" t="str">
        <f t="shared" si="25"/>
        <v/>
      </c>
      <c r="Q183" s="115">
        <f t="shared" si="19"/>
        <v>2381.5462668720024</v>
      </c>
      <c r="R183" s="116">
        <f t="shared" si="20"/>
        <v>2730.1977776436224</v>
      </c>
      <c r="S183" s="116">
        <f t="shared" si="21"/>
        <v>2820.962256898029</v>
      </c>
      <c r="T183" s="116">
        <f t="shared" si="22"/>
        <v>2010.577279927425</v>
      </c>
      <c r="U183" s="116">
        <f t="shared" si="23"/>
        <v>3341.4543171127575</v>
      </c>
      <c r="V183" s="116">
        <f t="shared" si="24"/>
        <v>1697.3934350096865</v>
      </c>
      <c r="W183" s="64"/>
      <c r="X183" s="64"/>
      <c r="Y183" s="105"/>
      <c r="Z183" s="61"/>
      <c r="AA183" s="106"/>
      <c r="AB183" s="107"/>
      <c r="AC183" s="107"/>
      <c r="AD183" s="107"/>
      <c r="AE183" s="107"/>
      <c r="AF183" s="107"/>
      <c r="AG183" s="107"/>
      <c r="AI183" s="108"/>
      <c r="AJ183" s="4"/>
      <c r="AK183" s="4"/>
      <c r="AL183" s="4"/>
      <c r="AN183" s="109"/>
      <c r="AO183" s="110"/>
      <c r="AP183" s="111"/>
      <c r="AQ183" s="110"/>
      <c r="AR183" s="112"/>
      <c r="AT183" s="113"/>
      <c r="AU183" s="113"/>
      <c r="AV183" s="113"/>
      <c r="AW183" s="113"/>
      <c r="AX183" s="113"/>
      <c r="AY183" s="113"/>
      <c r="AZ183" s="113"/>
      <c r="BA183" s="105"/>
      <c r="BB183" s="61"/>
      <c r="BC183" s="106"/>
      <c r="BD183" s="107"/>
      <c r="BE183" s="107"/>
      <c r="BF183" s="107"/>
      <c r="BG183" s="107"/>
      <c r="BH183" s="107"/>
      <c r="BI183" s="107"/>
    </row>
    <row r="184" spans="2:61" x14ac:dyDescent="0.3">
      <c r="B184" s="93"/>
      <c r="C184" s="93">
        <v>612</v>
      </c>
      <c r="D184" s="94">
        <f>'[1]S&amp;P500 Historical Data'!E3564</f>
        <v>42563</v>
      </c>
      <c r="E184" s="95">
        <f>'[1]S&amp;P500 Historical Data'!N3564</f>
        <v>2152.14</v>
      </c>
      <c r="F184" s="96">
        <f t="shared" si="27"/>
        <v>7.0093020644219524E-3</v>
      </c>
      <c r="H184" s="114">
        <v>113</v>
      </c>
      <c r="I184" s="98">
        <f t="shared" ca="1" si="16"/>
        <v>2330.3483738682407</v>
      </c>
      <c r="J184" s="99">
        <f t="shared" ca="1" si="17"/>
        <v>1.6040872553933251E-2</v>
      </c>
      <c r="K184" s="100">
        <f t="shared" ca="1" si="18"/>
        <v>-1.3765122253250448</v>
      </c>
      <c r="L184" s="101">
        <f t="shared" ca="1" si="6"/>
        <v>0.97634857742478143</v>
      </c>
      <c r="M184" s="125"/>
      <c r="N184" s="91">
        <v>44025</v>
      </c>
      <c r="O184" s="102"/>
      <c r="P184" s="92" t="str">
        <f t="shared" si="25"/>
        <v/>
      </c>
      <c r="Q184" s="115">
        <f t="shared" si="19"/>
        <v>2382.241779921892</v>
      </c>
      <c r="R184" s="116">
        <f t="shared" si="20"/>
        <v>2732.257803636986</v>
      </c>
      <c r="S184" s="116">
        <f t="shared" si="21"/>
        <v>2823.915230611758</v>
      </c>
      <c r="T184" s="116">
        <f t="shared" si="22"/>
        <v>2009.648107169282</v>
      </c>
      <c r="U184" s="116">
        <f t="shared" si="23"/>
        <v>3347.4760189717276</v>
      </c>
      <c r="V184" s="116">
        <f t="shared" si="24"/>
        <v>1695.3298144160228</v>
      </c>
      <c r="W184" s="64"/>
      <c r="X184" s="64"/>
      <c r="Y184" s="105"/>
      <c r="Z184" s="61"/>
      <c r="AA184" s="106"/>
      <c r="AB184" s="107"/>
      <c r="AC184" s="107"/>
      <c r="AD184" s="107"/>
      <c r="AE184" s="107"/>
      <c r="AF184" s="107"/>
      <c r="AG184" s="107"/>
      <c r="AI184" s="108"/>
      <c r="AJ184" s="4"/>
      <c r="AK184" s="4"/>
      <c r="AL184" s="4"/>
      <c r="AN184" s="109"/>
      <c r="AO184" s="110"/>
      <c r="AP184" s="111"/>
      <c r="AQ184" s="110"/>
      <c r="AR184" s="112"/>
      <c r="AT184" s="113"/>
      <c r="AU184" s="113"/>
      <c r="AV184" s="113"/>
      <c r="AW184" s="113"/>
      <c r="AX184" s="113"/>
      <c r="AY184" s="113"/>
      <c r="AZ184" s="113"/>
      <c r="BA184" s="105"/>
      <c r="BB184" s="61"/>
      <c r="BC184" s="106"/>
      <c r="BD184" s="107"/>
      <c r="BE184" s="107"/>
      <c r="BF184" s="107"/>
      <c r="BG184" s="107"/>
      <c r="BH184" s="107"/>
      <c r="BI184" s="107"/>
    </row>
    <row r="185" spans="2:61" x14ac:dyDescent="0.3">
      <c r="B185" s="93"/>
      <c r="C185" s="93">
        <v>613</v>
      </c>
      <c r="D185" s="94">
        <f>'[1]S&amp;P500 Historical Data'!E3565</f>
        <v>42564</v>
      </c>
      <c r="E185" s="95">
        <f>'[1]S&amp;P500 Historical Data'!N3565</f>
        <v>2152.4299999999998</v>
      </c>
      <c r="F185" s="96">
        <f t="shared" si="27"/>
        <v>1.347495980744578E-4</v>
      </c>
      <c r="H185" s="114">
        <v>114</v>
      </c>
      <c r="I185" s="98">
        <f t="shared" ca="1" si="16"/>
        <v>2318.5540456660201</v>
      </c>
      <c r="J185" s="99">
        <f t="shared" ca="1" si="17"/>
        <v>-5.0611867025884853E-3</v>
      </c>
      <c r="K185" s="100">
        <f t="shared" ca="1" si="18"/>
        <v>-1.711889593315298</v>
      </c>
      <c r="L185" s="101">
        <f t="shared" ca="1" si="6"/>
        <v>-0.33537736799025319</v>
      </c>
      <c r="M185" s="125"/>
      <c r="N185" s="91">
        <v>44026</v>
      </c>
      <c r="O185" s="102"/>
      <c r="P185" s="92" t="str">
        <f t="shared" si="25"/>
        <v/>
      </c>
      <c r="Q185" s="115">
        <f t="shared" si="19"/>
        <v>2382.9374960912469</v>
      </c>
      <c r="R185" s="116">
        <f t="shared" si="20"/>
        <v>2734.3102785379619</v>
      </c>
      <c r="S185" s="116">
        <f t="shared" si="21"/>
        <v>2826.8618818335613</v>
      </c>
      <c r="T185" s="116">
        <f t="shared" si="22"/>
        <v>2008.7260530021013</v>
      </c>
      <c r="U185" s="116">
        <f t="shared" si="23"/>
        <v>3353.4862379191782</v>
      </c>
      <c r="V185" s="116">
        <f t="shared" si="24"/>
        <v>1693.2799801203405</v>
      </c>
      <c r="W185" s="64"/>
      <c r="X185" s="64"/>
      <c r="Y185" s="105"/>
      <c r="Z185" s="61"/>
      <c r="AA185" s="106"/>
      <c r="AB185" s="107"/>
      <c r="AC185" s="107"/>
      <c r="AD185" s="107"/>
      <c r="AE185" s="107"/>
      <c r="AF185" s="107"/>
      <c r="AG185" s="107"/>
      <c r="AI185" s="108"/>
      <c r="AJ185" s="4"/>
      <c r="AK185" s="4"/>
      <c r="AL185" s="4"/>
      <c r="AN185" s="109"/>
      <c r="AO185" s="110"/>
      <c r="AP185" s="111"/>
      <c r="AQ185" s="110"/>
      <c r="AR185" s="112"/>
      <c r="AT185" s="113"/>
      <c r="AU185" s="113"/>
      <c r="AV185" s="113"/>
      <c r="AW185" s="113"/>
      <c r="AX185" s="113"/>
      <c r="AY185" s="113"/>
      <c r="AZ185" s="113"/>
      <c r="BA185" s="105"/>
      <c r="BB185" s="61"/>
      <c r="BC185" s="106"/>
      <c r="BD185" s="107"/>
      <c r="BE185" s="107"/>
      <c r="BF185" s="107"/>
      <c r="BG185" s="107"/>
      <c r="BH185" s="107"/>
      <c r="BI185" s="107"/>
    </row>
    <row r="186" spans="2:61" x14ac:dyDescent="0.3">
      <c r="B186" s="93"/>
      <c r="C186" s="93">
        <v>614</v>
      </c>
      <c r="D186" s="94">
        <f>'[1]S&amp;P500 Historical Data'!E3566</f>
        <v>42565</v>
      </c>
      <c r="E186" s="95">
        <f>'[1]S&amp;P500 Historical Data'!N3566</f>
        <v>2163.75</v>
      </c>
      <c r="F186" s="96">
        <f t="shared" si="27"/>
        <v>5.2591721914302279E-3</v>
      </c>
      <c r="H186" s="114">
        <v>115</v>
      </c>
      <c r="I186" s="98">
        <f t="shared" ca="1" si="16"/>
        <v>2302.0922049285577</v>
      </c>
      <c r="J186" s="99">
        <f t="shared" ca="1" si="17"/>
        <v>-7.1000461551602861E-3</v>
      </c>
      <c r="K186" s="100">
        <f t="shared" ca="1" si="18"/>
        <v>-2.1754753075524875</v>
      </c>
      <c r="L186" s="101">
        <f t="shared" ca="1" si="6"/>
        <v>-0.46358571423718942</v>
      </c>
      <c r="M186" s="125"/>
      <c r="N186" s="91">
        <v>44027</v>
      </c>
      <c r="O186" s="102"/>
      <c r="P186" s="92" t="str">
        <f t="shared" si="25"/>
        <v/>
      </c>
      <c r="Q186" s="115">
        <f t="shared" si="19"/>
        <v>2383.6334154393853</v>
      </c>
      <c r="R186" s="116">
        <f t="shared" si="20"/>
        <v>2736.3553026377913</v>
      </c>
      <c r="S186" s="116">
        <f t="shared" si="21"/>
        <v>2829.8023080550265</v>
      </c>
      <c r="T186" s="116">
        <f t="shared" si="22"/>
        <v>2007.8110202349678</v>
      </c>
      <c r="U186" s="116">
        <f t="shared" si="23"/>
        <v>3359.4851669745731</v>
      </c>
      <c r="V186" s="116">
        <f t="shared" si="24"/>
        <v>1691.2437402770151</v>
      </c>
      <c r="W186" s="64"/>
      <c r="X186" s="64"/>
      <c r="Y186" s="105"/>
      <c r="Z186" s="61"/>
      <c r="AA186" s="106"/>
      <c r="AB186" s="107"/>
      <c r="AC186" s="107"/>
      <c r="AD186" s="107"/>
      <c r="AE186" s="107"/>
      <c r="AF186" s="107"/>
      <c r="AG186" s="107"/>
      <c r="AI186" s="108"/>
      <c r="AJ186" s="4"/>
      <c r="AK186" s="4"/>
      <c r="AL186" s="4"/>
      <c r="AN186" s="109"/>
      <c r="AO186" s="110"/>
      <c r="AP186" s="111"/>
      <c r="AQ186" s="110"/>
      <c r="AR186" s="112"/>
      <c r="AT186" s="113"/>
      <c r="AU186" s="113"/>
      <c r="AV186" s="113"/>
      <c r="AW186" s="113"/>
      <c r="AX186" s="113"/>
      <c r="AY186" s="113"/>
      <c r="AZ186" s="113"/>
      <c r="BA186" s="105"/>
      <c r="BB186" s="61"/>
      <c r="BC186" s="106"/>
      <c r="BD186" s="107"/>
      <c r="BE186" s="107"/>
      <c r="BF186" s="107"/>
      <c r="BG186" s="107"/>
      <c r="BH186" s="107"/>
      <c r="BI186" s="107"/>
    </row>
    <row r="187" spans="2:61" x14ac:dyDescent="0.3">
      <c r="B187" s="93"/>
      <c r="C187" s="93">
        <v>615</v>
      </c>
      <c r="D187" s="94">
        <f>'[1]S&amp;P500 Historical Data'!E3567</f>
        <v>42566</v>
      </c>
      <c r="E187" s="95">
        <f>'[1]S&amp;P500 Historical Data'!N3567</f>
        <v>2161.7399999999998</v>
      </c>
      <c r="F187" s="96">
        <f t="shared" si="27"/>
        <v>-9.2894280762575077E-4</v>
      </c>
      <c r="H187" s="114">
        <v>116</v>
      </c>
      <c r="I187" s="98">
        <f t="shared" ca="1" si="16"/>
        <v>2326.4482932783148</v>
      </c>
      <c r="J187" s="99">
        <f t="shared" ca="1" si="17"/>
        <v>1.0579979506299991E-2</v>
      </c>
      <c r="K187" s="100">
        <f t="shared" ca="1" si="18"/>
        <v>-1.5359501089858738</v>
      </c>
      <c r="L187" s="101">
        <f t="shared" ca="1" si="6"/>
        <v>0.63952519856661372</v>
      </c>
      <c r="M187" s="125"/>
      <c r="N187" s="91">
        <v>44028</v>
      </c>
      <c r="O187" s="102"/>
      <c r="P187" s="92" t="str">
        <f t="shared" si="25"/>
        <v/>
      </c>
      <c r="Q187" s="115">
        <f t="shared" si="19"/>
        <v>2384.329538025645</v>
      </c>
      <c r="R187" s="116">
        <f t="shared" si="20"/>
        <v>2738.3929740479884</v>
      </c>
      <c r="S187" s="116">
        <f t="shared" si="21"/>
        <v>2832.7366046303182</v>
      </c>
      <c r="T187" s="116">
        <f t="shared" si="22"/>
        <v>2006.9029138145029</v>
      </c>
      <c r="U187" s="116">
        <f t="shared" si="23"/>
        <v>3365.4729949187908</v>
      </c>
      <c r="V187" s="116">
        <f t="shared" si="24"/>
        <v>1689.2209072795627</v>
      </c>
      <c r="W187" s="64"/>
      <c r="X187" s="64"/>
      <c r="Y187" s="105"/>
      <c r="Z187" s="61"/>
      <c r="AA187" s="106"/>
      <c r="AB187" s="107"/>
      <c r="AC187" s="107"/>
      <c r="AD187" s="107"/>
      <c r="AE187" s="107"/>
      <c r="AF187" s="107"/>
      <c r="AG187" s="107"/>
      <c r="AI187" s="108"/>
      <c r="AJ187" s="4"/>
      <c r="AK187" s="4"/>
      <c r="AL187" s="4"/>
      <c r="AN187" s="109"/>
      <c r="AO187" s="110"/>
      <c r="AP187" s="111"/>
      <c r="AQ187" s="110"/>
      <c r="AR187" s="112"/>
      <c r="AT187" s="113"/>
      <c r="AU187" s="113"/>
      <c r="AV187" s="113"/>
      <c r="AW187" s="113"/>
      <c r="AX187" s="113"/>
      <c r="AY187" s="113"/>
      <c r="AZ187" s="113"/>
      <c r="BA187" s="105"/>
      <c r="BB187" s="61"/>
      <c r="BC187" s="106"/>
      <c r="BD187" s="107"/>
      <c r="BE187" s="107"/>
      <c r="BF187" s="107"/>
      <c r="BG187" s="107"/>
      <c r="BH187" s="107"/>
      <c r="BI187" s="107"/>
    </row>
    <row r="188" spans="2:61" x14ac:dyDescent="0.3">
      <c r="B188" s="93"/>
      <c r="C188" s="93">
        <v>616</v>
      </c>
      <c r="D188" s="94">
        <f>'[1]S&amp;P500 Historical Data'!E3568</f>
        <v>42569</v>
      </c>
      <c r="E188" s="95">
        <f>'[1]S&amp;P500 Historical Data'!N3568</f>
        <v>2166.89</v>
      </c>
      <c r="F188" s="96">
        <f t="shared" si="27"/>
        <v>2.3823401519147036E-3</v>
      </c>
      <c r="H188" s="114">
        <v>117</v>
      </c>
      <c r="I188" s="98">
        <f t="shared" ca="1" si="16"/>
        <v>2340.0417451922735</v>
      </c>
      <c r="J188" s="99">
        <f t="shared" ca="1" si="17"/>
        <v>5.8430062482942502E-3</v>
      </c>
      <c r="K188" s="100">
        <f t="shared" ca="1" si="18"/>
        <v>-1.1900749782320572</v>
      </c>
      <c r="L188" s="101">
        <f t="shared" ca="1" si="6"/>
        <v>0.34587513075381654</v>
      </c>
      <c r="M188" s="125"/>
      <c r="N188" s="91">
        <v>44029</v>
      </c>
      <c r="O188" s="102"/>
      <c r="P188" s="92" t="str">
        <f t="shared" si="25"/>
        <v/>
      </c>
      <c r="Q188" s="115">
        <f t="shared" si="19"/>
        <v>2385.0258639093804</v>
      </c>
      <c r="R188" s="116">
        <f t="shared" si="20"/>
        <v>2740.4233887660266</v>
      </c>
      <c r="S188" s="116">
        <f t="shared" si="21"/>
        <v>2835.6648648409332</v>
      </c>
      <c r="T188" s="116">
        <f t="shared" si="22"/>
        <v>2006.0016407601022</v>
      </c>
      <c r="U188" s="116">
        <f t="shared" si="23"/>
        <v>3371.4499064228462</v>
      </c>
      <c r="V188" s="116">
        <f t="shared" si="24"/>
        <v>1687.211297631914</v>
      </c>
      <c r="W188" s="64"/>
      <c r="X188" s="64"/>
      <c r="Y188" s="105"/>
      <c r="Z188" s="61"/>
      <c r="AA188" s="106"/>
      <c r="AB188" s="107"/>
      <c r="AC188" s="107"/>
      <c r="AD188" s="107"/>
      <c r="AE188" s="107"/>
      <c r="AF188" s="107"/>
      <c r="AG188" s="107"/>
      <c r="AI188" s="108"/>
      <c r="AJ188" s="4"/>
      <c r="AK188" s="4"/>
      <c r="AL188" s="4"/>
      <c r="AN188" s="109"/>
      <c r="AO188" s="110"/>
      <c r="AP188" s="111"/>
      <c r="AQ188" s="110"/>
      <c r="AR188" s="112"/>
      <c r="AT188" s="113"/>
      <c r="AU188" s="113"/>
      <c r="AV188" s="113"/>
      <c r="AW188" s="113"/>
      <c r="AX188" s="113"/>
      <c r="AY188" s="113"/>
      <c r="AZ188" s="113"/>
      <c r="BA188" s="105"/>
      <c r="BB188" s="61"/>
      <c r="BC188" s="106"/>
      <c r="BD188" s="107"/>
      <c r="BE188" s="107"/>
      <c r="BF188" s="107"/>
      <c r="BG188" s="107"/>
      <c r="BH188" s="107"/>
      <c r="BI188" s="107"/>
    </row>
    <row r="189" spans="2:61" x14ac:dyDescent="0.3">
      <c r="B189" s="93"/>
      <c r="C189" s="93">
        <v>617</v>
      </c>
      <c r="D189" s="94">
        <f>'[1]S&amp;P500 Historical Data'!E3569</f>
        <v>42570</v>
      </c>
      <c r="E189" s="95">
        <f>'[1]S&amp;P500 Historical Data'!N3569</f>
        <v>2163.7800000000002</v>
      </c>
      <c r="F189" s="96">
        <f t="shared" si="27"/>
        <v>-1.4352366756040559E-3</v>
      </c>
      <c r="H189" s="114">
        <v>118</v>
      </c>
      <c r="I189" s="98">
        <f t="shared" ca="1" si="16"/>
        <v>2301.2663124782357</v>
      </c>
      <c r="J189" s="99">
        <f t="shared" ca="1" si="17"/>
        <v>-1.6570402127955106E-2</v>
      </c>
      <c r="K189" s="100">
        <f t="shared" ca="1" si="18"/>
        <v>-2.2526516636591216</v>
      </c>
      <c r="L189" s="101">
        <f t="shared" ca="1" si="6"/>
        <v>-1.0625766854270646</v>
      </c>
      <c r="M189" s="125"/>
      <c r="N189" s="91">
        <v>44030</v>
      </c>
      <c r="O189" s="102"/>
      <c r="P189" s="92" t="str">
        <f t="shared" si="25"/>
        <v/>
      </c>
      <c r="Q189" s="115">
        <f t="shared" si="19"/>
        <v>2385.722393149962</v>
      </c>
      <c r="R189" s="116">
        <f t="shared" si="20"/>
        <v>2742.4466407384957</v>
      </c>
      <c r="S189" s="116">
        <f t="shared" si="21"/>
        <v>2838.5871799579668</v>
      </c>
      <c r="T189" s="116">
        <f t="shared" si="22"/>
        <v>2005.1071101016746</v>
      </c>
      <c r="U189" s="116">
        <f t="shared" si="23"/>
        <v>3377.4160821716523</v>
      </c>
      <c r="V189" s="116">
        <f t="shared" si="24"/>
        <v>1685.2147318246557</v>
      </c>
      <c r="W189" s="64"/>
      <c r="X189" s="64"/>
      <c r="Y189" s="105"/>
      <c r="Z189" s="61"/>
      <c r="AA189" s="106"/>
      <c r="AB189" s="107"/>
      <c r="AC189" s="107"/>
      <c r="AD189" s="107"/>
      <c r="AE189" s="107"/>
      <c r="AF189" s="107"/>
      <c r="AG189" s="107"/>
      <c r="AI189" s="108"/>
      <c r="AJ189" s="4"/>
      <c r="AK189" s="4"/>
      <c r="AL189" s="4"/>
      <c r="AN189" s="109"/>
      <c r="AO189" s="110"/>
      <c r="AP189" s="111"/>
      <c r="AQ189" s="110"/>
      <c r="AR189" s="112"/>
      <c r="AT189" s="113"/>
      <c r="AU189" s="113"/>
      <c r="AV189" s="113"/>
      <c r="AW189" s="113"/>
      <c r="AX189" s="113"/>
      <c r="AY189" s="113"/>
      <c r="AZ189" s="113"/>
      <c r="BA189" s="105"/>
      <c r="BB189" s="61"/>
      <c r="BC189" s="106"/>
      <c r="BD189" s="107"/>
      <c r="BE189" s="107"/>
      <c r="BF189" s="107"/>
      <c r="BG189" s="107"/>
      <c r="BH189" s="107"/>
      <c r="BI189" s="107"/>
    </row>
    <row r="190" spans="2:61" x14ac:dyDescent="0.3">
      <c r="B190" s="93"/>
      <c r="C190" s="93">
        <v>618</v>
      </c>
      <c r="D190" s="94">
        <f>'[1]S&amp;P500 Historical Data'!E3570</f>
        <v>42571</v>
      </c>
      <c r="E190" s="95">
        <f>'[1]S&amp;P500 Historical Data'!N3570</f>
        <v>2173.02</v>
      </c>
      <c r="F190" s="96">
        <f t="shared" si="27"/>
        <v>4.2703047444748454E-3</v>
      </c>
      <c r="H190" s="114">
        <v>119</v>
      </c>
      <c r="I190" s="98">
        <f t="shared" ca="1" si="16"/>
        <v>2316.7584917169702</v>
      </c>
      <c r="J190" s="99">
        <f t="shared" ca="1" si="17"/>
        <v>6.7320236492103072E-3</v>
      </c>
      <c r="K190" s="100">
        <f t="shared" ca="1" si="18"/>
        <v>-1.8515601157821568</v>
      </c>
      <c r="L190" s="101">
        <f t="shared" ca="1" si="6"/>
        <v>0.40109154787696477</v>
      </c>
      <c r="M190" s="125"/>
      <c r="N190" s="91">
        <v>44031</v>
      </c>
      <c r="O190" s="102"/>
      <c r="P190" s="92" t="str">
        <f t="shared" si="25"/>
        <v/>
      </c>
      <c r="Q190" s="115">
        <f t="shared" si="19"/>
        <v>2386.419125806779</v>
      </c>
      <c r="R190" s="116">
        <f t="shared" si="20"/>
        <v>2744.4628219218616</v>
      </c>
      <c r="S190" s="116">
        <f t="shared" si="21"/>
        <v>2841.5036393020036</v>
      </c>
      <c r="T190" s="116">
        <f t="shared" si="22"/>
        <v>2004.2192328197505</v>
      </c>
      <c r="U190" s="116">
        <f t="shared" si="23"/>
        <v>3383.3716989830518</v>
      </c>
      <c r="V190" s="116">
        <f t="shared" si="24"/>
        <v>1683.231034216001</v>
      </c>
      <c r="W190" s="64"/>
      <c r="X190" s="64"/>
      <c r="Y190" s="105"/>
      <c r="Z190" s="61"/>
      <c r="AA190" s="106"/>
      <c r="AB190" s="107"/>
      <c r="AC190" s="107"/>
      <c r="AD190" s="107"/>
      <c r="AE190" s="107"/>
      <c r="AF190" s="107"/>
      <c r="AG190" s="107"/>
      <c r="AI190" s="108"/>
      <c r="AJ190" s="4"/>
      <c r="AK190" s="4"/>
      <c r="AL190" s="4"/>
      <c r="AN190" s="109"/>
      <c r="AO190" s="110"/>
      <c r="AP190" s="111"/>
      <c r="AQ190" s="110"/>
      <c r="AR190" s="112"/>
      <c r="AT190" s="113"/>
      <c r="AU190" s="113"/>
      <c r="AV190" s="113"/>
      <c r="AW190" s="113"/>
      <c r="AX190" s="113"/>
      <c r="AY190" s="113"/>
      <c r="AZ190" s="113"/>
      <c r="BA190" s="105"/>
      <c r="BB190" s="61"/>
      <c r="BC190" s="106"/>
      <c r="BD190" s="107"/>
      <c r="BE190" s="107"/>
      <c r="BF190" s="107"/>
      <c r="BG190" s="107"/>
      <c r="BH190" s="107"/>
      <c r="BI190" s="107"/>
    </row>
    <row r="191" spans="2:61" x14ac:dyDescent="0.3">
      <c r="B191" s="93"/>
      <c r="C191" s="93">
        <v>619</v>
      </c>
      <c r="D191" s="94">
        <f>'[1]S&amp;P500 Historical Data'!E3571</f>
        <v>42572</v>
      </c>
      <c r="E191" s="95">
        <f>'[1]S&amp;P500 Historical Data'!N3571</f>
        <v>2165.17</v>
      </c>
      <c r="F191" s="96">
        <f t="shared" si="27"/>
        <v>-3.6124840084306217E-3</v>
      </c>
      <c r="H191" s="114">
        <v>120</v>
      </c>
      <c r="I191" s="98">
        <f t="shared" ca="1" si="16"/>
        <v>2306.6986605498951</v>
      </c>
      <c r="J191" s="99">
        <f t="shared" ca="1" si="17"/>
        <v>-4.3422010550697009E-3</v>
      </c>
      <c r="K191" s="100">
        <f t="shared" ca="1" si="18"/>
        <v>-2.1417886026302781</v>
      </c>
      <c r="L191" s="101">
        <f t="shared" ca="1" si="6"/>
        <v>-0.29022848684812136</v>
      </c>
      <c r="M191" s="125"/>
      <c r="N191" s="91">
        <v>44032</v>
      </c>
      <c r="O191" s="102"/>
      <c r="P191" s="92" t="str">
        <f t="shared" si="25"/>
        <v/>
      </c>
      <c r="Q191" s="115">
        <f t="shared" si="19"/>
        <v>2387.1160619392381</v>
      </c>
      <c r="R191" s="116">
        <f t="shared" si="20"/>
        <v>2746.4720223409258</v>
      </c>
      <c r="S191" s="116">
        <f t="shared" si="21"/>
        <v>2844.4143303007336</v>
      </c>
      <c r="T191" s="116">
        <f t="shared" si="22"/>
        <v>2003.337921787866</v>
      </c>
      <c r="U191" s="116">
        <f t="shared" si="23"/>
        <v>3389.3169299223259</v>
      </c>
      <c r="V191" s="116">
        <f t="shared" si="24"/>
        <v>1681.2600329172776</v>
      </c>
      <c r="W191" s="64"/>
      <c r="X191" s="64"/>
      <c r="Y191" s="105"/>
      <c r="Z191" s="61"/>
      <c r="AA191" s="106"/>
      <c r="AB191" s="107"/>
      <c r="AC191" s="107"/>
      <c r="AD191" s="107"/>
      <c r="AE191" s="107"/>
      <c r="AF191" s="107"/>
      <c r="AG191" s="107"/>
      <c r="AI191" s="108"/>
      <c r="AJ191" s="4"/>
      <c r="AK191" s="4"/>
      <c r="AL191" s="4"/>
      <c r="AN191" s="109"/>
      <c r="AO191" s="110"/>
      <c r="AP191" s="111"/>
      <c r="AQ191" s="110"/>
      <c r="AR191" s="112"/>
      <c r="AT191" s="113"/>
      <c r="AU191" s="113"/>
      <c r="AV191" s="113"/>
      <c r="AW191" s="113"/>
      <c r="AX191" s="113"/>
      <c r="AY191" s="113"/>
      <c r="AZ191" s="113"/>
      <c r="BA191" s="105"/>
      <c r="BB191" s="61"/>
      <c r="BC191" s="106"/>
      <c r="BD191" s="107"/>
      <c r="BE191" s="107"/>
      <c r="BF191" s="107"/>
      <c r="BG191" s="107"/>
      <c r="BH191" s="107"/>
      <c r="BI191" s="107"/>
    </row>
    <row r="192" spans="2:61" x14ac:dyDescent="0.3">
      <c r="B192" s="93"/>
      <c r="C192" s="93">
        <v>620</v>
      </c>
      <c r="D192" s="94">
        <f>'[1]S&amp;P500 Historical Data'!E3572</f>
        <v>42573</v>
      </c>
      <c r="E192" s="95">
        <f>'[1]S&amp;P500 Historical Data'!N3572</f>
        <v>2175.0300000000002</v>
      </c>
      <c r="F192" s="96">
        <f t="shared" si="27"/>
        <v>4.553914935085987E-3</v>
      </c>
      <c r="H192" s="114">
        <v>121</v>
      </c>
      <c r="I192" s="98">
        <f t="shared" ca="1" si="16"/>
        <v>2335.6599861036216</v>
      </c>
      <c r="J192" s="99">
        <f t="shared" ca="1" si="17"/>
        <v>1.2555313812347906E-2</v>
      </c>
      <c r="K192" s="100">
        <f t="shared" ca="1" si="18"/>
        <v>-1.3802167631228823</v>
      </c>
      <c r="L192" s="101">
        <f t="shared" ca="1" si="6"/>
        <v>0.76157183950739582</v>
      </c>
      <c r="M192" s="125"/>
      <c r="N192" s="91">
        <v>44033</v>
      </c>
      <c r="O192" s="102"/>
      <c r="P192" s="92" t="str">
        <f t="shared" si="25"/>
        <v/>
      </c>
      <c r="Q192" s="115">
        <f t="shared" si="19"/>
        <v>2387.8132016067625</v>
      </c>
      <c r="R192" s="116">
        <f t="shared" si="20"/>
        <v>2748.4743301451012</v>
      </c>
      <c r="S192" s="116">
        <f t="shared" si="21"/>
        <v>2847.3193385444069</v>
      </c>
      <c r="T192" s="116">
        <f t="shared" si="22"/>
        <v>2002.463091717105</v>
      </c>
      <c r="U192" s="116">
        <f t="shared" si="23"/>
        <v>3395.2519444124014</v>
      </c>
      <c r="V192" s="116">
        <f t="shared" si="24"/>
        <v>1679.3015596827211</v>
      </c>
      <c r="W192" s="64"/>
      <c r="X192" s="64"/>
      <c r="Y192" s="105"/>
      <c r="Z192" s="61"/>
      <c r="AA192" s="106"/>
      <c r="AB192" s="107"/>
      <c r="AC192" s="107"/>
      <c r="AD192" s="107"/>
      <c r="AE192" s="107"/>
      <c r="AF192" s="107"/>
      <c r="AG192" s="107"/>
      <c r="AI192" s="108"/>
      <c r="AJ192" s="4"/>
      <c r="AK192" s="4"/>
      <c r="AL192" s="4"/>
      <c r="AN192" s="109"/>
      <c r="AO192" s="110"/>
      <c r="AP192" s="111"/>
      <c r="AQ192" s="110"/>
      <c r="AR192" s="112"/>
      <c r="AT192" s="113"/>
      <c r="AU192" s="113"/>
      <c r="AV192" s="113"/>
      <c r="AW192" s="113"/>
      <c r="AX192" s="113"/>
      <c r="AY192" s="113"/>
      <c r="AZ192" s="113"/>
      <c r="BA192" s="105"/>
      <c r="BB192" s="61"/>
      <c r="BC192" s="106"/>
      <c r="BD192" s="107"/>
      <c r="BE192" s="107"/>
      <c r="BF192" s="107"/>
      <c r="BG192" s="107"/>
      <c r="BH192" s="107"/>
      <c r="BI192" s="107"/>
    </row>
    <row r="193" spans="2:61" x14ac:dyDescent="0.3">
      <c r="B193" s="93"/>
      <c r="C193" s="93">
        <v>621</v>
      </c>
      <c r="D193" s="94">
        <f>'[1]S&amp;P500 Historical Data'!E3573</f>
        <v>42576</v>
      </c>
      <c r="E193" s="95">
        <f>'[1]S&amp;P500 Historical Data'!N3573</f>
        <v>2168.48</v>
      </c>
      <c r="F193" s="96">
        <f t="shared" si="27"/>
        <v>-3.0114527155948108E-3</v>
      </c>
      <c r="H193" s="114">
        <v>122</v>
      </c>
      <c r="I193" s="98">
        <f t="shared" ca="1" si="16"/>
        <v>2325.9247264528567</v>
      </c>
      <c r="J193" s="99">
        <f t="shared" ca="1" si="17"/>
        <v>-4.1680979717451773E-3</v>
      </c>
      <c r="K193" s="100">
        <f t="shared" ca="1" si="18"/>
        <v>-1.6595173072051463</v>
      </c>
      <c r="L193" s="101">
        <f t="shared" ca="1" si="6"/>
        <v>-0.2793005440822639</v>
      </c>
      <c r="M193" s="125"/>
      <c r="N193" s="91">
        <v>44034</v>
      </c>
      <c r="O193" s="102"/>
      <c r="P193" s="92" t="str">
        <f t="shared" si="25"/>
        <v/>
      </c>
      <c r="Q193" s="115">
        <f t="shared" si="19"/>
        <v>2388.5105448687927</v>
      </c>
      <c r="R193" s="116">
        <f t="shared" si="20"/>
        <v>2750.4698316625913</v>
      </c>
      <c r="S193" s="116">
        <f t="shared" si="21"/>
        <v>2850.218747839227</v>
      </c>
      <c r="T193" s="116">
        <f t="shared" si="22"/>
        <v>2001.5946591027121</v>
      </c>
      <c r="U193" s="116">
        <f t="shared" si="23"/>
        <v>3401.1769083399518</v>
      </c>
      <c r="V193" s="116">
        <f t="shared" si="24"/>
        <v>1677.3554498033766</v>
      </c>
      <c r="W193" s="64"/>
      <c r="X193" s="64"/>
      <c r="Y193" s="105"/>
      <c r="Z193" s="61"/>
      <c r="AA193" s="106"/>
      <c r="AB193" s="107"/>
      <c r="AC193" s="107"/>
      <c r="AD193" s="107"/>
      <c r="AE193" s="107"/>
      <c r="AF193" s="107"/>
      <c r="AG193" s="107"/>
      <c r="AI193" s="108"/>
      <c r="AJ193" s="4"/>
      <c r="AK193" s="4"/>
      <c r="AL193" s="4"/>
      <c r="AN193" s="109"/>
      <c r="AO193" s="110"/>
      <c r="AP193" s="111"/>
      <c r="AQ193" s="110"/>
      <c r="AR193" s="112"/>
      <c r="AT193" s="113"/>
      <c r="AU193" s="113"/>
      <c r="AV193" s="113"/>
      <c r="AW193" s="113"/>
      <c r="AX193" s="113"/>
      <c r="AY193" s="113"/>
      <c r="AZ193" s="113"/>
      <c r="BA193" s="105"/>
      <c r="BB193" s="61"/>
      <c r="BC193" s="106"/>
      <c r="BD193" s="107"/>
      <c r="BE193" s="107"/>
      <c r="BF193" s="107"/>
      <c r="BG193" s="107"/>
      <c r="BH193" s="107"/>
      <c r="BI193" s="107"/>
    </row>
    <row r="194" spans="2:61" x14ac:dyDescent="0.3">
      <c r="B194" s="93"/>
      <c r="C194" s="93">
        <v>622</v>
      </c>
      <c r="D194" s="94">
        <f>'[1]S&amp;P500 Historical Data'!E3574</f>
        <v>42577</v>
      </c>
      <c r="E194" s="95">
        <f>'[1]S&amp;P500 Historical Data'!N3574</f>
        <v>2169.1799999999998</v>
      </c>
      <c r="F194" s="96">
        <f t="shared" si="27"/>
        <v>3.2280675865113727E-4</v>
      </c>
      <c r="H194" s="114">
        <v>123</v>
      </c>
      <c r="I194" s="98">
        <f t="shared" ca="1" si="16"/>
        <v>2326.3972555892656</v>
      </c>
      <c r="J194" s="99">
        <f t="shared" ca="1" si="17"/>
        <v>2.0315753602632492E-4</v>
      </c>
      <c r="K194" s="100">
        <f t="shared" ca="1" si="18"/>
        <v>-1.6650712508096035</v>
      </c>
      <c r="L194" s="101">
        <f t="shared" ca="1" si="6"/>
        <v>-5.5539436044570916E-3</v>
      </c>
      <c r="M194" s="125"/>
      <c r="N194" s="91">
        <v>44035</v>
      </c>
      <c r="O194" s="102"/>
      <c r="P194" s="92" t="str">
        <f t="shared" si="25"/>
        <v/>
      </c>
      <c r="Q194" s="115">
        <f t="shared" si="19"/>
        <v>2389.2080917847879</v>
      </c>
      <c r="R194" s="116">
        <f t="shared" si="20"/>
        <v>2752.4586114525823</v>
      </c>
      <c r="S194" s="116">
        <f t="shared" si="21"/>
        <v>2853.1126402587643</v>
      </c>
      <c r="T194" s="116">
        <f t="shared" si="22"/>
        <v>2000.7325421726739</v>
      </c>
      <c r="U194" s="116">
        <f t="shared" si="23"/>
        <v>3407.0919841575628</v>
      </c>
      <c r="V194" s="116">
        <f t="shared" si="24"/>
        <v>1675.421542004932</v>
      </c>
      <c r="W194" s="64"/>
      <c r="X194" s="64"/>
      <c r="Y194" s="105"/>
      <c r="Z194" s="61"/>
      <c r="AA194" s="106"/>
      <c r="AB194" s="107"/>
      <c r="AC194" s="107"/>
      <c r="AD194" s="107"/>
      <c r="AE194" s="107"/>
      <c r="AF194" s="107"/>
      <c r="AG194" s="107"/>
      <c r="AI194" s="108"/>
      <c r="AJ194" s="4"/>
      <c r="AK194" s="4"/>
      <c r="AL194" s="4"/>
      <c r="AN194" s="109"/>
      <c r="AO194" s="110"/>
      <c r="AP194" s="111"/>
      <c r="AQ194" s="110"/>
      <c r="AR194" s="112"/>
      <c r="AT194" s="113"/>
      <c r="AU194" s="113"/>
      <c r="AV194" s="113"/>
      <c r="AW194" s="113"/>
      <c r="AX194" s="113"/>
      <c r="AY194" s="113"/>
      <c r="AZ194" s="113"/>
      <c r="BA194" s="105"/>
      <c r="BB194" s="61"/>
      <c r="BC194" s="106"/>
      <c r="BD194" s="107"/>
      <c r="BE194" s="107"/>
      <c r="BF194" s="107"/>
      <c r="BG194" s="107"/>
      <c r="BH194" s="107"/>
      <c r="BI194" s="107"/>
    </row>
    <row r="195" spans="2:61" x14ac:dyDescent="0.3">
      <c r="B195" s="93"/>
      <c r="C195" s="93">
        <v>623</v>
      </c>
      <c r="D195" s="94">
        <f>'[1]S&amp;P500 Historical Data'!E3575</f>
        <v>42578</v>
      </c>
      <c r="E195" s="95">
        <f>'[1]S&amp;P500 Historical Data'!N3575</f>
        <v>2166.58</v>
      </c>
      <c r="F195" s="96">
        <f t="shared" si="27"/>
        <v>-1.1986096128490532E-3</v>
      </c>
      <c r="H195" s="114">
        <v>124</v>
      </c>
      <c r="I195" s="98">
        <f t="shared" ca="1" si="16"/>
        <v>2318.3846527683572</v>
      </c>
      <c r="J195" s="99">
        <f t="shared" ca="1" si="17"/>
        <v>-3.4442109152500642E-3</v>
      </c>
      <c r="K195" s="100">
        <f t="shared" ca="1" si="18"/>
        <v>-1.8989559923113517</v>
      </c>
      <c r="L195" s="101">
        <f t="shared" ca="1" si="6"/>
        <v>-0.23388474150174821</v>
      </c>
      <c r="M195" s="125"/>
      <c r="N195" s="91">
        <v>44036</v>
      </c>
      <c r="O195" s="102"/>
      <c r="P195" s="92" t="str">
        <f t="shared" si="25"/>
        <v/>
      </c>
      <c r="Q195" s="115">
        <f t="shared" si="19"/>
        <v>2389.9058424142231</v>
      </c>
      <c r="R195" s="116">
        <f t="shared" si="20"/>
        <v>2754.4407523555242</v>
      </c>
      <c r="S195" s="116">
        <f t="shared" si="21"/>
        <v>2856.0010961934886</v>
      </c>
      <c r="T195" s="116">
        <f t="shared" si="22"/>
        <v>1999.8766608381877</v>
      </c>
      <c r="U195" s="116">
        <f t="shared" si="23"/>
        <v>3412.9973309821576</v>
      </c>
      <c r="V195" s="116">
        <f t="shared" si="24"/>
        <v>1673.4996783492936</v>
      </c>
      <c r="W195" s="64"/>
      <c r="X195" s="64"/>
      <c r="Y195" s="105"/>
      <c r="Z195" s="61"/>
      <c r="AA195" s="106"/>
      <c r="AB195" s="107"/>
      <c r="AC195" s="107"/>
      <c r="AD195" s="107"/>
      <c r="AE195" s="107"/>
      <c r="AF195" s="107"/>
      <c r="AG195" s="107"/>
      <c r="AI195" s="108"/>
      <c r="AJ195" s="4"/>
      <c r="AK195" s="4"/>
      <c r="AL195" s="4"/>
      <c r="AN195" s="109"/>
      <c r="AO195" s="110"/>
      <c r="AP195" s="111"/>
      <c r="AQ195" s="110"/>
      <c r="AR195" s="112"/>
      <c r="AT195" s="113"/>
      <c r="AU195" s="113"/>
      <c r="AV195" s="113"/>
      <c r="AW195" s="113"/>
      <c r="AX195" s="113"/>
      <c r="AY195" s="113"/>
      <c r="AZ195" s="113"/>
      <c r="BA195" s="105"/>
      <c r="BB195" s="61"/>
      <c r="BC195" s="106"/>
      <c r="BD195" s="107"/>
      <c r="BE195" s="107"/>
      <c r="BF195" s="107"/>
      <c r="BG195" s="107"/>
      <c r="BH195" s="107"/>
      <c r="BI195" s="107"/>
    </row>
    <row r="196" spans="2:61" x14ac:dyDescent="0.3">
      <c r="B196" s="93"/>
      <c r="C196" s="93">
        <v>624</v>
      </c>
      <c r="D196" s="94">
        <f>'[1]S&amp;P500 Historical Data'!E3576</f>
        <v>42579</v>
      </c>
      <c r="E196" s="95">
        <f>'[1]S&amp;P500 Historical Data'!N3576</f>
        <v>2172.85</v>
      </c>
      <c r="F196" s="96">
        <f t="shared" si="27"/>
        <v>2.8939619123226385E-3</v>
      </c>
      <c r="H196" s="114">
        <v>125</v>
      </c>
      <c r="I196" s="98">
        <f t="shared" ca="1" si="16"/>
        <v>2313.4155713196415</v>
      </c>
      <c r="J196" s="99">
        <f t="shared" ca="1" si="17"/>
        <v>-2.1433377946072259E-3</v>
      </c>
      <c r="K196" s="100">
        <f t="shared" ca="1" si="18"/>
        <v>-2.0513083692134879</v>
      </c>
      <c r="L196" s="101">
        <f t="shared" ca="1" si="6"/>
        <v>-0.15235237690213602</v>
      </c>
      <c r="M196" s="125"/>
      <c r="N196" s="91">
        <v>44037</v>
      </c>
      <c r="O196" s="102"/>
      <c r="P196" s="92" t="str">
        <f t="shared" si="25"/>
        <v/>
      </c>
      <c r="Q196" s="115">
        <f t="shared" si="19"/>
        <v>2390.6037968165915</v>
      </c>
      <c r="R196" s="116">
        <f t="shared" si="20"/>
        <v>2756.4163355415881</v>
      </c>
      <c r="S196" s="116">
        <f t="shared" si="21"/>
        <v>2858.884194398503</v>
      </c>
      <c r="T196" s="116">
        <f t="shared" si="22"/>
        <v>1999.026936645929</v>
      </c>
      <c r="U196" s="116">
        <f t="shared" si="23"/>
        <v>3418.8931046898324</v>
      </c>
      <c r="V196" s="116">
        <f t="shared" si="24"/>
        <v>1671.5897041397491</v>
      </c>
      <c r="W196" s="64"/>
      <c r="X196" s="64"/>
      <c r="Y196" s="105"/>
      <c r="Z196" s="61"/>
      <c r="AA196" s="106"/>
      <c r="AB196" s="107"/>
      <c r="AC196" s="107"/>
      <c r="AD196" s="107"/>
      <c r="AE196" s="107"/>
      <c r="AF196" s="107"/>
      <c r="AG196" s="107"/>
      <c r="AI196" s="108"/>
      <c r="AJ196" s="4"/>
      <c r="AK196" s="4"/>
      <c r="AL196" s="4"/>
      <c r="AN196" s="109"/>
      <c r="AO196" s="110"/>
      <c r="AP196" s="111"/>
      <c r="AQ196" s="110"/>
      <c r="AR196" s="112"/>
      <c r="AT196" s="113"/>
      <c r="AU196" s="113"/>
      <c r="AV196" s="113"/>
      <c r="AW196" s="113"/>
      <c r="AX196" s="113"/>
      <c r="AY196" s="113"/>
      <c r="AZ196" s="113"/>
      <c r="BA196" s="105"/>
      <c r="BB196" s="61"/>
      <c r="BC196" s="106"/>
      <c r="BD196" s="107"/>
      <c r="BE196" s="107"/>
      <c r="BF196" s="107"/>
      <c r="BG196" s="107"/>
      <c r="BH196" s="107"/>
      <c r="BI196" s="107"/>
    </row>
    <row r="197" spans="2:61" x14ac:dyDescent="0.3">
      <c r="B197" s="93"/>
      <c r="C197" s="93">
        <v>625</v>
      </c>
      <c r="D197" s="94">
        <f>'[1]S&amp;P500 Historical Data'!E3577</f>
        <v>42580</v>
      </c>
      <c r="E197" s="95">
        <f>'[1]S&amp;P500 Historical Data'!N3577</f>
        <v>2177.09</v>
      </c>
      <c r="F197" s="96">
        <f t="shared" si="27"/>
        <v>1.9513542122098794E-3</v>
      </c>
      <c r="H197" s="114">
        <v>126</v>
      </c>
      <c r="I197" s="98">
        <f t="shared" ca="1" si="16"/>
        <v>2345.7771197379766</v>
      </c>
      <c r="J197" s="99">
        <f t="shared" ca="1" si="17"/>
        <v>1.3988644677391505E-2</v>
      </c>
      <c r="K197" s="100">
        <f t="shared" ca="1" si="18"/>
        <v>-1.2013267090084172</v>
      </c>
      <c r="L197" s="101">
        <f t="shared" ca="1" si="6"/>
        <v>0.8499816602050706</v>
      </c>
      <c r="M197" s="125"/>
      <c r="N197" s="91">
        <v>44038</v>
      </c>
      <c r="O197" s="102"/>
      <c r="P197" s="92" t="str">
        <f t="shared" si="25"/>
        <v/>
      </c>
      <c r="Q197" s="115">
        <f t="shared" si="19"/>
        <v>2391.3019550514036</v>
      </c>
      <c r="R197" s="116">
        <f t="shared" si="20"/>
        <v>2758.385440557387</v>
      </c>
      <c r="S197" s="116">
        <f t="shared" si="21"/>
        <v>2861.7620120395532</v>
      </c>
      <c r="T197" s="116">
        <f t="shared" si="22"/>
        <v>1998.1832927320411</v>
      </c>
      <c r="U197" s="116">
        <f t="shared" si="23"/>
        <v>3424.7794580072709</v>
      </c>
      <c r="V197" s="116">
        <f t="shared" si="24"/>
        <v>1669.6914678295543</v>
      </c>
      <c r="W197" s="64"/>
      <c r="X197" s="64"/>
      <c r="Y197" s="105"/>
      <c r="Z197" s="61"/>
      <c r="AA197" s="106"/>
      <c r="AB197" s="107"/>
      <c r="AC197" s="107"/>
      <c r="AD197" s="107"/>
      <c r="AE197" s="107"/>
      <c r="AF197" s="107"/>
      <c r="AG197" s="107"/>
      <c r="AI197" s="108"/>
      <c r="AJ197" s="4"/>
      <c r="AK197" s="4"/>
      <c r="AL197" s="4"/>
      <c r="AN197" s="109"/>
      <c r="AO197" s="110"/>
      <c r="AP197" s="111"/>
      <c r="AQ197" s="110"/>
      <c r="AR197" s="112"/>
      <c r="AT197" s="113"/>
      <c r="AU197" s="113"/>
      <c r="AV197" s="113"/>
      <c r="AW197" s="113"/>
      <c r="AX197" s="113"/>
      <c r="AY197" s="113"/>
      <c r="AZ197" s="113"/>
      <c r="BA197" s="105"/>
      <c r="BB197" s="61"/>
      <c r="BC197" s="106"/>
      <c r="BD197" s="107"/>
      <c r="BE197" s="107"/>
      <c r="BF197" s="107"/>
      <c r="BG197" s="107"/>
      <c r="BH197" s="107"/>
      <c r="BI197" s="107"/>
    </row>
    <row r="198" spans="2:61" x14ac:dyDescent="0.3">
      <c r="B198" s="93"/>
      <c r="C198" s="93">
        <v>626</v>
      </c>
      <c r="D198" s="94">
        <f>'[1]S&amp;P500 Historical Data'!E3578</f>
        <v>42583</v>
      </c>
      <c r="E198" s="95">
        <f>'[1]S&amp;P500 Historical Data'!N3578</f>
        <v>2170.84</v>
      </c>
      <c r="F198" s="96">
        <f t="shared" si="27"/>
        <v>-2.8708046061485743E-3</v>
      </c>
      <c r="H198" s="114">
        <v>127</v>
      </c>
      <c r="I198" s="98">
        <f t="shared" ca="1" si="16"/>
        <v>2339.2784813738876</v>
      </c>
      <c r="J198" s="99">
        <f t="shared" ca="1" si="17"/>
        <v>-2.7703562752862238E-3</v>
      </c>
      <c r="K198" s="100">
        <f t="shared" ca="1" si="18"/>
        <v>-1.3929642599065075</v>
      </c>
      <c r="L198" s="101">
        <f t="shared" ca="1" si="6"/>
        <v>-0.19163755089809034</v>
      </c>
      <c r="M198" s="125"/>
      <c r="N198" s="91">
        <v>44039</v>
      </c>
      <c r="O198" s="102"/>
      <c r="P198" s="92" t="str">
        <f t="shared" si="25"/>
        <v/>
      </c>
      <c r="Q198" s="115">
        <f t="shared" si="19"/>
        <v>2392.0003171781868</v>
      </c>
      <c r="R198" s="116">
        <f t="shared" si="20"/>
        <v>2760.3481453710242</v>
      </c>
      <c r="S198" s="116">
        <f t="shared" si="21"/>
        <v>2864.6346247373922</v>
      </c>
      <c r="T198" s="116">
        <f t="shared" si="22"/>
        <v>1997.3456537777718</v>
      </c>
      <c r="U198" s="116">
        <f t="shared" si="23"/>
        <v>3430.6565405998817</v>
      </c>
      <c r="V198" s="116">
        <f t="shared" si="24"/>
        <v>1667.8048209337978</v>
      </c>
      <c r="W198" s="64"/>
      <c r="X198" s="64"/>
      <c r="Y198" s="105"/>
      <c r="Z198" s="61"/>
      <c r="AA198" s="106"/>
      <c r="AB198" s="107"/>
      <c r="AC198" s="107"/>
      <c r="AD198" s="107"/>
      <c r="AE198" s="107"/>
      <c r="AF198" s="107"/>
      <c r="AG198" s="107"/>
      <c r="AI198" s="108"/>
      <c r="AJ198" s="4"/>
      <c r="AK198" s="4"/>
      <c r="AL198" s="4"/>
      <c r="AN198" s="109"/>
      <c r="AO198" s="110"/>
      <c r="AP198" s="111"/>
      <c r="AQ198" s="110"/>
      <c r="AR198" s="112"/>
      <c r="AT198" s="113"/>
      <c r="AU198" s="113"/>
      <c r="AV198" s="113"/>
      <c r="AW198" s="113"/>
      <c r="AX198" s="113"/>
      <c r="AY198" s="113"/>
      <c r="AZ198" s="113"/>
      <c r="BA198" s="105"/>
      <c r="BB198" s="61"/>
      <c r="BC198" s="106"/>
      <c r="BD198" s="107"/>
      <c r="BE198" s="107"/>
      <c r="BF198" s="107"/>
      <c r="BG198" s="107"/>
      <c r="BH198" s="107"/>
      <c r="BI198" s="107"/>
    </row>
    <row r="199" spans="2:61" x14ac:dyDescent="0.3">
      <c r="B199" s="93"/>
      <c r="C199" s="93">
        <v>627</v>
      </c>
      <c r="D199" s="94">
        <f>'[1]S&amp;P500 Historical Data'!E3579</f>
        <v>42584</v>
      </c>
      <c r="E199" s="95">
        <f>'[1]S&amp;P500 Historical Data'!N3579</f>
        <v>2157.0300000000002</v>
      </c>
      <c r="F199" s="96">
        <f t="shared" si="27"/>
        <v>-6.3615927475078517E-3</v>
      </c>
      <c r="H199" s="114">
        <v>128</v>
      </c>
      <c r="I199" s="98">
        <f t="shared" ca="1" si="16"/>
        <v>2347.5198899594047</v>
      </c>
      <c r="J199" s="99">
        <f t="shared" ca="1" si="17"/>
        <v>3.5230557845668761E-3</v>
      </c>
      <c r="K199" s="100">
        <f t="shared" ca="1" si="18"/>
        <v>-1.1914102373380662</v>
      </c>
      <c r="L199" s="101">
        <f t="shared" ca="1" si="6"/>
        <v>0.20155402256844143</v>
      </c>
      <c r="M199" s="125"/>
      <c r="N199" s="91">
        <v>44040</v>
      </c>
      <c r="O199" s="102"/>
      <c r="P199" s="92" t="str">
        <f t="shared" si="25"/>
        <v/>
      </c>
      <c r="Q199" s="115">
        <f t="shared" si="19"/>
        <v>2392.6988832564871</v>
      </c>
      <c r="R199" s="116">
        <f t="shared" si="20"/>
        <v>2762.3045264155521</v>
      </c>
      <c r="S199" s="116">
        <f t="shared" si="21"/>
        <v>2867.5021066105683</v>
      </c>
      <c r="T199" s="116">
        <f t="shared" si="22"/>
        <v>1996.5139459666827</v>
      </c>
      <c r="U199" s="116">
        <f t="shared" si="23"/>
        <v>3436.5244991568052</v>
      </c>
      <c r="V199" s="116">
        <f t="shared" si="24"/>
        <v>1665.9296179443925</v>
      </c>
      <c r="W199" s="64"/>
      <c r="X199" s="64"/>
      <c r="Y199" s="105"/>
      <c r="Z199" s="61"/>
      <c r="AA199" s="106"/>
      <c r="AB199" s="107"/>
      <c r="AC199" s="107"/>
      <c r="AD199" s="107"/>
      <c r="AE199" s="107"/>
      <c r="AF199" s="107"/>
      <c r="AG199" s="107"/>
      <c r="AI199" s="108"/>
      <c r="AJ199" s="4"/>
      <c r="AK199" s="4"/>
      <c r="AL199" s="4"/>
      <c r="AN199" s="109"/>
      <c r="AO199" s="110"/>
      <c r="AP199" s="111"/>
      <c r="AQ199" s="110"/>
      <c r="AR199" s="112"/>
      <c r="AT199" s="113"/>
      <c r="AU199" s="113"/>
      <c r="AV199" s="113"/>
      <c r="AW199" s="113"/>
      <c r="AX199" s="113"/>
      <c r="AY199" s="113"/>
      <c r="AZ199" s="113"/>
      <c r="BA199" s="105"/>
      <c r="BB199" s="61"/>
      <c r="BC199" s="106"/>
      <c r="BD199" s="107"/>
      <c r="BE199" s="107"/>
      <c r="BF199" s="107"/>
      <c r="BG199" s="107"/>
      <c r="BH199" s="107"/>
      <c r="BI199" s="107"/>
    </row>
    <row r="200" spans="2:61" x14ac:dyDescent="0.3">
      <c r="B200" s="93"/>
      <c r="C200" s="93">
        <v>628</v>
      </c>
      <c r="D200" s="94">
        <f>'[1]S&amp;P500 Historical Data'!E3580</f>
        <v>42585</v>
      </c>
      <c r="E200" s="95">
        <f>'[1]S&amp;P500 Historical Data'!N3580</f>
        <v>2163.79</v>
      </c>
      <c r="F200" s="96">
        <f t="shared" si="27"/>
        <v>3.1339387954732955E-3</v>
      </c>
      <c r="H200" s="114">
        <v>129</v>
      </c>
      <c r="I200" s="98">
        <f t="shared" ref="I200:I263" ca="1" si="28">$L$8*EXP(($L$4-($L$5^2)/2)*H200+$L$5*K200)</f>
        <v>2382.9084991522827</v>
      </c>
      <c r="J200" s="99">
        <f t="shared" ref="J200:J263" ca="1" si="29">(I200-I199)/I199</f>
        <v>1.5074892163529214E-2</v>
      </c>
      <c r="K200" s="100">
        <f t="shared" ref="K200:K263" ca="1" si="30">+K199+L200</f>
        <v>-0.2745105401798974</v>
      </c>
      <c r="L200" s="101">
        <f t="shared" ca="1" si="6"/>
        <v>0.91689969715816877</v>
      </c>
      <c r="M200" s="125"/>
      <c r="N200" s="91">
        <v>44041</v>
      </c>
      <c r="O200" s="102"/>
      <c r="P200" s="92" t="str">
        <f t="shared" si="25"/>
        <v/>
      </c>
      <c r="Q200" s="115">
        <f t="shared" si="19"/>
        <v>2393.3976533458663</v>
      </c>
      <c r="R200" s="116">
        <f t="shared" si="20"/>
        <v>2764.2546586309049</v>
      </c>
      <c r="S200" s="116">
        <f t="shared" si="21"/>
        <v>2870.3645303167077</v>
      </c>
      <c r="T200" s="116">
        <f t="shared" si="22"/>
        <v>1995.6880969433694</v>
      </c>
      <c r="U200" s="116">
        <f t="shared" si="23"/>
        <v>3442.3834774729135</v>
      </c>
      <c r="V200" s="116">
        <f t="shared" si="24"/>
        <v>1664.0657162480738</v>
      </c>
      <c r="W200" s="64"/>
      <c r="X200" s="64"/>
      <c r="Y200" s="105"/>
      <c r="Z200" s="61"/>
      <c r="AA200" s="106"/>
      <c r="AB200" s="107"/>
      <c r="AC200" s="107"/>
      <c r="AD200" s="107"/>
      <c r="AE200" s="107"/>
      <c r="AF200" s="107"/>
      <c r="AG200" s="107"/>
      <c r="AI200" s="108"/>
      <c r="AJ200" s="4"/>
      <c r="AK200" s="4"/>
      <c r="AL200" s="4"/>
      <c r="AN200" s="109"/>
      <c r="AO200" s="110"/>
      <c r="AP200" s="111"/>
      <c r="AQ200" s="110"/>
      <c r="AR200" s="112"/>
      <c r="AT200" s="113"/>
      <c r="AU200" s="113"/>
      <c r="AV200" s="113"/>
      <c r="AW200" s="113"/>
      <c r="AX200" s="113"/>
      <c r="AY200" s="113"/>
      <c r="AZ200" s="113"/>
      <c r="BA200" s="105"/>
      <c r="BB200" s="61"/>
      <c r="BC200" s="106"/>
      <c r="BD200" s="107"/>
      <c r="BE200" s="107"/>
      <c r="BF200" s="107"/>
      <c r="BG200" s="107"/>
      <c r="BH200" s="107"/>
      <c r="BI200" s="107"/>
    </row>
    <row r="201" spans="2:61" x14ac:dyDescent="0.3">
      <c r="B201" s="93"/>
      <c r="C201" s="93">
        <v>629</v>
      </c>
      <c r="D201" s="94">
        <f>'[1]S&amp;P500 Historical Data'!E3581</f>
        <v>42586</v>
      </c>
      <c r="E201" s="95">
        <f>'[1]S&amp;P500 Historical Data'!N3581</f>
        <v>2164.25</v>
      </c>
      <c r="F201" s="96">
        <f t="shared" si="27"/>
        <v>2.1258994634416298E-4</v>
      </c>
      <c r="H201" s="114">
        <v>130</v>
      </c>
      <c r="I201" s="98">
        <f t="shared" ca="1" si="28"/>
        <v>2372.068747885985</v>
      </c>
      <c r="J201" s="99">
        <f t="shared" ca="1" si="29"/>
        <v>-4.5489582458386399E-3</v>
      </c>
      <c r="K201" s="100">
        <f t="shared" ca="1" si="30"/>
        <v>-0.57771905524682321</v>
      </c>
      <c r="L201" s="101">
        <f t="shared" ca="1" si="6"/>
        <v>-0.30320851506692581</v>
      </c>
      <c r="M201" s="125"/>
      <c r="N201" s="91">
        <v>44042</v>
      </c>
      <c r="O201" s="102"/>
      <c r="P201" s="92" t="str">
        <f t="shared" si="25"/>
        <v/>
      </c>
      <c r="Q201" s="115">
        <f t="shared" ref="Q201:Q264" si="31">$L$8*EXP($L$9*H201)</f>
        <v>2394.0966275059041</v>
      </c>
      <c r="R201" s="116">
        <f t="shared" ref="R201:R264" si="32">$L$8*EXP($L$5*SQRT(H201))</f>
        <v>2766.1986155043687</v>
      </c>
      <c r="S201" s="116">
        <f t="shared" ref="S201:S264" si="33">$L$8*EXP($L$9*H201+$L$5*SQRT(H201))</f>
        <v>2873.221967092355</v>
      </c>
      <c r="T201" s="116">
        <f t="shared" ref="T201:T264" si="34">$L$8*EXP($L$9*H201-$L$5*SQRT(H201))</f>
        <v>1994.8680357736205</v>
      </c>
      <c r="U201" s="116">
        <f t="shared" ref="U201:U264" si="35">$L$8*EXP($L$9*H201+2*$L$5*SQRT(H201))</f>
        <v>3448.2336165279535</v>
      </c>
      <c r="V201" s="116">
        <f t="shared" ref="V201:V264" si="36">$L$8*EXP($L$9*H201-2*$L$5*SQRT(H201))</f>
        <v>1662.2129760472621</v>
      </c>
      <c r="W201" s="64"/>
      <c r="X201" s="64"/>
      <c r="Y201" s="105"/>
      <c r="Z201" s="61"/>
      <c r="AA201" s="106"/>
      <c r="AB201" s="107"/>
      <c r="AC201" s="107"/>
      <c r="AD201" s="107"/>
      <c r="AE201" s="107"/>
      <c r="AF201" s="107"/>
      <c r="AG201" s="107"/>
      <c r="AI201" s="108"/>
      <c r="AJ201" s="4"/>
      <c r="AK201" s="4"/>
      <c r="AL201" s="4"/>
      <c r="AN201" s="109"/>
      <c r="AO201" s="110"/>
      <c r="AP201" s="111"/>
      <c r="AQ201" s="110"/>
      <c r="AR201" s="112"/>
      <c r="AT201" s="113"/>
      <c r="AU201" s="113"/>
      <c r="AV201" s="113"/>
      <c r="AW201" s="113"/>
      <c r="AX201" s="113"/>
      <c r="AY201" s="113"/>
      <c r="AZ201" s="113"/>
      <c r="BA201" s="105"/>
      <c r="BB201" s="61"/>
      <c r="BC201" s="106"/>
      <c r="BD201" s="107"/>
      <c r="BE201" s="107"/>
      <c r="BF201" s="107"/>
      <c r="BG201" s="107"/>
      <c r="BH201" s="107"/>
      <c r="BI201" s="107"/>
    </row>
    <row r="202" spans="2:61" x14ac:dyDescent="0.3">
      <c r="B202" s="93"/>
      <c r="C202" s="93">
        <v>630</v>
      </c>
      <c r="D202" s="94">
        <f>'[1]S&amp;P500 Historical Data'!E3582</f>
        <v>42587</v>
      </c>
      <c r="E202" s="95">
        <f>'[1]S&amp;P500 Historical Data'!N3582</f>
        <v>2182.87</v>
      </c>
      <c r="F202" s="96">
        <f t="shared" si="27"/>
        <v>8.6034423010280196E-3</v>
      </c>
      <c r="H202" s="114">
        <v>131</v>
      </c>
      <c r="I202" s="98">
        <f t="shared" ca="1" si="28"/>
        <v>2388.9266783202129</v>
      </c>
      <c r="J202" s="99">
        <f t="shared" ca="1" si="29"/>
        <v>7.1068473244090807E-3</v>
      </c>
      <c r="K202" s="100">
        <f t="shared" ca="1" si="30"/>
        <v>-0.15336201149717404</v>
      </c>
      <c r="L202" s="101">
        <f t="shared" ca="1" si="6"/>
        <v>0.42435704374964917</v>
      </c>
      <c r="M202" s="125"/>
      <c r="N202" s="91">
        <v>44043</v>
      </c>
      <c r="O202" s="102"/>
      <c r="P202" s="92" t="str">
        <f t="shared" ref="P202:P265" si="37">IF(O202="","",(O202-O201)/O201)</f>
        <v/>
      </c>
      <c r="Q202" s="115">
        <f t="shared" si="31"/>
        <v>2394.7958057961982</v>
      </c>
      <c r="R202" s="116">
        <f t="shared" si="32"/>
        <v>2768.1364691096542</v>
      </c>
      <c r="S202" s="116">
        <f t="shared" si="33"/>
        <v>2876.0744867914282</v>
      </c>
      <c r="T202" s="116">
        <f t="shared" si="34"/>
        <v>1994.0536929059608</v>
      </c>
      <c r="U202" s="116">
        <f t="shared" si="35"/>
        <v>3454.075054562928</v>
      </c>
      <c r="V202" s="116">
        <f t="shared" si="36"/>
        <v>1660.3712602836781</v>
      </c>
      <c r="W202" s="64"/>
      <c r="X202" s="64"/>
      <c r="Y202" s="105"/>
      <c r="Z202" s="61"/>
      <c r="AA202" s="106"/>
      <c r="AB202" s="107"/>
      <c r="AC202" s="107"/>
      <c r="AD202" s="107"/>
      <c r="AE202" s="107"/>
      <c r="AF202" s="107"/>
      <c r="AG202" s="107"/>
      <c r="AI202" s="108"/>
      <c r="AJ202" s="4"/>
      <c r="AK202" s="4"/>
      <c r="AL202" s="4"/>
      <c r="AN202" s="109"/>
      <c r="AO202" s="110"/>
      <c r="AP202" s="111"/>
      <c r="AQ202" s="110"/>
      <c r="AR202" s="112"/>
      <c r="AT202" s="113"/>
      <c r="AU202" s="113"/>
      <c r="AV202" s="113"/>
      <c r="AW202" s="113"/>
      <c r="AX202" s="113"/>
      <c r="AY202" s="113"/>
      <c r="AZ202" s="113"/>
      <c r="BA202" s="105"/>
      <c r="BB202" s="61"/>
      <c r="BC202" s="106"/>
      <c r="BD202" s="107"/>
      <c r="BE202" s="107"/>
      <c r="BF202" s="107"/>
      <c r="BG202" s="107"/>
      <c r="BH202" s="107"/>
      <c r="BI202" s="107"/>
    </row>
    <row r="203" spans="2:61" x14ac:dyDescent="0.3">
      <c r="B203" s="93"/>
      <c r="C203" s="93">
        <v>631</v>
      </c>
      <c r="D203" s="94">
        <f>'[1]S&amp;P500 Historical Data'!E3583</f>
        <v>42590</v>
      </c>
      <c r="E203" s="95">
        <f>'[1]S&amp;P500 Historical Data'!N3583</f>
        <v>2180.89</v>
      </c>
      <c r="F203" s="96">
        <f t="shared" si="27"/>
        <v>-9.0706272018032145E-4</v>
      </c>
      <c r="H203" s="114">
        <v>132</v>
      </c>
      <c r="I203" s="98">
        <f t="shared" ca="1" si="28"/>
        <v>2381.3647658046229</v>
      </c>
      <c r="J203" s="99">
        <f t="shared" ca="1" si="29"/>
        <v>-3.1654016777556099E-3</v>
      </c>
      <c r="K203" s="100">
        <f t="shared" ca="1" si="30"/>
        <v>-0.36976339643502826</v>
      </c>
      <c r="L203" s="101">
        <f t="shared" ca="1" si="6"/>
        <v>-0.21640138493785421</v>
      </c>
      <c r="M203" s="125"/>
      <c r="N203" s="91">
        <v>44044</v>
      </c>
      <c r="O203" s="102"/>
      <c r="P203" s="92" t="str">
        <f t="shared" si="37"/>
        <v/>
      </c>
      <c r="Q203" s="115">
        <f t="shared" si="31"/>
        <v>2395.4951882763635</v>
      </c>
      <c r="R203" s="116">
        <f t="shared" si="32"/>
        <v>2770.0682901446271</v>
      </c>
      <c r="S203" s="116">
        <f t="shared" si="33"/>
        <v>2878.9221579223522</v>
      </c>
      <c r="T203" s="116">
        <f t="shared" si="34"/>
        <v>1993.2450001345192</v>
      </c>
      <c r="U203" s="116">
        <f t="shared" si="35"/>
        <v>3459.9079271538503</v>
      </c>
      <c r="V203" s="116">
        <f t="shared" si="36"/>
        <v>1658.5404345645882</v>
      </c>
      <c r="W203" s="64"/>
      <c r="X203" s="64"/>
      <c r="Y203" s="105"/>
      <c r="Z203" s="61"/>
      <c r="AA203" s="106"/>
      <c r="AB203" s="107"/>
      <c r="AC203" s="107"/>
      <c r="AD203" s="107"/>
      <c r="AE203" s="107"/>
      <c r="AF203" s="107"/>
      <c r="AG203" s="107"/>
      <c r="AI203" s="108"/>
      <c r="AJ203" s="4"/>
      <c r="AK203" s="4"/>
      <c r="AL203" s="4"/>
      <c r="AN203" s="109"/>
      <c r="AO203" s="110"/>
      <c r="AP203" s="111"/>
      <c r="AQ203" s="110"/>
      <c r="AR203" s="112"/>
      <c r="AT203" s="113"/>
      <c r="AU203" s="113"/>
      <c r="AV203" s="113"/>
      <c r="AW203" s="113"/>
      <c r="AX203" s="113"/>
      <c r="AY203" s="113"/>
      <c r="AZ203" s="113"/>
      <c r="BA203" s="105"/>
      <c r="BB203" s="61"/>
      <c r="BC203" s="106"/>
      <c r="BD203" s="107"/>
      <c r="BE203" s="107"/>
      <c r="BF203" s="107"/>
      <c r="BG203" s="107"/>
      <c r="BH203" s="107"/>
      <c r="BI203" s="107"/>
    </row>
    <row r="204" spans="2:61" x14ac:dyDescent="0.3">
      <c r="B204" s="93"/>
      <c r="C204" s="93">
        <v>632</v>
      </c>
      <c r="D204" s="94">
        <f>'[1]S&amp;P500 Historical Data'!E3584</f>
        <v>42591</v>
      </c>
      <c r="E204" s="95">
        <f>'[1]S&amp;P500 Historical Data'!N3584</f>
        <v>2181.7399999999998</v>
      </c>
      <c r="F204" s="96">
        <f t="shared" si="27"/>
        <v>3.8974913911288928E-4</v>
      </c>
      <c r="H204" s="114">
        <v>133</v>
      </c>
      <c r="I204" s="98">
        <f t="shared" ca="1" si="28"/>
        <v>2358.2339762007282</v>
      </c>
      <c r="J204" s="99">
        <f t="shared" ca="1" si="29"/>
        <v>-9.7132492829502537E-3</v>
      </c>
      <c r="K204" s="100">
        <f t="shared" ca="1" si="30"/>
        <v>-0.99805905919821591</v>
      </c>
      <c r="L204" s="101">
        <f t="shared" ca="1" si="6"/>
        <v>-0.62829566276318771</v>
      </c>
      <c r="M204" s="125"/>
      <c r="N204" s="91">
        <v>44045</v>
      </c>
      <c r="O204" s="102"/>
      <c r="P204" s="92" t="str">
        <f t="shared" si="37"/>
        <v/>
      </c>
      <c r="Q204" s="115">
        <f t="shared" si="31"/>
        <v>2396.1947750060322</v>
      </c>
      <c r="R204" s="116">
        <f t="shared" si="32"/>
        <v>2771.9941479677577</v>
      </c>
      <c r="S204" s="116">
        <f t="shared" si="33"/>
        <v>2881.7650476839276</v>
      </c>
      <c r="T204" s="116">
        <f t="shared" si="34"/>
        <v>1992.4418905631628</v>
      </c>
      <c r="U204" s="116">
        <f t="shared" si="35"/>
        <v>3465.7323672829743</v>
      </c>
      <c r="V204" s="116">
        <f t="shared" si="36"/>
        <v>1656.7203670915767</v>
      </c>
      <c r="W204" s="64"/>
      <c r="X204" s="64"/>
      <c r="Y204" s="105"/>
      <c r="Z204" s="61"/>
      <c r="AA204" s="106"/>
      <c r="AB204" s="107"/>
      <c r="AC204" s="107"/>
      <c r="AD204" s="107"/>
      <c r="AE204" s="107"/>
      <c r="AF204" s="107"/>
      <c r="AG204" s="107"/>
      <c r="AI204" s="108"/>
      <c r="AJ204" s="4"/>
      <c r="AK204" s="4"/>
      <c r="AL204" s="4"/>
      <c r="AN204" s="109"/>
      <c r="AO204" s="110"/>
      <c r="AP204" s="111"/>
      <c r="AQ204" s="110"/>
      <c r="AR204" s="112"/>
      <c r="AT204" s="113"/>
      <c r="AU204" s="113"/>
      <c r="AV204" s="113"/>
      <c r="AW204" s="113"/>
      <c r="AX204" s="113"/>
      <c r="AY204" s="113"/>
      <c r="AZ204" s="113"/>
      <c r="BA204" s="105"/>
      <c r="BB204" s="61"/>
      <c r="BC204" s="106"/>
      <c r="BD204" s="107"/>
      <c r="BE204" s="107"/>
      <c r="BF204" s="107"/>
      <c r="BG204" s="107"/>
      <c r="BH204" s="107"/>
      <c r="BI204" s="107"/>
    </row>
    <row r="205" spans="2:61" x14ac:dyDescent="0.3">
      <c r="B205" s="93"/>
      <c r="C205" s="93">
        <v>633</v>
      </c>
      <c r="D205" s="94">
        <f>'[1]S&amp;P500 Historical Data'!E3585</f>
        <v>42592</v>
      </c>
      <c r="E205" s="95">
        <f>'[1]S&amp;P500 Historical Data'!N3585</f>
        <v>2175.4899999999998</v>
      </c>
      <c r="F205" s="96">
        <f t="shared" si="27"/>
        <v>-2.8646859845811146E-3</v>
      </c>
      <c r="H205" s="114">
        <v>134</v>
      </c>
      <c r="I205" s="98">
        <f t="shared" ca="1" si="28"/>
        <v>2360.072953106574</v>
      </c>
      <c r="J205" s="99">
        <f t="shared" ca="1" si="29"/>
        <v>7.7981104691253987E-4</v>
      </c>
      <c r="K205" s="100">
        <f t="shared" ca="1" si="30"/>
        <v>-0.96758986218228571</v>
      </c>
      <c r="L205" s="101">
        <f t="shared" ca="1" si="6"/>
        <v>3.0469197015930163E-2</v>
      </c>
      <c r="M205" s="125"/>
      <c r="N205" s="91">
        <v>44046</v>
      </c>
      <c r="O205" s="102"/>
      <c r="P205" s="92" t="str">
        <f t="shared" si="37"/>
        <v/>
      </c>
      <c r="Q205" s="115">
        <f t="shared" si="31"/>
        <v>2396.894566044853</v>
      </c>
      <c r="R205" s="116">
        <f t="shared" si="32"/>
        <v>2773.9141106333327</v>
      </c>
      <c r="S205" s="116">
        <f t="shared" si="33"/>
        <v>2884.6032219999734</v>
      </c>
      <c r="T205" s="116">
        <f t="shared" si="34"/>
        <v>1991.6442985708482</v>
      </c>
      <c r="U205" s="116">
        <f t="shared" si="35"/>
        <v>3471.5485054076071</v>
      </c>
      <c r="V205" s="116">
        <f t="shared" si="36"/>
        <v>1654.9109285917327</v>
      </c>
      <c r="W205" s="64"/>
      <c r="X205" s="64"/>
      <c r="Y205" s="105"/>
      <c r="Z205" s="61"/>
      <c r="AA205" s="106"/>
      <c r="AB205" s="107"/>
      <c r="AC205" s="107"/>
      <c r="AD205" s="107"/>
      <c r="AE205" s="107"/>
      <c r="AF205" s="107"/>
      <c r="AG205" s="107"/>
      <c r="AI205" s="108"/>
      <c r="AJ205" s="4"/>
      <c r="AK205" s="4"/>
      <c r="AL205" s="4"/>
      <c r="AN205" s="109"/>
      <c r="AO205" s="110"/>
      <c r="AP205" s="111"/>
      <c r="AQ205" s="110"/>
      <c r="AR205" s="112"/>
      <c r="AT205" s="113"/>
      <c r="AU205" s="113"/>
      <c r="AV205" s="113"/>
      <c r="AW205" s="113"/>
      <c r="AX205" s="113"/>
      <c r="AY205" s="113"/>
      <c r="AZ205" s="113"/>
      <c r="BA205" s="105"/>
      <c r="BB205" s="61"/>
      <c r="BC205" s="106"/>
      <c r="BD205" s="107"/>
      <c r="BE205" s="107"/>
      <c r="BF205" s="107"/>
      <c r="BG205" s="107"/>
      <c r="BH205" s="107"/>
      <c r="BI205" s="107"/>
    </row>
    <row r="206" spans="2:61" x14ac:dyDescent="0.3">
      <c r="B206" s="93"/>
      <c r="C206" s="93">
        <v>634</v>
      </c>
      <c r="D206" s="94">
        <f>'[1]S&amp;P500 Historical Data'!E3586</f>
        <v>42593</v>
      </c>
      <c r="E206" s="95">
        <f>'[1]S&amp;P500 Historical Data'!N3586</f>
        <v>2185.79</v>
      </c>
      <c r="F206" s="96">
        <f t="shared" si="27"/>
        <v>4.7345655461529046E-3</v>
      </c>
      <c r="H206" s="114">
        <v>135</v>
      </c>
      <c r="I206" s="98">
        <f t="shared" ca="1" si="28"/>
        <v>2350.8727112902939</v>
      </c>
      <c r="J206" s="99">
        <f t="shared" ca="1" si="29"/>
        <v>-3.8982870441228619E-3</v>
      </c>
      <c r="K206" s="100">
        <f t="shared" ca="1" si="30"/>
        <v>-1.2299589353031983</v>
      </c>
      <c r="L206" s="101">
        <f t="shared" ca="1" si="6"/>
        <v>-0.26236907312091251</v>
      </c>
      <c r="M206" s="125"/>
      <c r="N206" s="91">
        <v>44047</v>
      </c>
      <c r="O206" s="102"/>
      <c r="P206" s="92" t="str">
        <f t="shared" si="37"/>
        <v/>
      </c>
      <c r="Q206" s="115">
        <f t="shared" si="31"/>
        <v>2397.5945614524944</v>
      </c>
      <c r="R206" s="116">
        <f t="shared" si="32"/>
        <v>2775.8282449254953</v>
      </c>
      <c r="S206" s="116">
        <f t="shared" si="33"/>
        <v>2887.4367455528127</v>
      </c>
      <c r="T206" s="116">
        <f t="shared" si="34"/>
        <v>1990.8521597781389</v>
      </c>
      <c r="U206" s="116">
        <f t="shared" si="35"/>
        <v>3477.3564695265986</v>
      </c>
      <c r="V206" s="116">
        <f t="shared" si="36"/>
        <v>1653.1119922511605</v>
      </c>
      <c r="W206" s="64"/>
      <c r="X206" s="64"/>
      <c r="Y206" s="105"/>
      <c r="Z206" s="61"/>
      <c r="AA206" s="106"/>
      <c r="AB206" s="107"/>
      <c r="AC206" s="107"/>
      <c r="AD206" s="107"/>
      <c r="AE206" s="107"/>
      <c r="AF206" s="107"/>
      <c r="AG206" s="107"/>
      <c r="AI206" s="108"/>
      <c r="AJ206" s="4"/>
      <c r="AK206" s="4"/>
      <c r="AL206" s="4"/>
      <c r="AN206" s="109"/>
      <c r="AO206" s="110"/>
      <c r="AP206" s="111"/>
      <c r="AQ206" s="110"/>
      <c r="AR206" s="112"/>
      <c r="AT206" s="113"/>
      <c r="AU206" s="113"/>
      <c r="AV206" s="113"/>
      <c r="AW206" s="113"/>
      <c r="AX206" s="113"/>
      <c r="AY206" s="113"/>
      <c r="AZ206" s="113"/>
      <c r="BA206" s="105"/>
      <c r="BB206" s="61"/>
      <c r="BC206" s="106"/>
      <c r="BD206" s="107"/>
      <c r="BE206" s="107"/>
      <c r="BF206" s="107"/>
      <c r="BG206" s="107"/>
      <c r="BH206" s="107"/>
      <c r="BI206" s="107"/>
    </row>
    <row r="207" spans="2:61" x14ac:dyDescent="0.3">
      <c r="B207" s="93"/>
      <c r="C207" s="93">
        <v>635</v>
      </c>
      <c r="D207" s="94">
        <f>'[1]S&amp;P500 Historical Data'!E3587</f>
        <v>42594</v>
      </c>
      <c r="E207" s="95">
        <f>'[1]S&amp;P500 Historical Data'!N3587</f>
        <v>2184.0500000000002</v>
      </c>
      <c r="F207" s="96">
        <f t="shared" si="27"/>
        <v>-7.9605085575457004E-4</v>
      </c>
      <c r="H207" s="114">
        <v>136</v>
      </c>
      <c r="I207" s="98">
        <f t="shared" ca="1" si="28"/>
        <v>2347.8655624915086</v>
      </c>
      <c r="J207" s="99">
        <f t="shared" ca="1" si="29"/>
        <v>-1.279162748515951E-3</v>
      </c>
      <c r="K207" s="100">
        <f t="shared" ca="1" si="30"/>
        <v>-1.3282077837740947</v>
      </c>
      <c r="L207" s="101">
        <f t="shared" ca="1" si="6"/>
        <v>-9.8248848470896363E-2</v>
      </c>
      <c r="M207" s="125"/>
      <c r="N207" s="91">
        <v>44048</v>
      </c>
      <c r="O207" s="102"/>
      <c r="P207" s="92" t="str">
        <f t="shared" si="37"/>
        <v/>
      </c>
      <c r="Q207" s="115">
        <f t="shared" si="31"/>
        <v>2398.2947612886387</v>
      </c>
      <c r="R207" s="116">
        <f t="shared" si="32"/>
        <v>2777.7366163911402</v>
      </c>
      <c r="S207" s="116">
        <f t="shared" si="33"/>
        <v>2890.2656818156383</v>
      </c>
      <c r="T207" s="116">
        <f t="shared" si="34"/>
        <v>1990.0654110148416</v>
      </c>
      <c r="U207" s="116">
        <f t="shared" si="35"/>
        <v>3483.1563852446088</v>
      </c>
      <c r="V207" s="116">
        <f t="shared" si="36"/>
        <v>1651.3234336507121</v>
      </c>
      <c r="W207" s="64"/>
      <c r="X207" s="64"/>
      <c r="Y207" s="105"/>
      <c r="Z207" s="61"/>
      <c r="AA207" s="106"/>
      <c r="AB207" s="107"/>
      <c r="AC207" s="107"/>
      <c r="AD207" s="107"/>
      <c r="AE207" s="107"/>
      <c r="AF207" s="107"/>
      <c r="AG207" s="107"/>
      <c r="AI207" s="108"/>
      <c r="AJ207" s="4"/>
      <c r="AK207" s="4"/>
      <c r="AL207" s="4"/>
      <c r="AN207" s="109"/>
      <c r="AO207" s="110"/>
      <c r="AP207" s="111"/>
      <c r="AQ207" s="110"/>
      <c r="AR207" s="112"/>
      <c r="AT207" s="113"/>
      <c r="AU207" s="113"/>
      <c r="AV207" s="113"/>
      <c r="AW207" s="113"/>
      <c r="AX207" s="113"/>
      <c r="AY207" s="113"/>
      <c r="AZ207" s="113"/>
      <c r="BA207" s="105"/>
      <c r="BB207" s="61"/>
      <c r="BC207" s="106"/>
      <c r="BD207" s="107"/>
      <c r="BE207" s="107"/>
      <c r="BF207" s="107"/>
      <c r="BG207" s="107"/>
      <c r="BH207" s="107"/>
      <c r="BI207" s="107"/>
    </row>
    <row r="208" spans="2:61" x14ac:dyDescent="0.3">
      <c r="B208" s="93"/>
      <c r="C208" s="93">
        <v>636</v>
      </c>
      <c r="D208" s="94">
        <f>'[1]S&amp;P500 Historical Data'!E3588</f>
        <v>42597</v>
      </c>
      <c r="E208" s="95">
        <f>'[1]S&amp;P500 Historical Data'!N3588</f>
        <v>2190.15</v>
      </c>
      <c r="F208" s="96">
        <f t="shared" si="27"/>
        <v>2.7929763512739673E-3</v>
      </c>
      <c r="H208" s="114">
        <v>137</v>
      </c>
      <c r="I208" s="98">
        <f t="shared" ca="1" si="28"/>
        <v>2353.8265602508213</v>
      </c>
      <c r="J208" s="99">
        <f t="shared" ca="1" si="29"/>
        <v>2.5389008018785416E-3</v>
      </c>
      <c r="K208" s="100">
        <f t="shared" ca="1" si="30"/>
        <v>-1.1879775813905298</v>
      </c>
      <c r="L208" s="101">
        <f t="shared" ca="1" si="6"/>
        <v>0.14023020238356484</v>
      </c>
      <c r="M208" s="125"/>
      <c r="N208" s="91">
        <v>44049</v>
      </c>
      <c r="O208" s="102"/>
      <c r="P208" s="92" t="str">
        <f t="shared" si="37"/>
        <v/>
      </c>
      <c r="Q208" s="115">
        <f t="shared" si="31"/>
        <v>2398.9951656129901</v>
      </c>
      <c r="R208" s="116">
        <f t="shared" si="32"/>
        <v>2779.6392893717334</v>
      </c>
      <c r="S208" s="116">
        <f t="shared" si="33"/>
        <v>2893.0900930838011</v>
      </c>
      <c r="T208" s="116">
        <f t="shared" si="34"/>
        <v>1989.2839902887163</v>
      </c>
      <c r="U208" s="116">
        <f t="shared" si="35"/>
        <v>3488.9483758342408</v>
      </c>
      <c r="V208" s="116">
        <f t="shared" si="36"/>
        <v>1649.5451307038556</v>
      </c>
      <c r="W208" s="64"/>
      <c r="X208" s="64"/>
      <c r="Y208" s="105"/>
      <c r="Z208" s="61"/>
      <c r="AA208" s="106"/>
      <c r="AB208" s="107"/>
      <c r="AC208" s="107"/>
      <c r="AD208" s="107"/>
      <c r="AE208" s="107"/>
      <c r="AF208" s="107"/>
      <c r="AG208" s="107"/>
      <c r="AI208" s="108"/>
      <c r="AJ208" s="4"/>
      <c r="AK208" s="4"/>
      <c r="AL208" s="4"/>
      <c r="AN208" s="109"/>
      <c r="AO208" s="110"/>
      <c r="AP208" s="111"/>
      <c r="AQ208" s="110"/>
      <c r="AR208" s="112"/>
      <c r="AT208" s="113"/>
      <c r="AU208" s="113"/>
      <c r="AV208" s="113"/>
      <c r="AW208" s="113"/>
      <c r="AX208" s="113"/>
      <c r="AY208" s="113"/>
      <c r="AZ208" s="113"/>
      <c r="BA208" s="105"/>
      <c r="BB208" s="61"/>
      <c r="BC208" s="106"/>
      <c r="BD208" s="107"/>
      <c r="BE208" s="107"/>
      <c r="BF208" s="107"/>
      <c r="BG208" s="107"/>
      <c r="BH208" s="107"/>
      <c r="BI208" s="107"/>
    </row>
    <row r="209" spans="2:61" x14ac:dyDescent="0.3">
      <c r="B209" s="93"/>
      <c r="C209" s="93">
        <v>637</v>
      </c>
      <c r="D209" s="94">
        <f>'[1]S&amp;P500 Historical Data'!E3589</f>
        <v>42598</v>
      </c>
      <c r="E209" s="95">
        <f>'[1]S&amp;P500 Historical Data'!N3589</f>
        <v>2178.15</v>
      </c>
      <c r="F209" s="96">
        <f t="shared" si="27"/>
        <v>-5.479076775563317E-3</v>
      </c>
      <c r="H209" s="114">
        <v>138</v>
      </c>
      <c r="I209" s="98">
        <f t="shared" ca="1" si="28"/>
        <v>2315.0099485258129</v>
      </c>
      <c r="J209" s="99">
        <f t="shared" ca="1" si="29"/>
        <v>-1.6490854670648369E-2</v>
      </c>
      <c r="K209" s="100">
        <f t="shared" ca="1" si="30"/>
        <v>-2.2454989837270043</v>
      </c>
      <c r="L209" s="101">
        <f t="shared" ca="1" si="6"/>
        <v>-1.0575214023364745</v>
      </c>
      <c r="M209" s="125"/>
      <c r="N209" s="91">
        <v>44050</v>
      </c>
      <c r="O209" s="102"/>
      <c r="P209" s="92" t="str">
        <f t="shared" si="37"/>
        <v/>
      </c>
      <c r="Q209" s="115">
        <f t="shared" si="31"/>
        <v>2399.6957744852666</v>
      </c>
      <c r="R209" s="116">
        <f t="shared" si="32"/>
        <v>2781.5363270340786</v>
      </c>
      <c r="S209" s="116">
        <f t="shared" si="33"/>
        <v>2895.9100405050704</v>
      </c>
      <c r="T209" s="116">
        <f t="shared" si="34"/>
        <v>1988.5078367552146</v>
      </c>
      <c r="U209" s="116">
        <f t="shared" si="35"/>
        <v>3494.7325622961243</v>
      </c>
      <c r="V209" s="116">
        <f t="shared" si="36"/>
        <v>1647.776963596591</v>
      </c>
      <c r="W209" s="64"/>
      <c r="X209" s="64"/>
      <c r="Y209" s="105"/>
      <c r="Z209" s="61"/>
      <c r="AA209" s="106"/>
      <c r="AB209" s="107"/>
      <c r="AC209" s="107"/>
      <c r="AD209" s="107"/>
      <c r="AE209" s="107"/>
      <c r="AF209" s="107"/>
      <c r="AG209" s="107"/>
      <c r="AI209" s="108"/>
      <c r="AJ209" s="4"/>
      <c r="AK209" s="4"/>
      <c r="AL209" s="4"/>
      <c r="AN209" s="109"/>
      <c r="AO209" s="110"/>
      <c r="AP209" s="111"/>
      <c r="AQ209" s="110"/>
      <c r="AR209" s="112"/>
      <c r="AT209" s="113"/>
      <c r="AU209" s="113"/>
      <c r="AV209" s="113"/>
      <c r="AW209" s="113"/>
      <c r="AX209" s="113"/>
      <c r="AY209" s="113"/>
      <c r="AZ209" s="113"/>
      <c r="BA209" s="105"/>
      <c r="BB209" s="61"/>
      <c r="BC209" s="106"/>
      <c r="BD209" s="107"/>
      <c r="BE209" s="107"/>
      <c r="BF209" s="107"/>
      <c r="BG209" s="107"/>
      <c r="BH209" s="107"/>
      <c r="BI209" s="107"/>
    </row>
    <row r="210" spans="2:61" x14ac:dyDescent="0.3">
      <c r="B210" s="93"/>
      <c r="C210" s="93">
        <v>638</v>
      </c>
      <c r="D210" s="94">
        <f>'[1]S&amp;P500 Historical Data'!E3590</f>
        <v>42599</v>
      </c>
      <c r="E210" s="95">
        <f>'[1]S&amp;P500 Historical Data'!N3590</f>
        <v>2182.2199999999998</v>
      </c>
      <c r="F210" s="96">
        <f t="shared" si="27"/>
        <v>1.8685581801068378E-3</v>
      </c>
      <c r="H210" s="114">
        <v>139</v>
      </c>
      <c r="I210" s="98">
        <f t="shared" ca="1" si="28"/>
        <v>2288.6227316990585</v>
      </c>
      <c r="J210" s="99">
        <f t="shared" ca="1" si="29"/>
        <v>-1.1398316816546582E-2</v>
      </c>
      <c r="K210" s="100">
        <f t="shared" ca="1" si="30"/>
        <v>-2.9802349535841097</v>
      </c>
      <c r="L210" s="101">
        <f t="shared" ca="1" si="6"/>
        <v>-0.73473596985710554</v>
      </c>
      <c r="M210" s="125"/>
      <c r="N210" s="91">
        <v>44051</v>
      </c>
      <c r="O210" s="102"/>
      <c r="P210" s="92" t="str">
        <f t="shared" si="37"/>
        <v/>
      </c>
      <c r="Q210" s="115">
        <f t="shared" si="31"/>
        <v>2400.3965879652046</v>
      </c>
      <c r="R210" s="116">
        <f t="shared" si="32"/>
        <v>2783.4277914000895</v>
      </c>
      <c r="S210" s="116">
        <f t="shared" si="33"/>
        <v>2898.7255841089059</v>
      </c>
      <c r="T210" s="116">
        <f t="shared" si="34"/>
        <v>1987.7368906882082</v>
      </c>
      <c r="U210" s="116">
        <f t="shared" si="35"/>
        <v>3500.5090634170324</v>
      </c>
      <c r="V210" s="116">
        <f t="shared" si="36"/>
        <v>1646.0188147293347</v>
      </c>
      <c r="W210" s="64"/>
      <c r="X210" s="64"/>
      <c r="Y210" s="105"/>
      <c r="Z210" s="61"/>
      <c r="AA210" s="106"/>
      <c r="AB210" s="107"/>
      <c r="AC210" s="107"/>
      <c r="AD210" s="107"/>
      <c r="AE210" s="107"/>
      <c r="AF210" s="107"/>
      <c r="AG210" s="107"/>
      <c r="AI210" s="108"/>
      <c r="AJ210" s="4"/>
      <c r="AK210" s="4"/>
      <c r="AL210" s="4"/>
      <c r="AN210" s="109"/>
      <c r="AO210" s="110"/>
      <c r="AP210" s="111"/>
      <c r="AQ210" s="110"/>
      <c r="AR210" s="112"/>
      <c r="AT210" s="113"/>
      <c r="AU210" s="113"/>
      <c r="AV210" s="113"/>
      <c r="AW210" s="113"/>
      <c r="AX210" s="113"/>
      <c r="AY210" s="113"/>
      <c r="AZ210" s="113"/>
      <c r="BA210" s="105"/>
      <c r="BB210" s="61"/>
      <c r="BC210" s="106"/>
      <c r="BD210" s="107"/>
      <c r="BE210" s="107"/>
      <c r="BF210" s="107"/>
      <c r="BG210" s="107"/>
      <c r="BH210" s="107"/>
      <c r="BI210" s="107"/>
    </row>
    <row r="211" spans="2:61" x14ac:dyDescent="0.3">
      <c r="B211" s="93"/>
      <c r="C211" s="93">
        <v>639</v>
      </c>
      <c r="D211" s="94">
        <f>'[1]S&amp;P500 Historical Data'!E3591</f>
        <v>42600</v>
      </c>
      <c r="E211" s="95">
        <f>'[1]S&amp;P500 Historical Data'!N3591</f>
        <v>2187.02</v>
      </c>
      <c r="F211" s="96">
        <f t="shared" si="27"/>
        <v>2.1995949079378716E-3</v>
      </c>
      <c r="H211" s="114">
        <v>140</v>
      </c>
      <c r="I211" s="98">
        <f t="shared" ca="1" si="28"/>
        <v>2292.6671369018036</v>
      </c>
      <c r="J211" s="99">
        <f t="shared" ca="1" si="29"/>
        <v>1.7671786383693616E-3</v>
      </c>
      <c r="K211" s="100">
        <f t="shared" ca="1" si="30"/>
        <v>-2.8881337651246834</v>
      </c>
      <c r="L211" s="101">
        <f t="shared" ca="1" si="6"/>
        <v>9.2101188459426386E-2</v>
      </c>
      <c r="M211" s="125"/>
      <c r="N211" s="91">
        <v>44052</v>
      </c>
      <c r="O211" s="102"/>
      <c r="P211" s="92" t="str">
        <f t="shared" si="37"/>
        <v/>
      </c>
      <c r="Q211" s="115">
        <f t="shared" si="31"/>
        <v>2401.0976061125589</v>
      </c>
      <c r="R211" s="116">
        <f t="shared" si="32"/>
        <v>2785.313743375591</v>
      </c>
      <c r="S211" s="116">
        <f t="shared" si="33"/>
        <v>2901.5367828347803</v>
      </c>
      <c r="T211" s="116">
        <f t="shared" si="34"/>
        <v>1986.9710934516688</v>
      </c>
      <c r="U211" s="116">
        <f t="shared" si="35"/>
        <v>3506.2779958261076</v>
      </c>
      <c r="V211" s="116">
        <f t="shared" si="36"/>
        <v>1644.270568660691</v>
      </c>
      <c r="W211" s="64"/>
      <c r="X211" s="64"/>
      <c r="Y211" s="105"/>
      <c r="Z211" s="61"/>
      <c r="AA211" s="106"/>
      <c r="AB211" s="107"/>
      <c r="AC211" s="107"/>
      <c r="AD211" s="107"/>
      <c r="AE211" s="107"/>
      <c r="AF211" s="107"/>
      <c r="AG211" s="107"/>
      <c r="AI211" s="108"/>
      <c r="AJ211" s="4"/>
      <c r="AK211" s="4"/>
      <c r="AL211" s="4"/>
      <c r="AN211" s="109"/>
      <c r="AO211" s="110"/>
      <c r="AP211" s="111"/>
      <c r="AQ211" s="110"/>
      <c r="AR211" s="112"/>
      <c r="AT211" s="113"/>
      <c r="AU211" s="113"/>
      <c r="AV211" s="113"/>
      <c r="AW211" s="113"/>
      <c r="AX211" s="113"/>
      <c r="AY211" s="113"/>
      <c r="AZ211" s="113"/>
      <c r="BA211" s="105"/>
      <c r="BB211" s="61"/>
      <c r="BC211" s="106"/>
      <c r="BD211" s="107"/>
      <c r="BE211" s="107"/>
      <c r="BF211" s="107"/>
      <c r="BG211" s="107"/>
      <c r="BH211" s="107"/>
      <c r="BI211" s="107"/>
    </row>
    <row r="212" spans="2:61" x14ac:dyDescent="0.3">
      <c r="B212" s="93"/>
      <c r="C212" s="93">
        <v>640</v>
      </c>
      <c r="D212" s="94">
        <f>'[1]S&amp;P500 Historical Data'!E3592</f>
        <v>42601</v>
      </c>
      <c r="E212" s="95">
        <f>'[1]S&amp;P500 Historical Data'!N3592</f>
        <v>2183.87</v>
      </c>
      <c r="F212" s="96">
        <f t="shared" si="27"/>
        <v>-1.4403160464925291E-3</v>
      </c>
      <c r="H212" s="114">
        <v>141</v>
      </c>
      <c r="I212" s="98">
        <f t="shared" ca="1" si="28"/>
        <v>2298.300295219482</v>
      </c>
      <c r="J212" s="99">
        <f t="shared" ca="1" si="29"/>
        <v>2.457032783786825E-3</v>
      </c>
      <c r="K212" s="100">
        <f t="shared" ca="1" si="30"/>
        <v>-2.7530075642484233</v>
      </c>
      <c r="L212" s="101">
        <f t="shared" ca="1" si="6"/>
        <v>0.13512620087626012</v>
      </c>
      <c r="M212" s="125"/>
      <c r="N212" s="91">
        <v>44053</v>
      </c>
      <c r="O212" s="102"/>
      <c r="P212" s="92" t="str">
        <f t="shared" si="37"/>
        <v/>
      </c>
      <c r="Q212" s="115">
        <f t="shared" si="31"/>
        <v>2401.7988289871014</v>
      </c>
      <c r="R212" s="116">
        <f t="shared" si="32"/>
        <v>2787.1942427782051</v>
      </c>
      <c r="S212" s="116">
        <f t="shared" si="33"/>
        <v>2904.3436945595868</v>
      </c>
      <c r="T212" s="116">
        <f t="shared" si="34"/>
        <v>1986.2103874722595</v>
      </c>
      <c r="U212" s="116">
        <f t="shared" si="35"/>
        <v>3512.0394740492779</v>
      </c>
      <c r="V212" s="116">
        <f t="shared" si="36"/>
        <v>1642.5321120530405</v>
      </c>
      <c r="W212" s="64"/>
      <c r="X212" s="64"/>
      <c r="Y212" s="105"/>
      <c r="Z212" s="61"/>
      <c r="AA212" s="106"/>
      <c r="AB212" s="107"/>
      <c r="AC212" s="107"/>
      <c r="AD212" s="107"/>
      <c r="AE212" s="107"/>
      <c r="AF212" s="107"/>
      <c r="AG212" s="107"/>
      <c r="AI212" s="108"/>
      <c r="AJ212" s="4"/>
      <c r="AK212" s="4"/>
      <c r="AL212" s="4"/>
      <c r="AN212" s="109"/>
      <c r="AO212" s="110"/>
      <c r="AP212" s="111"/>
      <c r="AQ212" s="110"/>
      <c r="AR212" s="112"/>
      <c r="AT212" s="113"/>
      <c r="AU212" s="113"/>
      <c r="AV212" s="113"/>
      <c r="AW212" s="113"/>
      <c r="AX212" s="113"/>
      <c r="AY212" s="113"/>
      <c r="AZ212" s="113"/>
      <c r="BA212" s="105"/>
      <c r="BB212" s="61"/>
      <c r="BC212" s="106"/>
      <c r="BD212" s="107"/>
      <c r="BE212" s="107"/>
      <c r="BF212" s="107"/>
      <c r="BG212" s="107"/>
      <c r="BH212" s="107"/>
      <c r="BI212" s="107"/>
    </row>
    <row r="213" spans="2:61" x14ac:dyDescent="0.3">
      <c r="B213" s="93"/>
      <c r="C213" s="93">
        <v>641</v>
      </c>
      <c r="D213" s="94">
        <f>'[1]S&amp;P500 Historical Data'!E3593</f>
        <v>42604</v>
      </c>
      <c r="E213" s="95">
        <f>'[1]S&amp;P500 Historical Data'!N3593</f>
        <v>2182.64</v>
      </c>
      <c r="F213" s="96">
        <f>(E213-E212)/E212</f>
        <v>-5.6322033820695291E-4</v>
      </c>
      <c r="H213" s="114">
        <v>142</v>
      </c>
      <c r="I213" s="98">
        <f t="shared" ca="1" si="28"/>
        <v>2279.5994778421664</v>
      </c>
      <c r="J213" s="99">
        <f t="shared" ca="1" si="29"/>
        <v>-8.136803278585375E-3</v>
      </c>
      <c r="K213" s="100">
        <f t="shared" ca="1" si="30"/>
        <v>-3.2818880478781871</v>
      </c>
      <c r="L213" s="101">
        <f t="shared" ca="1" si="6"/>
        <v>-0.52888048362976381</v>
      </c>
      <c r="M213" s="125"/>
      <c r="N213" s="91">
        <v>44054</v>
      </c>
      <c r="O213" s="102"/>
      <c r="P213" s="92" t="str">
        <f t="shared" si="37"/>
        <v/>
      </c>
      <c r="Q213" s="115">
        <f t="shared" si="31"/>
        <v>2402.5002566486201</v>
      </c>
      <c r="R213" s="116">
        <f t="shared" si="32"/>
        <v>2789.0693483643395</v>
      </c>
      <c r="S213" s="116">
        <f t="shared" si="33"/>
        <v>2907.1463761241707</v>
      </c>
      <c r="T213" s="116">
        <f t="shared" si="34"/>
        <v>1985.4547162127997</v>
      </c>
      <c r="U213" s="116">
        <f t="shared" si="35"/>
        <v>3517.7936105619247</v>
      </c>
      <c r="V213" s="116">
        <f t="shared" si="36"/>
        <v>1640.8033336198703</v>
      </c>
      <c r="W213" s="64"/>
      <c r="X213" s="64"/>
      <c r="Y213" s="105"/>
      <c r="Z213" s="61"/>
      <c r="AA213" s="106"/>
      <c r="AB213" s="107"/>
      <c r="AC213" s="107"/>
      <c r="AD213" s="107"/>
      <c r="AE213" s="107"/>
      <c r="AF213" s="107"/>
      <c r="AG213" s="107"/>
      <c r="AI213" s="108"/>
      <c r="AJ213" s="4"/>
      <c r="AK213" s="4"/>
      <c r="AL213" s="4"/>
      <c r="AN213" s="109"/>
      <c r="AO213" s="110"/>
      <c r="AP213" s="111"/>
      <c r="AQ213" s="110"/>
      <c r="AR213" s="112"/>
      <c r="AT213" s="113"/>
      <c r="AU213" s="113"/>
      <c r="AV213" s="113"/>
      <c r="AW213" s="113"/>
      <c r="AX213" s="113"/>
      <c r="AY213" s="113"/>
      <c r="AZ213" s="113"/>
      <c r="BA213" s="105"/>
      <c r="BB213" s="61"/>
      <c r="BC213" s="106"/>
      <c r="BD213" s="107"/>
      <c r="BE213" s="107"/>
      <c r="BF213" s="107"/>
      <c r="BG213" s="107"/>
      <c r="BH213" s="107"/>
      <c r="BI213" s="107"/>
    </row>
    <row r="214" spans="2:61" x14ac:dyDescent="0.3">
      <c r="B214" s="93"/>
      <c r="C214" s="93">
        <v>642</v>
      </c>
      <c r="D214" s="94">
        <f>'[1]S&amp;P500 Historical Data'!E3594</f>
        <v>42605</v>
      </c>
      <c r="E214" s="95">
        <f>'[1]S&amp;P500 Historical Data'!N3594</f>
        <v>2186.9</v>
      </c>
      <c r="F214" s="96">
        <f>(E214-E213)/E213</f>
        <v>1.951764835245491E-3</v>
      </c>
      <c r="H214" s="114">
        <v>143</v>
      </c>
      <c r="I214" s="98">
        <f t="shared" ca="1" si="28"/>
        <v>2247.8904977566558</v>
      </c>
      <c r="J214" s="99">
        <f t="shared" ca="1" si="29"/>
        <v>-1.3909890923262452E-2</v>
      </c>
      <c r="K214" s="100">
        <f t="shared" ca="1" si="30"/>
        <v>-4.1756093003292287</v>
      </c>
      <c r="L214" s="101">
        <f t="shared" ca="1" si="6"/>
        <v>-0.8937212524510415</v>
      </c>
      <c r="M214" s="125"/>
      <c r="N214" s="91">
        <v>44055</v>
      </c>
      <c r="O214" s="102"/>
      <c r="P214" s="92" t="str">
        <f t="shared" si="37"/>
        <v/>
      </c>
      <c r="Q214" s="115">
        <f t="shared" si="31"/>
        <v>2403.2018891569223</v>
      </c>
      <c r="R214" s="116">
        <f t="shared" si="32"/>
        <v>2790.939117855326</v>
      </c>
      <c r="S214" s="116">
        <f t="shared" si="33"/>
        <v>2909.9448833590204</v>
      </c>
      <c r="T214" s="116">
        <f t="shared" si="34"/>
        <v>1984.7040241465809</v>
      </c>
      <c r="U214" s="116">
        <f t="shared" si="35"/>
        <v>3523.5405158398744</v>
      </c>
      <c r="V214" s="116">
        <f t="shared" si="36"/>
        <v>1639.0841240747807</v>
      </c>
      <c r="W214" s="64"/>
      <c r="X214" s="64"/>
      <c r="Y214" s="105"/>
      <c r="Z214" s="61"/>
      <c r="AA214" s="106"/>
      <c r="AB214" s="107"/>
      <c r="AC214" s="107"/>
      <c r="AD214" s="107"/>
      <c r="AE214" s="107"/>
      <c r="AF214" s="107"/>
      <c r="AG214" s="107"/>
      <c r="AI214" s="108"/>
      <c r="AJ214" s="4"/>
      <c r="AK214" s="4"/>
      <c r="AL214" s="4"/>
      <c r="AN214" s="109"/>
      <c r="AO214" s="110"/>
      <c r="AP214" s="111"/>
      <c r="AQ214" s="110"/>
      <c r="AR214" s="112"/>
      <c r="AT214" s="113"/>
      <c r="AU214" s="113"/>
      <c r="AV214" s="113"/>
      <c r="AW214" s="113"/>
      <c r="AX214" s="113"/>
      <c r="AY214" s="113"/>
      <c r="AZ214" s="113"/>
      <c r="BA214" s="105"/>
      <c r="BB214" s="61"/>
      <c r="BC214" s="106"/>
      <c r="BD214" s="107"/>
      <c r="BE214" s="107"/>
      <c r="BF214" s="107"/>
      <c r="BG214" s="107"/>
      <c r="BH214" s="107"/>
      <c r="BI214" s="107"/>
    </row>
    <row r="215" spans="2:61" x14ac:dyDescent="0.3">
      <c r="B215" s="93"/>
      <c r="C215" s="93">
        <v>643</v>
      </c>
      <c r="D215" s="94">
        <f>'[1]S&amp;P500 Historical Data'!E3595</f>
        <v>42606</v>
      </c>
      <c r="E215" s="95">
        <f>'[1]S&amp;P500 Historical Data'!N3595</f>
        <v>2175.44</v>
      </c>
      <c r="F215" s="96">
        <f>(E215-E214)/E214</f>
        <v>-5.2402944807718854E-3</v>
      </c>
      <c r="H215" s="114">
        <v>144</v>
      </c>
      <c r="I215" s="98">
        <f t="shared" ca="1" si="28"/>
        <v>2276.4802874650459</v>
      </c>
      <c r="J215" s="99">
        <f t="shared" ca="1" si="29"/>
        <v>1.2718497514412752E-2</v>
      </c>
      <c r="K215" s="100">
        <f t="shared" ca="1" si="30"/>
        <v>-3.4039657546218427</v>
      </c>
      <c r="L215" s="101">
        <f t="shared" ca="1" si="6"/>
        <v>0.77164354570738625</v>
      </c>
      <c r="M215" s="125"/>
      <c r="N215" s="91">
        <v>44056</v>
      </c>
      <c r="O215" s="102"/>
      <c r="P215" s="92" t="str">
        <f t="shared" si="37"/>
        <v/>
      </c>
      <c r="Q215" s="115">
        <f t="shared" si="31"/>
        <v>2403.9037265718321</v>
      </c>
      <c r="R215" s="116">
        <f t="shared" si="32"/>
        <v>2792.8036079627386</v>
      </c>
      <c r="S215" s="116">
        <f t="shared" si="33"/>
        <v>2912.7392711091425</v>
      </c>
      <c r="T215" s="116">
        <f t="shared" si="34"/>
        <v>1983.9582567324842</v>
      </c>
      <c r="U215" s="116">
        <f t="shared" si="35"/>
        <v>3529.2802984087825</v>
      </c>
      <c r="V215" s="116">
        <f t="shared" si="36"/>
        <v>1637.3743760821039</v>
      </c>
      <c r="W215" s="64"/>
      <c r="X215" s="64"/>
      <c r="Y215" s="105"/>
      <c r="Z215" s="61"/>
      <c r="AA215" s="106"/>
      <c r="AB215" s="107"/>
      <c r="AC215" s="107"/>
      <c r="AD215" s="107"/>
      <c r="AE215" s="107"/>
      <c r="AF215" s="107"/>
      <c r="AG215" s="107"/>
      <c r="AI215" s="108"/>
      <c r="AJ215" s="4"/>
      <c r="AK215" s="4"/>
      <c r="AL215" s="4"/>
      <c r="AN215" s="109"/>
      <c r="AO215" s="110"/>
      <c r="AP215" s="111"/>
      <c r="AQ215" s="110"/>
      <c r="AR215" s="112"/>
      <c r="AT215" s="113"/>
      <c r="AU215" s="113"/>
      <c r="AV215" s="113"/>
      <c r="AW215" s="113"/>
      <c r="AX215" s="113"/>
      <c r="AY215" s="113"/>
      <c r="AZ215" s="113"/>
      <c r="BA215" s="105"/>
      <c r="BB215" s="61"/>
      <c r="BC215" s="106"/>
      <c r="BD215" s="107"/>
      <c r="BE215" s="107"/>
      <c r="BF215" s="107"/>
      <c r="BG215" s="107"/>
      <c r="BH215" s="107"/>
      <c r="BI215" s="107"/>
    </row>
    <row r="216" spans="2:61" x14ac:dyDescent="0.3">
      <c r="B216" s="93"/>
      <c r="C216" s="93">
        <v>644</v>
      </c>
      <c r="D216" s="94">
        <f>'[1]S&amp;P500 Historical Data'!E3596</f>
        <v>42607</v>
      </c>
      <c r="E216" s="95">
        <f>'[1]S&amp;P500 Historical Data'!N3596</f>
        <v>2172.4699999999998</v>
      </c>
      <c r="F216" s="96">
        <f t="shared" ref="F216:F241" si="38">(E216-E215)/E215</f>
        <v>-1.3652410546833075E-3</v>
      </c>
      <c r="H216" s="114">
        <v>145</v>
      </c>
      <c r="I216" s="98">
        <f t="shared" ca="1" si="28"/>
        <v>2221.3450596627126</v>
      </c>
      <c r="J216" s="99">
        <f t="shared" ca="1" si="29"/>
        <v>-2.4219505921454117E-2</v>
      </c>
      <c r="K216" s="100">
        <f t="shared" ca="1" si="30"/>
        <v>-4.9545670966031503</v>
      </c>
      <c r="L216" s="101">
        <f t="shared" ca="1" si="6"/>
        <v>-1.5506013419813074</v>
      </c>
      <c r="M216" s="125"/>
      <c r="N216" s="91">
        <v>44057</v>
      </c>
      <c r="O216" s="102"/>
      <c r="P216" s="92" t="str">
        <f t="shared" si="37"/>
        <v/>
      </c>
      <c r="Q216" s="115">
        <f t="shared" si="31"/>
        <v>2404.6057689531904</v>
      </c>
      <c r="R216" s="116">
        <f t="shared" si="32"/>
        <v>2794.6628744129189</v>
      </c>
      <c r="S216" s="116">
        <f t="shared" si="33"/>
        <v>2915.5295932581648</v>
      </c>
      <c r="T216" s="116">
        <f t="shared" si="34"/>
        <v>1983.2173603908832</v>
      </c>
      <c r="U216" s="116">
        <f t="shared" si="35"/>
        <v>3535.0130648919667</v>
      </c>
      <c r="V216" s="116">
        <f t="shared" si="36"/>
        <v>1635.6739842090713</v>
      </c>
      <c r="W216" s="64"/>
      <c r="X216" s="64"/>
      <c r="Y216" s="105"/>
      <c r="Z216" s="61"/>
      <c r="AA216" s="106"/>
      <c r="AB216" s="107"/>
      <c r="AC216" s="107"/>
      <c r="AD216" s="107"/>
      <c r="AE216" s="107"/>
      <c r="AF216" s="107"/>
      <c r="AG216" s="107"/>
      <c r="AI216" s="108"/>
      <c r="AJ216" s="4"/>
      <c r="AK216" s="4"/>
      <c r="AL216" s="4"/>
      <c r="AN216" s="109"/>
      <c r="AO216" s="110"/>
      <c r="AP216" s="111"/>
      <c r="AQ216" s="110"/>
      <c r="AR216" s="112"/>
      <c r="AT216" s="113"/>
      <c r="AU216" s="113"/>
      <c r="AV216" s="113"/>
      <c r="AW216" s="113"/>
      <c r="AX216" s="113"/>
      <c r="AY216" s="113"/>
      <c r="AZ216" s="113"/>
      <c r="BA216" s="105"/>
      <c r="BB216" s="61"/>
      <c r="BC216" s="106"/>
      <c r="BD216" s="107"/>
      <c r="BE216" s="107"/>
      <c r="BF216" s="107"/>
      <c r="BG216" s="107"/>
      <c r="BH216" s="107"/>
      <c r="BI216" s="107"/>
    </row>
    <row r="217" spans="2:61" x14ac:dyDescent="0.3">
      <c r="B217" s="93"/>
      <c r="C217" s="93">
        <v>645</v>
      </c>
      <c r="D217" s="94">
        <f>'[1]S&amp;P500 Historical Data'!E3597</f>
        <v>42608</v>
      </c>
      <c r="E217" s="95">
        <f>'[1]S&amp;P500 Historical Data'!N3597</f>
        <v>2169.04</v>
      </c>
      <c r="F217" s="96">
        <f t="shared" si="38"/>
        <v>-1.578848039328431E-3</v>
      </c>
      <c r="H217" s="114">
        <v>146</v>
      </c>
      <c r="I217" s="98">
        <f t="shared" ca="1" si="28"/>
        <v>2225.049215746737</v>
      </c>
      <c r="J217" s="99">
        <f t="shared" ca="1" si="29"/>
        <v>1.6675284498963877E-3</v>
      </c>
      <c r="K217" s="100">
        <f t="shared" ca="1" si="30"/>
        <v>-4.8686833673528094</v>
      </c>
      <c r="L217" s="101">
        <f t="shared" ca="1" si="6"/>
        <v>8.5883729250341365E-2</v>
      </c>
      <c r="M217" s="125"/>
      <c r="N217" s="91">
        <v>44058</v>
      </c>
      <c r="O217" s="102"/>
      <c r="P217" s="92" t="str">
        <f t="shared" si="37"/>
        <v/>
      </c>
      <c r="Q217" s="115">
        <f t="shared" si="31"/>
        <v>2405.3080163608565</v>
      </c>
      <c r="R217" s="116">
        <f t="shared" si="32"/>
        <v>2796.5169719707401</v>
      </c>
      <c r="S217" s="116">
        <f t="shared" si="33"/>
        <v>2918.3159027516831</v>
      </c>
      <c r="T217" s="116">
        <f t="shared" si="34"/>
        <v>1982.4812824802955</v>
      </c>
      <c r="U217" s="116">
        <f t="shared" si="35"/>
        <v>3540.7389200567459</v>
      </c>
      <c r="V217" s="116">
        <f t="shared" si="36"/>
        <v>1633.982844879474</v>
      </c>
      <c r="W217" s="64"/>
      <c r="X217" s="64"/>
      <c r="Y217" s="105"/>
      <c r="Z217" s="61"/>
      <c r="AA217" s="106"/>
      <c r="AB217" s="107"/>
      <c r="AC217" s="107"/>
      <c r="AD217" s="107"/>
      <c r="AE217" s="107"/>
      <c r="AF217" s="107"/>
      <c r="AG217" s="107"/>
      <c r="AI217" s="108"/>
      <c r="AJ217" s="4"/>
      <c r="AK217" s="4"/>
      <c r="AL217" s="4"/>
      <c r="AN217" s="109"/>
      <c r="AO217" s="110"/>
      <c r="AP217" s="111"/>
      <c r="AQ217" s="110"/>
      <c r="AR217" s="112"/>
      <c r="AT217" s="113"/>
      <c r="AU217" s="113"/>
      <c r="AV217" s="113"/>
      <c r="AW217" s="113"/>
      <c r="AX217" s="113"/>
      <c r="AY217" s="113"/>
      <c r="AZ217" s="113"/>
      <c r="BA217" s="105"/>
      <c r="BB217" s="61"/>
      <c r="BC217" s="106"/>
      <c r="BD217" s="107"/>
      <c r="BE217" s="107"/>
      <c r="BF217" s="107"/>
      <c r="BG217" s="107"/>
      <c r="BH217" s="107"/>
      <c r="BI217" s="107"/>
    </row>
    <row r="218" spans="2:61" x14ac:dyDescent="0.3">
      <c r="B218" s="93"/>
      <c r="C218" s="93">
        <v>646</v>
      </c>
      <c r="D218" s="94">
        <f>'[1]S&amp;P500 Historical Data'!E3598</f>
        <v>42611</v>
      </c>
      <c r="E218" s="95">
        <f>'[1]S&amp;P500 Historical Data'!N3598</f>
        <v>2180.38</v>
      </c>
      <c r="F218" s="96">
        <f t="shared" si="38"/>
        <v>5.2281193523402731E-3</v>
      </c>
      <c r="H218" s="114">
        <v>147</v>
      </c>
      <c r="I218" s="98">
        <f t="shared" ca="1" si="28"/>
        <v>2194.6639947722506</v>
      </c>
      <c r="J218" s="99">
        <f t="shared" ca="1" si="29"/>
        <v>-1.3655977027136893E-2</v>
      </c>
      <c r="K218" s="100">
        <f t="shared" ca="1" si="30"/>
        <v>-5.7463132144305158</v>
      </c>
      <c r="L218" s="101">
        <f t="shared" ca="1" si="6"/>
        <v>-0.87762984707770675</v>
      </c>
      <c r="M218" s="125"/>
      <c r="N218" s="91">
        <v>44059</v>
      </c>
      <c r="O218" s="102"/>
      <c r="P218" s="92" t="str">
        <f t="shared" si="37"/>
        <v/>
      </c>
      <c r="Q218" s="115">
        <f t="shared" si="31"/>
        <v>2406.0104688547071</v>
      </c>
      <c r="R218" s="116">
        <f t="shared" si="32"/>
        <v>2798.3659544626435</v>
      </c>
      <c r="S218" s="116">
        <f t="shared" si="33"/>
        <v>2921.0982516198887</v>
      </c>
      <c r="T218" s="116">
        <f t="shared" si="34"/>
        <v>1981.7499712747533</v>
      </c>
      <c r="U218" s="116">
        <f t="shared" si="35"/>
        <v>3546.4579668593478</v>
      </c>
      <c r="V218" s="116">
        <f t="shared" si="36"/>
        <v>1632.3008563287542</v>
      </c>
      <c r="W218" s="64"/>
      <c r="X218" s="64"/>
      <c r="Y218" s="105"/>
      <c r="Z218" s="61"/>
      <c r="AA218" s="106"/>
      <c r="AB218" s="107"/>
      <c r="AC218" s="107"/>
      <c r="AD218" s="107"/>
      <c r="AE218" s="107"/>
      <c r="AF218" s="107"/>
      <c r="AG218" s="107"/>
      <c r="AI218" s="108"/>
      <c r="AJ218" s="4"/>
      <c r="AK218" s="4"/>
      <c r="AL218" s="4"/>
      <c r="AN218" s="109"/>
      <c r="AO218" s="110"/>
      <c r="AP218" s="111"/>
      <c r="AQ218" s="110"/>
      <c r="AR218" s="112"/>
      <c r="AT218" s="113"/>
      <c r="AU218" s="113"/>
      <c r="AV218" s="113"/>
      <c r="AW218" s="113"/>
      <c r="AX218" s="113"/>
      <c r="AY218" s="113"/>
      <c r="AZ218" s="113"/>
      <c r="BA218" s="105"/>
      <c r="BB218" s="61"/>
      <c r="BC218" s="106"/>
      <c r="BD218" s="107"/>
      <c r="BE218" s="107"/>
      <c r="BF218" s="107"/>
      <c r="BG218" s="107"/>
      <c r="BH218" s="107"/>
      <c r="BI218" s="107"/>
    </row>
    <row r="219" spans="2:61" x14ac:dyDescent="0.3">
      <c r="B219" s="93"/>
      <c r="C219" s="93">
        <v>647</v>
      </c>
      <c r="D219" s="94">
        <f>'[1]S&amp;P500 Historical Data'!E3599</f>
        <v>42612</v>
      </c>
      <c r="E219" s="95">
        <f>'[1]S&amp;P500 Historical Data'!N3599</f>
        <v>2176.12</v>
      </c>
      <c r="F219" s="96">
        <f t="shared" si="38"/>
        <v>-1.9537878718389537E-3</v>
      </c>
      <c r="H219" s="114">
        <v>148</v>
      </c>
      <c r="I219" s="98">
        <f t="shared" ca="1" si="28"/>
        <v>2167.966842213747</v>
      </c>
      <c r="J219" s="99">
        <f t="shared" ca="1" si="29"/>
        <v>-1.2164573994970049E-2</v>
      </c>
      <c r="K219" s="100">
        <f t="shared" ca="1" si="30"/>
        <v>-6.5295112130850939</v>
      </c>
      <c r="L219" s="101">
        <f t="shared" ca="1" si="6"/>
        <v>-0.78319799865457851</v>
      </c>
      <c r="M219" s="125"/>
      <c r="N219" s="91">
        <v>44060</v>
      </c>
      <c r="O219" s="102"/>
      <c r="P219" s="92" t="str">
        <f t="shared" si="37"/>
        <v/>
      </c>
      <c r="Q219" s="115">
        <f t="shared" si="31"/>
        <v>2406.7131264946356</v>
      </c>
      <c r="R219" s="116">
        <f t="shared" si="32"/>
        <v>2800.2098747989658</v>
      </c>
      <c r="S219" s="116">
        <f t="shared" si="33"/>
        <v>2923.8766909995011</v>
      </c>
      <c r="T219" s="116">
        <f t="shared" si="34"/>
        <v>1981.0233759418722</v>
      </c>
      <c r="U219" s="116">
        <f t="shared" si="35"/>
        <v>3552.1703064884364</v>
      </c>
      <c r="V219" s="116">
        <f t="shared" si="36"/>
        <v>1630.6279185604801</v>
      </c>
      <c r="W219" s="64"/>
      <c r="X219" s="64"/>
      <c r="Y219" s="105"/>
      <c r="Z219" s="61"/>
      <c r="AA219" s="106"/>
      <c r="AB219" s="107"/>
      <c r="AC219" s="107"/>
      <c r="AD219" s="107"/>
      <c r="AE219" s="107"/>
      <c r="AF219" s="107"/>
      <c r="AG219" s="107"/>
      <c r="AI219" s="108"/>
      <c r="AJ219" s="4"/>
      <c r="AK219" s="4"/>
      <c r="AL219" s="4"/>
      <c r="AN219" s="109"/>
      <c r="AO219" s="110"/>
      <c r="AP219" s="111"/>
      <c r="AQ219" s="110"/>
      <c r="AR219" s="112"/>
      <c r="AT219" s="113"/>
      <c r="AU219" s="113"/>
      <c r="AV219" s="113"/>
      <c r="AW219" s="113"/>
      <c r="AX219" s="113"/>
      <c r="AY219" s="113"/>
      <c r="AZ219" s="113"/>
      <c r="BA219" s="105"/>
      <c r="BB219" s="61"/>
      <c r="BC219" s="106"/>
      <c r="BD219" s="107"/>
      <c r="BE219" s="107"/>
      <c r="BF219" s="107"/>
      <c r="BG219" s="107"/>
      <c r="BH219" s="107"/>
      <c r="BI219" s="107"/>
    </row>
    <row r="220" spans="2:61" x14ac:dyDescent="0.3">
      <c r="B220" s="93"/>
      <c r="C220" s="93">
        <v>648</v>
      </c>
      <c r="D220" s="94">
        <f>'[1]S&amp;P500 Historical Data'!E3600</f>
        <v>42613</v>
      </c>
      <c r="E220" s="95">
        <f>'[1]S&amp;P500 Historical Data'!N3600</f>
        <v>2170.9499999999998</v>
      </c>
      <c r="F220" s="96">
        <f t="shared" si="38"/>
        <v>-2.375788099920994E-3</v>
      </c>
      <c r="H220" s="114">
        <v>149</v>
      </c>
      <c r="I220" s="98">
        <f t="shared" ca="1" si="28"/>
        <v>2158.338220243224</v>
      </c>
      <c r="J220" s="99">
        <f t="shared" ca="1" si="29"/>
        <v>-4.4413142226340761E-3</v>
      </c>
      <c r="K220" s="100">
        <f t="shared" ca="1" si="30"/>
        <v>-6.825961597979374</v>
      </c>
      <c r="L220" s="101">
        <f t="shared" ca="1" si="6"/>
        <v>-0.29645038489428044</v>
      </c>
      <c r="M220" s="125"/>
      <c r="N220" s="91">
        <v>44061</v>
      </c>
      <c r="O220" s="102"/>
      <c r="P220" s="92" t="str">
        <f t="shared" si="37"/>
        <v/>
      </c>
      <c r="Q220" s="115">
        <f t="shared" si="31"/>
        <v>2407.4159893405531</v>
      </c>
      <c r="R220" s="116">
        <f t="shared" si="32"/>
        <v>2802.048784995593</v>
      </c>
      <c r="S220" s="116">
        <f t="shared" si="33"/>
        <v>2926.651271155034</v>
      </c>
      <c r="T220" s="116">
        <f t="shared" si="34"/>
        <v>1980.301446521587</v>
      </c>
      <c r="U220" s="116">
        <f t="shared" si="35"/>
        <v>3557.8760384073066</v>
      </c>
      <c r="V220" s="116">
        <f t="shared" si="36"/>
        <v>1628.96393330415</v>
      </c>
      <c r="W220" s="64"/>
      <c r="X220" s="64"/>
      <c r="Y220" s="105"/>
      <c r="Z220" s="61"/>
      <c r="AA220" s="106"/>
      <c r="AB220" s="107"/>
      <c r="AC220" s="107"/>
      <c r="AD220" s="107"/>
      <c r="AE220" s="107"/>
      <c r="AF220" s="107"/>
      <c r="AG220" s="107"/>
      <c r="AI220" s="108"/>
      <c r="AJ220" s="4"/>
      <c r="AK220" s="4"/>
      <c r="AL220" s="4"/>
      <c r="AN220" s="109"/>
      <c r="AO220" s="110"/>
      <c r="AP220" s="111"/>
      <c r="AQ220" s="110"/>
      <c r="AR220" s="112"/>
      <c r="AT220" s="113"/>
      <c r="AU220" s="113"/>
      <c r="AV220" s="113"/>
      <c r="AW220" s="113"/>
      <c r="AX220" s="113"/>
      <c r="AY220" s="113"/>
      <c r="AZ220" s="113"/>
      <c r="BA220" s="105"/>
      <c r="BB220" s="61"/>
      <c r="BC220" s="106"/>
      <c r="BD220" s="107"/>
      <c r="BE220" s="107"/>
      <c r="BF220" s="107"/>
      <c r="BG220" s="107"/>
      <c r="BH220" s="107"/>
      <c r="BI220" s="107"/>
    </row>
    <row r="221" spans="2:61" x14ac:dyDescent="0.3">
      <c r="B221" s="93"/>
      <c r="C221" s="93">
        <v>649</v>
      </c>
      <c r="D221" s="94">
        <f>'[1]S&amp;P500 Historical Data'!E3601</f>
        <v>42614</v>
      </c>
      <c r="E221" s="95">
        <f>'[1]S&amp;P500 Historical Data'!N3601</f>
        <v>2170.86</v>
      </c>
      <c r="F221" s="96">
        <f t="shared" si="38"/>
        <v>-4.1456505216467807E-5</v>
      </c>
      <c r="H221" s="114">
        <v>150</v>
      </c>
      <c r="I221" s="98">
        <f t="shared" ca="1" si="28"/>
        <v>2138.4452204888644</v>
      </c>
      <c r="J221" s="99">
        <f t="shared" ca="1" si="29"/>
        <v>-9.2168129942664205E-3</v>
      </c>
      <c r="K221" s="100">
        <f t="shared" ca="1" si="30"/>
        <v>-7.4229335117911663</v>
      </c>
      <c r="L221" s="101">
        <f t="shared" ca="1" si="6"/>
        <v>-0.5969719138117926</v>
      </c>
      <c r="M221" s="125"/>
      <c r="N221" s="91">
        <v>44062</v>
      </c>
      <c r="O221" s="102"/>
      <c r="P221" s="92" t="str">
        <f t="shared" si="37"/>
        <v/>
      </c>
      <c r="Q221" s="115">
        <f t="shared" si="31"/>
        <v>2408.1190574523894</v>
      </c>
      <c r="R221" s="116">
        <f t="shared" si="32"/>
        <v>2803.882736194957</v>
      </c>
      <c r="S221" s="116">
        <f t="shared" si="33"/>
        <v>2929.4220414994124</v>
      </c>
      <c r="T221" s="116">
        <f t="shared" si="34"/>
        <v>1979.5841339055301</v>
      </c>
      <c r="U221" s="116">
        <f t="shared" si="35"/>
        <v>3563.5752603948031</v>
      </c>
      <c r="V221" s="116">
        <f t="shared" si="36"/>
        <v>1627.3088039742754</v>
      </c>
      <c r="W221" s="64"/>
      <c r="X221" s="64"/>
      <c r="Y221" s="105"/>
      <c r="Z221" s="61"/>
      <c r="AA221" s="106"/>
      <c r="AB221" s="107"/>
      <c r="AC221" s="107"/>
      <c r="AD221" s="107"/>
      <c r="AE221" s="107"/>
      <c r="AF221" s="107"/>
      <c r="AG221" s="107"/>
      <c r="AI221" s="108"/>
      <c r="AJ221" s="4"/>
      <c r="AK221" s="4"/>
      <c r="AL221" s="4"/>
      <c r="AN221" s="109"/>
      <c r="AO221" s="110"/>
      <c r="AP221" s="111"/>
      <c r="AQ221" s="110"/>
      <c r="AR221" s="112"/>
      <c r="AT221" s="113"/>
      <c r="AU221" s="113"/>
      <c r="AV221" s="113"/>
      <c r="AW221" s="113"/>
      <c r="AX221" s="113"/>
      <c r="AY221" s="113"/>
      <c r="AZ221" s="113"/>
      <c r="BA221" s="105"/>
      <c r="BB221" s="61"/>
      <c r="BC221" s="106"/>
      <c r="BD221" s="107"/>
      <c r="BE221" s="107"/>
      <c r="BF221" s="107"/>
      <c r="BG221" s="107"/>
      <c r="BH221" s="107"/>
      <c r="BI221" s="107"/>
    </row>
    <row r="222" spans="2:61" x14ac:dyDescent="0.3">
      <c r="B222" s="93"/>
      <c r="C222" s="93">
        <v>650</v>
      </c>
      <c r="D222" s="94">
        <f>'[1]S&amp;P500 Historical Data'!E3602</f>
        <v>42615</v>
      </c>
      <c r="E222" s="95">
        <f>'[1]S&amp;P500 Historical Data'!N3602</f>
        <v>2179.98</v>
      </c>
      <c r="F222" s="96">
        <f t="shared" si="38"/>
        <v>4.2011000248748835E-3</v>
      </c>
      <c r="H222" s="114">
        <v>151</v>
      </c>
      <c r="I222" s="98">
        <f t="shared" ca="1" si="28"/>
        <v>2154.8016936405488</v>
      </c>
      <c r="J222" s="99">
        <f t="shared" ca="1" si="29"/>
        <v>7.6487688321261885E-3</v>
      </c>
      <c r="K222" s="100">
        <f t="shared" ca="1" si="30"/>
        <v>-6.964954429936717</v>
      </c>
      <c r="L222" s="101">
        <f t="shared" ca="1" si="6"/>
        <v>0.45797908185444902</v>
      </c>
      <c r="M222" s="125"/>
      <c r="N222" s="91">
        <v>44063</v>
      </c>
      <c r="O222" s="102"/>
      <c r="P222" s="92" t="str">
        <f t="shared" si="37"/>
        <v/>
      </c>
      <c r="Q222" s="115">
        <f t="shared" si="31"/>
        <v>2408.8223308900901</v>
      </c>
      <c r="R222" s="116">
        <f t="shared" si="32"/>
        <v>2805.7117786864046</v>
      </c>
      <c r="S222" s="116">
        <f t="shared" si="33"/>
        <v>2932.1890506139762</v>
      </c>
      <c r="T222" s="116">
        <f t="shared" si="34"/>
        <v>1978.8713898170336</v>
      </c>
      <c r="U222" s="116">
        <f t="shared" si="35"/>
        <v>3569.2680685850009</v>
      </c>
      <c r="V222" s="116">
        <f t="shared" si="36"/>
        <v>1625.6624356306975</v>
      </c>
      <c r="W222" s="64"/>
      <c r="X222" s="64"/>
      <c r="Y222" s="105"/>
      <c r="Z222" s="61"/>
      <c r="AA222" s="106"/>
      <c r="AB222" s="107"/>
      <c r="AC222" s="107"/>
      <c r="AD222" s="107"/>
      <c r="AE222" s="107"/>
      <c r="AF222" s="107"/>
      <c r="AG222" s="107"/>
      <c r="AI222" s="108"/>
      <c r="AJ222" s="4"/>
      <c r="AK222" s="4"/>
      <c r="AL222" s="4"/>
      <c r="AN222" s="109"/>
      <c r="AO222" s="110"/>
      <c r="AP222" s="111"/>
      <c r="AQ222" s="110"/>
      <c r="AR222" s="112"/>
      <c r="AT222" s="113"/>
      <c r="AU222" s="113"/>
      <c r="AV222" s="113"/>
      <c r="AW222" s="113"/>
      <c r="AX222" s="113"/>
      <c r="AY222" s="113"/>
      <c r="AZ222" s="113"/>
      <c r="BA222" s="105"/>
      <c r="BB222" s="61"/>
      <c r="BC222" s="106"/>
      <c r="BD222" s="107"/>
      <c r="BE222" s="107"/>
      <c r="BF222" s="107"/>
      <c r="BG222" s="107"/>
      <c r="BH222" s="107"/>
      <c r="BI222" s="107"/>
    </row>
    <row r="223" spans="2:61" x14ac:dyDescent="0.3">
      <c r="B223" s="93"/>
      <c r="C223" s="93">
        <v>651</v>
      </c>
      <c r="D223" s="94">
        <f>'[1]S&amp;P500 Historical Data'!E3603</f>
        <v>42619</v>
      </c>
      <c r="E223" s="95">
        <f>'[1]S&amp;P500 Historical Data'!N3603</f>
        <v>2186.48</v>
      </c>
      <c r="F223" s="96">
        <f t="shared" si="38"/>
        <v>2.9816787309975322E-3</v>
      </c>
      <c r="H223" s="114">
        <v>152</v>
      </c>
      <c r="I223" s="98">
        <f t="shared" ca="1" si="28"/>
        <v>2190.93998523753</v>
      </c>
      <c r="J223" s="99">
        <f t="shared" ca="1" si="29"/>
        <v>1.6771052159294218E-2</v>
      </c>
      <c r="K223" s="100">
        <f t="shared" ca="1" si="30"/>
        <v>-5.9437062464608701</v>
      </c>
      <c r="L223" s="101">
        <f t="shared" ca="1" si="6"/>
        <v>1.0212481834758473</v>
      </c>
      <c r="M223" s="125"/>
      <c r="N223" s="91">
        <v>44064</v>
      </c>
      <c r="O223" s="102"/>
      <c r="P223" s="92" t="str">
        <f t="shared" si="37"/>
        <v/>
      </c>
      <c r="Q223" s="115">
        <f t="shared" si="31"/>
        <v>2409.5258097136202</v>
      </c>
      <c r="R223" s="116">
        <f t="shared" si="32"/>
        <v>2807.5359619259616</v>
      </c>
      <c r="S223" s="116">
        <f t="shared" si="33"/>
        <v>2934.952346267879</v>
      </c>
      <c r="T223" s="116">
        <f t="shared" si="34"/>
        <v>1978.1631667917268</v>
      </c>
      <c r="U223" s="116">
        <f t="shared" si="35"/>
        <v>3574.9545575057041</v>
      </c>
      <c r="V223" s="116">
        <f t="shared" si="36"/>
        <v>1624.0247349400922</v>
      </c>
      <c r="W223" s="64"/>
      <c r="X223" s="64"/>
      <c r="Y223" s="105"/>
      <c r="Z223" s="61"/>
      <c r="AA223" s="106"/>
      <c r="AB223" s="107"/>
      <c r="AC223" s="107"/>
      <c r="AD223" s="107"/>
      <c r="AE223" s="107"/>
      <c r="AF223" s="107"/>
      <c r="AG223" s="107"/>
      <c r="AI223" s="108"/>
      <c r="AJ223" s="4"/>
      <c r="AK223" s="4"/>
      <c r="AL223" s="4"/>
      <c r="AN223" s="109"/>
      <c r="AO223" s="110"/>
      <c r="AP223" s="111"/>
      <c r="AQ223" s="110"/>
      <c r="AR223" s="112"/>
      <c r="AT223" s="113"/>
      <c r="AU223" s="113"/>
      <c r="AV223" s="113"/>
      <c r="AW223" s="113"/>
      <c r="AX223" s="113"/>
      <c r="AY223" s="113"/>
      <c r="AZ223" s="113"/>
      <c r="BA223" s="105"/>
      <c r="BB223" s="61"/>
      <c r="BC223" s="106"/>
      <c r="BD223" s="107"/>
      <c r="BE223" s="107"/>
      <c r="BF223" s="107"/>
      <c r="BG223" s="107"/>
      <c r="BH223" s="107"/>
      <c r="BI223" s="107"/>
    </row>
    <row r="224" spans="2:61" x14ac:dyDescent="0.3">
      <c r="B224" s="93"/>
      <c r="C224" s="93">
        <v>652</v>
      </c>
      <c r="D224" s="94">
        <f>'[1]S&amp;P500 Historical Data'!E3604</f>
        <v>42620</v>
      </c>
      <c r="E224" s="95">
        <f>'[1]S&amp;P500 Historical Data'!N3604</f>
        <v>2186.16</v>
      </c>
      <c r="F224" s="96">
        <f t="shared" si="38"/>
        <v>-1.4635395704518849E-4</v>
      </c>
      <c r="H224" s="114">
        <v>153</v>
      </c>
      <c r="I224" s="98">
        <f t="shared" ca="1" si="28"/>
        <v>2182.4395349006709</v>
      </c>
      <c r="J224" s="99">
        <f t="shared" ca="1" si="29"/>
        <v>-3.8798188878448581E-3</v>
      </c>
      <c r="K224" s="100">
        <f t="shared" ca="1" si="30"/>
        <v>-6.2049165533109658</v>
      </c>
      <c r="L224" s="101">
        <f t="shared" ca="1" si="6"/>
        <v>-0.26121030685009616</v>
      </c>
      <c r="M224" s="125"/>
      <c r="N224" s="91">
        <v>44065</v>
      </c>
      <c r="O224" s="102"/>
      <c r="P224" s="92" t="str">
        <f t="shared" si="37"/>
        <v/>
      </c>
      <c r="Q224" s="115">
        <f t="shared" si="31"/>
        <v>2410.2294939829599</v>
      </c>
      <c r="R224" s="116">
        <f t="shared" si="32"/>
        <v>2809.3553345555088</v>
      </c>
      <c r="S224" s="116">
        <f t="shared" si="33"/>
        <v>2937.7119754369146</v>
      </c>
      <c r="T224" s="116">
        <f t="shared" si="34"/>
        <v>1977.4594181587095</v>
      </c>
      <c r="U224" s="116">
        <f t="shared" si="35"/>
        <v>3580.6348201157948</v>
      </c>
      <c r="V224" s="116">
        <f t="shared" si="36"/>
        <v>1622.3956101386202</v>
      </c>
      <c r="W224" s="64"/>
      <c r="X224" s="64"/>
      <c r="Y224" s="105"/>
      <c r="Z224" s="61"/>
      <c r="AA224" s="106"/>
      <c r="AB224" s="107"/>
      <c r="AC224" s="107"/>
      <c r="AD224" s="107"/>
      <c r="AE224" s="107"/>
      <c r="AF224" s="107"/>
      <c r="AG224" s="107"/>
      <c r="AI224" s="108"/>
      <c r="AJ224" s="4"/>
      <c r="AK224" s="4"/>
      <c r="AL224" s="4"/>
      <c r="AN224" s="109"/>
      <c r="AO224" s="110"/>
      <c r="AP224" s="111"/>
      <c r="AQ224" s="110"/>
      <c r="AR224" s="112"/>
      <c r="AT224" s="113"/>
      <c r="AU224" s="113"/>
      <c r="AV224" s="113"/>
      <c r="AW224" s="113"/>
      <c r="AX224" s="113"/>
      <c r="AY224" s="113"/>
      <c r="AZ224" s="113"/>
      <c r="BA224" s="105"/>
      <c r="BB224" s="61"/>
      <c r="BC224" s="106"/>
      <c r="BD224" s="107"/>
      <c r="BE224" s="107"/>
      <c r="BF224" s="107"/>
      <c r="BG224" s="107"/>
      <c r="BH224" s="107"/>
      <c r="BI224" s="107"/>
    </row>
    <row r="225" spans="2:61" x14ac:dyDescent="0.3">
      <c r="B225" s="93"/>
      <c r="C225" s="93">
        <v>653</v>
      </c>
      <c r="D225" s="94">
        <f>'[1]S&amp;P500 Historical Data'!E3605</f>
        <v>42621</v>
      </c>
      <c r="E225" s="95">
        <f>'[1]S&amp;P500 Historical Data'!N3605</f>
        <v>2181.3000000000002</v>
      </c>
      <c r="F225" s="96">
        <f t="shared" si="38"/>
        <v>-2.2230760786034294E-3</v>
      </c>
      <c r="H225" s="114">
        <v>154</v>
      </c>
      <c r="I225" s="98">
        <f t="shared" ca="1" si="28"/>
        <v>2188.7235729561908</v>
      </c>
      <c r="J225" s="99">
        <f t="shared" ca="1" si="29"/>
        <v>2.8793641038059232E-3</v>
      </c>
      <c r="K225" s="100">
        <f t="shared" ca="1" si="30"/>
        <v>-6.0434648861115372</v>
      </c>
      <c r="L225" s="101">
        <f t="shared" ca="1" si="6"/>
        <v>0.16145166719942877</v>
      </c>
      <c r="M225" s="125"/>
      <c r="N225" s="91">
        <v>44066</v>
      </c>
      <c r="O225" s="102"/>
      <c r="P225" s="92" t="str">
        <f t="shared" si="37"/>
        <v/>
      </c>
      <c r="Q225" s="115">
        <f t="shared" si="31"/>
        <v>2410.9333837581084</v>
      </c>
      <c r="R225" s="116">
        <f t="shared" si="32"/>
        <v>2811.1699444213987</v>
      </c>
      <c r="S225" s="116">
        <f t="shared" si="33"/>
        <v>2940.4679843217887</v>
      </c>
      <c r="T225" s="116">
        <f t="shared" si="34"/>
        <v>1976.7600980222828</v>
      </c>
      <c r="U225" s="116">
        <f t="shared" si="35"/>
        <v>3586.3089478414804</v>
      </c>
      <c r="V225" s="116">
        <f t="shared" si="36"/>
        <v>1620.7749709956802</v>
      </c>
      <c r="W225" s="64"/>
      <c r="X225" s="64"/>
      <c r="Y225" s="105"/>
      <c r="Z225" s="61"/>
      <c r="AA225" s="106"/>
      <c r="AB225" s="107"/>
      <c r="AC225" s="107"/>
      <c r="AD225" s="107"/>
      <c r="AE225" s="107"/>
      <c r="AF225" s="107"/>
      <c r="AG225" s="107"/>
      <c r="AI225" s="108"/>
      <c r="AJ225" s="4"/>
      <c r="AK225" s="4"/>
      <c r="AL225" s="4"/>
      <c r="AN225" s="109"/>
      <c r="AO225" s="110"/>
      <c r="AP225" s="111"/>
      <c r="AQ225" s="110"/>
      <c r="AR225" s="112"/>
      <c r="AT225" s="113"/>
      <c r="AU225" s="113"/>
      <c r="AV225" s="113"/>
      <c r="AW225" s="113"/>
      <c r="AX225" s="113"/>
      <c r="AY225" s="113"/>
      <c r="AZ225" s="113"/>
      <c r="BA225" s="105"/>
      <c r="BB225" s="61"/>
      <c r="BC225" s="106"/>
      <c r="BD225" s="107"/>
      <c r="BE225" s="107"/>
      <c r="BF225" s="107"/>
      <c r="BG225" s="107"/>
      <c r="BH225" s="107"/>
      <c r="BI225" s="107"/>
    </row>
    <row r="226" spans="2:61" x14ac:dyDescent="0.3">
      <c r="B226" s="93"/>
      <c r="C226" s="93">
        <v>654</v>
      </c>
      <c r="D226" s="94">
        <f>'[1]S&amp;P500 Historical Data'!E3606</f>
        <v>42622</v>
      </c>
      <c r="E226" s="95">
        <f>'[1]S&amp;P500 Historical Data'!N3606</f>
        <v>2127.81</v>
      </c>
      <c r="F226" s="96">
        <f t="shared" si="38"/>
        <v>-2.4522073992573341E-2</v>
      </c>
      <c r="H226" s="114">
        <v>155</v>
      </c>
      <c r="I226" s="98">
        <f t="shared" ca="1" si="28"/>
        <v>2167.6929398369421</v>
      </c>
      <c r="J226" s="99">
        <f t="shared" ca="1" si="29"/>
        <v>-9.6086291476468935E-3</v>
      </c>
      <c r="K226" s="100">
        <f t="shared" ca="1" si="30"/>
        <v>-6.6651580036238487</v>
      </c>
      <c r="L226" s="101">
        <f t="shared" ca="1" si="6"/>
        <v>-0.62169311751231138</v>
      </c>
      <c r="M226" s="125"/>
      <c r="N226" s="91">
        <v>44067</v>
      </c>
      <c r="O226" s="102"/>
      <c r="P226" s="92" t="str">
        <f t="shared" si="37"/>
        <v/>
      </c>
      <c r="Q226" s="115">
        <f t="shared" si="31"/>
        <v>2411.6374790990831</v>
      </c>
      <c r="R226" s="116">
        <f t="shared" si="32"/>
        <v>2812.9798385925242</v>
      </c>
      <c r="S226" s="116">
        <f t="shared" si="33"/>
        <v>2943.2204183658523</v>
      </c>
      <c r="T226" s="116">
        <f t="shared" si="34"/>
        <v>1976.0651612442136</v>
      </c>
      <c r="U226" s="116">
        <f t="shared" si="35"/>
        <v>3591.9770306114733</v>
      </c>
      <c r="V226" s="116">
        <f t="shared" si="36"/>
        <v>1619.1627287787264</v>
      </c>
      <c r="W226" s="64"/>
      <c r="X226" s="64"/>
      <c r="Y226" s="105"/>
      <c r="Z226" s="61"/>
      <c r="AA226" s="106"/>
      <c r="AB226" s="107"/>
      <c r="AC226" s="107"/>
      <c r="AD226" s="107"/>
      <c r="AE226" s="107"/>
      <c r="AF226" s="107"/>
      <c r="AG226" s="107"/>
      <c r="AI226" s="108"/>
      <c r="AJ226" s="4"/>
      <c r="AK226" s="4"/>
      <c r="AL226" s="4"/>
      <c r="AN226" s="109"/>
      <c r="AO226" s="110"/>
      <c r="AP226" s="111"/>
      <c r="AQ226" s="110"/>
      <c r="AR226" s="112"/>
      <c r="AT226" s="113"/>
      <c r="AU226" s="113"/>
      <c r="AV226" s="113"/>
      <c r="AW226" s="113"/>
      <c r="AX226" s="113"/>
      <c r="AY226" s="113"/>
      <c r="AZ226" s="113"/>
      <c r="BA226" s="105"/>
      <c r="BB226" s="61"/>
      <c r="BC226" s="106"/>
      <c r="BD226" s="107"/>
      <c r="BE226" s="107"/>
      <c r="BF226" s="107"/>
      <c r="BG226" s="107"/>
      <c r="BH226" s="107"/>
      <c r="BI226" s="107"/>
    </row>
    <row r="227" spans="2:61" x14ac:dyDescent="0.3">
      <c r="B227" s="93"/>
      <c r="C227" s="93">
        <v>655</v>
      </c>
      <c r="D227" s="94">
        <f>'[1]S&amp;P500 Historical Data'!E3607</f>
        <v>42625</v>
      </c>
      <c r="E227" s="95">
        <f>'[1]S&amp;P500 Historical Data'!N3607</f>
        <v>2159.04</v>
      </c>
      <c r="F227" s="96">
        <f t="shared" si="38"/>
        <v>1.4677062331693158E-2</v>
      </c>
      <c r="H227" s="114">
        <v>156</v>
      </c>
      <c r="I227" s="98">
        <f t="shared" ca="1" si="28"/>
        <v>2158.0300305967662</v>
      </c>
      <c r="J227" s="99">
        <f t="shared" ca="1" si="29"/>
        <v>-4.4576928136799265E-3</v>
      </c>
      <c r="K227" s="100">
        <f t="shared" ca="1" si="30"/>
        <v>-6.9626366256030474</v>
      </c>
      <c r="L227" s="101">
        <f t="shared" ca="1" si="6"/>
        <v>-0.29747862197919911</v>
      </c>
      <c r="M227" s="125"/>
      <c r="N227" s="91">
        <v>44068</v>
      </c>
      <c r="O227" s="102"/>
      <c r="P227" s="92" t="str">
        <f t="shared" si="37"/>
        <v/>
      </c>
      <c r="Q227" s="115">
        <f t="shared" si="31"/>
        <v>2412.3417800659167</v>
      </c>
      <c r="R227" s="116">
        <f t="shared" si="32"/>
        <v>2814.785063377868</v>
      </c>
      <c r="S227" s="116">
        <f t="shared" si="33"/>
        <v>2945.9693222723222</v>
      </c>
      <c r="T227" s="116">
        <f t="shared" si="34"/>
        <v>1975.3745634265158</v>
      </c>
      <c r="U227" s="116">
        <f t="shared" si="35"/>
        <v>3597.6391568911508</v>
      </c>
      <c r="V227" s="116">
        <f t="shared" si="36"/>
        <v>1617.5587962191132</v>
      </c>
      <c r="W227" s="64"/>
      <c r="X227" s="64"/>
      <c r="Y227" s="105"/>
      <c r="Z227" s="61"/>
      <c r="AA227" s="106"/>
      <c r="AB227" s="107"/>
      <c r="AC227" s="107"/>
      <c r="AD227" s="107"/>
      <c r="AE227" s="107"/>
      <c r="AF227" s="107"/>
      <c r="AG227" s="107"/>
      <c r="AI227" s="108"/>
      <c r="AJ227" s="4"/>
      <c r="AK227" s="4"/>
      <c r="AL227" s="4"/>
      <c r="AN227" s="109"/>
      <c r="AO227" s="110"/>
      <c r="AP227" s="111"/>
      <c r="AQ227" s="110"/>
      <c r="AR227" s="112"/>
      <c r="AT227" s="113"/>
      <c r="AU227" s="113"/>
      <c r="AV227" s="113"/>
      <c r="AW227" s="113"/>
      <c r="AX227" s="113"/>
      <c r="AY227" s="113"/>
      <c r="AZ227" s="113"/>
      <c r="BA227" s="105"/>
      <c r="BB227" s="61"/>
      <c r="BC227" s="106"/>
      <c r="BD227" s="107"/>
      <c r="BE227" s="107"/>
      <c r="BF227" s="107"/>
      <c r="BG227" s="107"/>
      <c r="BH227" s="107"/>
      <c r="BI227" s="107"/>
    </row>
    <row r="228" spans="2:61" x14ac:dyDescent="0.3">
      <c r="B228" s="93"/>
      <c r="C228" s="93">
        <v>656</v>
      </c>
      <c r="D228" s="94">
        <f>'[1]S&amp;P500 Historical Data'!E3608</f>
        <v>42626</v>
      </c>
      <c r="E228" s="95">
        <f>'[1]S&amp;P500 Historical Data'!N3608</f>
        <v>2127.02</v>
      </c>
      <c r="F228" s="96">
        <f t="shared" si="38"/>
        <v>-1.483066548095449E-2</v>
      </c>
      <c r="H228" s="114">
        <v>157</v>
      </c>
      <c r="I228" s="98">
        <f t="shared" ca="1" si="28"/>
        <v>2174.0768393204794</v>
      </c>
      <c r="J228" s="99">
        <f t="shared" ca="1" si="29"/>
        <v>7.4358597870279467E-3</v>
      </c>
      <c r="K228" s="100">
        <f t="shared" ca="1" si="30"/>
        <v>-6.5178647462443866</v>
      </c>
      <c r="L228" s="101">
        <f t="shared" ca="1" si="6"/>
        <v>0.44477187935866042</v>
      </c>
      <c r="M228" s="125"/>
      <c r="N228" s="91">
        <v>44069</v>
      </c>
      <c r="O228" s="102"/>
      <c r="P228" s="92" t="str">
        <f t="shared" si="37"/>
        <v/>
      </c>
      <c r="Q228" s="115">
        <f t="shared" si="31"/>
        <v>2413.0462867186616</v>
      </c>
      <c r="R228" s="116">
        <f t="shared" si="32"/>
        <v>2816.5856643435427</v>
      </c>
      <c r="S228" s="116">
        <f t="shared" si="33"/>
        <v>2948.7147400209988</v>
      </c>
      <c r="T228" s="116">
        <f t="shared" si="34"/>
        <v>1974.6882608947299</v>
      </c>
      <c r="U228" s="116">
        <f t="shared" si="35"/>
        <v>3603.2954137157217</v>
      </c>
      <c r="V228" s="116">
        <f t="shared" si="36"/>
        <v>1615.9630874789286</v>
      </c>
      <c r="W228" s="64"/>
      <c r="X228" s="64"/>
      <c r="Y228" s="105"/>
      <c r="Z228" s="61"/>
      <c r="AA228" s="106"/>
      <c r="AB228" s="107"/>
      <c r="AC228" s="107"/>
      <c r="AD228" s="107"/>
      <c r="AE228" s="107"/>
      <c r="AF228" s="107"/>
      <c r="AG228" s="107"/>
      <c r="AI228" s="108"/>
      <c r="AJ228" s="4"/>
      <c r="AK228" s="4"/>
      <c r="AL228" s="4"/>
      <c r="AN228" s="109"/>
      <c r="AO228" s="110"/>
      <c r="AP228" s="111"/>
      <c r="AQ228" s="110"/>
      <c r="AR228" s="112"/>
      <c r="AT228" s="113"/>
      <c r="AU228" s="113"/>
      <c r="AV228" s="113"/>
      <c r="AW228" s="113"/>
      <c r="AX228" s="113"/>
      <c r="AY228" s="113"/>
      <c r="AZ228" s="113"/>
      <c r="BA228" s="105"/>
      <c r="BB228" s="61"/>
      <c r="BC228" s="106"/>
      <c r="BD228" s="107"/>
      <c r="BE228" s="107"/>
      <c r="BF228" s="107"/>
      <c r="BG228" s="107"/>
      <c r="BH228" s="107"/>
      <c r="BI228" s="107"/>
    </row>
    <row r="229" spans="2:61" x14ac:dyDescent="0.3">
      <c r="B229" s="93"/>
      <c r="C229" s="93">
        <v>657</v>
      </c>
      <c r="D229" s="94">
        <f>'[1]S&amp;P500 Historical Data'!E3609</f>
        <v>42627</v>
      </c>
      <c r="E229" s="95">
        <f>'[1]S&amp;P500 Historical Data'!N3609</f>
        <v>2125.77</v>
      </c>
      <c r="F229" s="96">
        <f t="shared" si="38"/>
        <v>-5.8767665560267412E-4</v>
      </c>
      <c r="H229" s="114">
        <v>158</v>
      </c>
      <c r="I229" s="98">
        <f t="shared" ca="1" si="28"/>
        <v>2212.3368373355834</v>
      </c>
      <c r="J229" s="99">
        <f t="shared" ca="1" si="29"/>
        <v>1.7598273125922433E-2</v>
      </c>
      <c r="K229" s="100">
        <f t="shared" ca="1" si="30"/>
        <v>-5.4457887090242512</v>
      </c>
      <c r="L229" s="101">
        <f t="shared" ca="1" si="6"/>
        <v>1.0720760372201352</v>
      </c>
      <c r="M229" s="125"/>
      <c r="N229" s="91">
        <v>44070</v>
      </c>
      <c r="O229" s="102"/>
      <c r="P229" s="92" t="str">
        <f t="shared" si="37"/>
        <v/>
      </c>
      <c r="Q229" s="115">
        <f t="shared" si="31"/>
        <v>2413.7509991173865</v>
      </c>
      <c r="R229" s="116">
        <f t="shared" si="32"/>
        <v>2818.381686329345</v>
      </c>
      <c r="S229" s="116">
        <f t="shared" si="33"/>
        <v>2951.4567148845081</v>
      </c>
      <c r="T229" s="116">
        <f t="shared" si="34"/>
        <v>1974.0062106816847</v>
      </c>
      <c r="U229" s="116">
        <f t="shared" si="35"/>
        <v>3608.9458867224325</v>
      </c>
      <c r="V229" s="116">
        <f t="shared" si="36"/>
        <v>1614.3755181187839</v>
      </c>
      <c r="W229" s="64"/>
      <c r="X229" s="64"/>
      <c r="Y229" s="105"/>
      <c r="Z229" s="61"/>
      <c r="AA229" s="106"/>
      <c r="AB229" s="107"/>
      <c r="AC229" s="107"/>
      <c r="AD229" s="107"/>
      <c r="AE229" s="107"/>
      <c r="AF229" s="107"/>
      <c r="AG229" s="107"/>
      <c r="AI229" s="108"/>
      <c r="AJ229" s="4"/>
      <c r="AK229" s="4"/>
      <c r="AL229" s="4"/>
      <c r="AN229" s="109"/>
      <c r="AO229" s="110"/>
      <c r="AP229" s="111"/>
      <c r="AQ229" s="110"/>
      <c r="AR229" s="112"/>
      <c r="AT229" s="113"/>
      <c r="AU229" s="113"/>
      <c r="AV229" s="113"/>
      <c r="AW229" s="113"/>
      <c r="AX229" s="113"/>
      <c r="AY229" s="113"/>
      <c r="AZ229" s="113"/>
      <c r="BA229" s="105"/>
      <c r="BB229" s="61"/>
      <c r="BC229" s="106"/>
      <c r="BD229" s="107"/>
      <c r="BE229" s="107"/>
      <c r="BF229" s="107"/>
      <c r="BG229" s="107"/>
      <c r="BH229" s="107"/>
      <c r="BI229" s="107"/>
    </row>
    <row r="230" spans="2:61" x14ac:dyDescent="0.3">
      <c r="B230" s="93"/>
      <c r="C230" s="93">
        <v>658</v>
      </c>
      <c r="D230" s="94">
        <f>'[1]S&amp;P500 Historical Data'!E3610</f>
        <v>42628</v>
      </c>
      <c r="E230" s="95">
        <f>'[1]S&amp;P500 Historical Data'!N3610</f>
        <v>2147.2600000000002</v>
      </c>
      <c r="F230" s="96">
        <f t="shared" si="38"/>
        <v>1.0109278049836171E-2</v>
      </c>
      <c r="H230" s="114">
        <v>159</v>
      </c>
      <c r="I230" s="98">
        <f t="shared" ca="1" si="28"/>
        <v>2208.0756415739002</v>
      </c>
      <c r="J230" s="99">
        <f t="shared" ca="1" si="29"/>
        <v>-1.9261062283875184E-3</v>
      </c>
      <c r="K230" s="100">
        <f t="shared" ca="1" si="30"/>
        <v>-5.5845364312937944</v>
      </c>
      <c r="L230" s="101">
        <f t="shared" ca="1" si="6"/>
        <v>-0.13874772226954335</v>
      </c>
      <c r="M230" s="125"/>
      <c r="N230" s="91">
        <v>44071</v>
      </c>
      <c r="O230" s="102"/>
      <c r="P230" s="92" t="str">
        <f t="shared" si="37"/>
        <v/>
      </c>
      <c r="Q230" s="115">
        <f t="shared" si="31"/>
        <v>2414.4559173221778</v>
      </c>
      <c r="R230" s="116">
        <f t="shared" si="32"/>
        <v>2820.1731734648374</v>
      </c>
      <c r="S230" s="116">
        <f t="shared" si="33"/>
        <v>2954.195289444076</v>
      </c>
      <c r="T230" s="116">
        <f t="shared" si="34"/>
        <v>1973.3283705117205</v>
      </c>
      <c r="U230" s="116">
        <f t="shared" si="35"/>
        <v>3614.5906601818606</v>
      </c>
      <c r="V230" s="116">
        <f t="shared" si="36"/>
        <v>1612.7960050665256</v>
      </c>
      <c r="W230" s="64"/>
      <c r="X230" s="64"/>
      <c r="Y230" s="105"/>
      <c r="Z230" s="61"/>
      <c r="AA230" s="106"/>
      <c r="AB230" s="107"/>
      <c r="AC230" s="107"/>
      <c r="AD230" s="107"/>
      <c r="AE230" s="107"/>
      <c r="AF230" s="107"/>
      <c r="AG230" s="107"/>
      <c r="AI230" s="108"/>
      <c r="AJ230" s="4"/>
      <c r="AK230" s="4"/>
      <c r="AL230" s="4"/>
      <c r="AN230" s="109"/>
      <c r="AO230" s="110"/>
      <c r="AP230" s="111"/>
      <c r="AQ230" s="110"/>
      <c r="AR230" s="112"/>
      <c r="AT230" s="113"/>
      <c r="AU230" s="113"/>
      <c r="AV230" s="113"/>
      <c r="AW230" s="113"/>
      <c r="AX230" s="113"/>
      <c r="AY230" s="113"/>
      <c r="AZ230" s="113"/>
      <c r="BA230" s="105"/>
      <c r="BB230" s="61"/>
      <c r="BC230" s="106"/>
      <c r="BD230" s="107"/>
      <c r="BE230" s="107"/>
      <c r="BF230" s="107"/>
      <c r="BG230" s="107"/>
      <c r="BH230" s="107"/>
      <c r="BI230" s="107"/>
    </row>
    <row r="231" spans="2:61" x14ac:dyDescent="0.3">
      <c r="B231" s="93"/>
      <c r="C231" s="93">
        <v>659</v>
      </c>
      <c r="D231" s="94">
        <f>'[1]S&amp;P500 Historical Data'!E3611</f>
        <v>42629</v>
      </c>
      <c r="E231" s="95">
        <f>'[1]S&amp;P500 Historical Data'!N3611</f>
        <v>2139.16</v>
      </c>
      <c r="F231" s="96">
        <f t="shared" si="38"/>
        <v>-3.7722492851356439E-3</v>
      </c>
      <c r="H231" s="114">
        <v>160</v>
      </c>
      <c r="I231" s="98">
        <f t="shared" ca="1" si="28"/>
        <v>2213.018621259977</v>
      </c>
      <c r="J231" s="99">
        <f t="shared" ca="1" si="29"/>
        <v>2.238591646504228E-3</v>
      </c>
      <c r="K231" s="100">
        <f t="shared" ca="1" si="30"/>
        <v>-5.4630308229581868</v>
      </c>
      <c r="L231" s="101">
        <f t="shared" ca="1" si="6"/>
        <v>0.12150560833560765</v>
      </c>
      <c r="M231" s="125"/>
      <c r="N231" s="91">
        <v>44072</v>
      </c>
      <c r="O231" s="102"/>
      <c r="P231" s="92" t="str">
        <f t="shared" si="37"/>
        <v/>
      </c>
      <c r="Q231" s="115">
        <f t="shared" si="31"/>
        <v>2415.1610413931403</v>
      </c>
      <c r="R231" s="116">
        <f t="shared" si="32"/>
        <v>2821.9601691849748</v>
      </c>
      <c r="S231" s="116">
        <f t="shared" si="33"/>
        <v>2956.9305056048561</v>
      </c>
      <c r="T231" s="116">
        <f t="shared" si="34"/>
        <v>1972.6546987853624</v>
      </c>
      <c r="U231" s="116">
        <f t="shared" si="35"/>
        <v>3620.2298170283107</v>
      </c>
      <c r="V231" s="116">
        <f t="shared" si="36"/>
        <v>1611.2244665868359</v>
      </c>
      <c r="W231" s="64"/>
      <c r="X231" s="64"/>
      <c r="Y231" s="105"/>
      <c r="Z231" s="61"/>
      <c r="AA231" s="106"/>
      <c r="AB231" s="107"/>
      <c r="AC231" s="107"/>
      <c r="AD231" s="107"/>
      <c r="AE231" s="107"/>
      <c r="AF231" s="107"/>
      <c r="AG231" s="107"/>
      <c r="AI231" s="108"/>
      <c r="AJ231" s="4"/>
      <c r="AK231" s="4"/>
      <c r="AL231" s="4"/>
      <c r="AN231" s="109"/>
      <c r="AO231" s="110"/>
      <c r="AP231" s="111"/>
      <c r="AQ231" s="110"/>
      <c r="AR231" s="112"/>
      <c r="AT231" s="113"/>
      <c r="AU231" s="113"/>
      <c r="AV231" s="113"/>
      <c r="AW231" s="113"/>
      <c r="AX231" s="113"/>
      <c r="AY231" s="113"/>
      <c r="AZ231" s="113"/>
      <c r="BA231" s="105"/>
      <c r="BB231" s="61"/>
      <c r="BC231" s="106"/>
      <c r="BD231" s="107"/>
      <c r="BE231" s="107"/>
      <c r="BF231" s="107"/>
      <c r="BG231" s="107"/>
      <c r="BH231" s="107"/>
      <c r="BI231" s="107"/>
    </row>
    <row r="232" spans="2:61" x14ac:dyDescent="0.3">
      <c r="B232" s="93"/>
      <c r="C232" s="93">
        <v>660</v>
      </c>
      <c r="D232" s="94">
        <f>'[1]S&amp;P500 Historical Data'!E3612</f>
        <v>42632</v>
      </c>
      <c r="E232" s="95">
        <f>'[1]S&amp;P500 Historical Data'!N3612</f>
        <v>2139.12</v>
      </c>
      <c r="F232" s="96">
        <f t="shared" si="38"/>
        <v>-1.8698928551377E-5</v>
      </c>
      <c r="H232" s="114">
        <v>161</v>
      </c>
      <c r="I232" s="98">
        <f t="shared" ca="1" si="28"/>
        <v>2204.3744713116043</v>
      </c>
      <c r="J232" s="99">
        <f t="shared" ca="1" si="29"/>
        <v>-3.9060448318555441E-3</v>
      </c>
      <c r="K232" s="100">
        <f t="shared" ca="1" si="30"/>
        <v>-5.7258866572351987</v>
      </c>
      <c r="L232" s="101">
        <f t="shared" ca="1" si="6"/>
        <v>-0.26285583427701198</v>
      </c>
      <c r="M232" s="125"/>
      <c r="N232" s="91">
        <v>44073</v>
      </c>
      <c r="O232" s="102"/>
      <c r="P232" s="92" t="str">
        <f t="shared" si="37"/>
        <v/>
      </c>
      <c r="Q232" s="115">
        <f t="shared" si="31"/>
        <v>2415.8663713903952</v>
      </c>
      <c r="R232" s="116">
        <f t="shared" si="32"/>
        <v>2823.7427162452964</v>
      </c>
      <c r="S232" s="116">
        <f t="shared" si="33"/>
        <v>2959.662404610825</v>
      </c>
      <c r="T232" s="116">
        <f t="shared" si="34"/>
        <v>1971.9851545644249</v>
      </c>
      <c r="U232" s="116">
        <f t="shared" si="35"/>
        <v>3625.8634388893565</v>
      </c>
      <c r="V232" s="116">
        <f t="shared" si="36"/>
        <v>1609.6608222516932</v>
      </c>
      <c r="W232" s="64"/>
      <c r="X232" s="64"/>
      <c r="Y232" s="105"/>
      <c r="Z232" s="61"/>
      <c r="AA232" s="106"/>
      <c r="AB232" s="107"/>
      <c r="AC232" s="107"/>
      <c r="AD232" s="107"/>
      <c r="AE232" s="107"/>
      <c r="AF232" s="107"/>
      <c r="AG232" s="107"/>
      <c r="AI232" s="108"/>
      <c r="AJ232" s="4"/>
      <c r="AK232" s="4"/>
      <c r="AL232" s="4"/>
      <c r="AN232" s="109"/>
      <c r="AO232" s="110"/>
      <c r="AP232" s="111"/>
      <c r="AQ232" s="110"/>
      <c r="AR232" s="112"/>
      <c r="AT232" s="113"/>
      <c r="AU232" s="113"/>
      <c r="AV232" s="113"/>
      <c r="AW232" s="113"/>
      <c r="AX232" s="113"/>
      <c r="AY232" s="113"/>
      <c r="AZ232" s="113"/>
      <c r="BA232" s="105"/>
      <c r="BB232" s="61"/>
      <c r="BC232" s="106"/>
      <c r="BD232" s="107"/>
      <c r="BE232" s="107"/>
      <c r="BF232" s="107"/>
      <c r="BG232" s="107"/>
      <c r="BH232" s="107"/>
      <c r="BI232" s="107"/>
    </row>
    <row r="233" spans="2:61" x14ac:dyDescent="0.3">
      <c r="B233" s="93"/>
      <c r="C233" s="93">
        <v>661</v>
      </c>
      <c r="D233" s="94">
        <f>'[1]S&amp;P500 Historical Data'!E3613</f>
        <v>42633</v>
      </c>
      <c r="E233" s="95">
        <f>'[1]S&amp;P500 Historical Data'!N3613</f>
        <v>2139.7600000000002</v>
      </c>
      <c r="F233" s="96">
        <f t="shared" si="38"/>
        <v>2.991884513259319E-4</v>
      </c>
      <c r="H233" s="114">
        <v>162</v>
      </c>
      <c r="I233" s="98">
        <f t="shared" ca="1" si="28"/>
        <v>2193.8815283633967</v>
      </c>
      <c r="J233" s="99">
        <f t="shared" ca="1" si="29"/>
        <v>-4.7600546480491349E-3</v>
      </c>
      <c r="K233" s="100">
        <f t="shared" ca="1" si="30"/>
        <v>-6.0423503940046048</v>
      </c>
      <c r="L233" s="101">
        <f t="shared" ca="1" si="6"/>
        <v>-0.31646373676940609</v>
      </c>
      <c r="M233" s="125"/>
      <c r="N233" s="91">
        <v>44074</v>
      </c>
      <c r="O233" s="102"/>
      <c r="P233" s="92" t="str">
        <f t="shared" si="37"/>
        <v/>
      </c>
      <c r="Q233" s="115">
        <f t="shared" si="31"/>
        <v>2416.5719073740815</v>
      </c>
      <c r="R233" s="116">
        <f t="shared" si="32"/>
        <v>2825.5208567366867</v>
      </c>
      <c r="S233" s="116">
        <f t="shared" si="33"/>
        <v>2962.3910270592573</v>
      </c>
      <c r="T233" s="116">
        <f t="shared" si="34"/>
        <v>1971.3196975575338</v>
      </c>
      <c r="U233" s="116">
        <f t="shared" si="35"/>
        <v>3631.4916061145491</v>
      </c>
      <c r="V233" s="116">
        <f t="shared" si="36"/>
        <v>1608.1049929116648</v>
      </c>
      <c r="W233" s="64"/>
      <c r="X233" s="64"/>
      <c r="Y233" s="105"/>
      <c r="Z233" s="61"/>
      <c r="AA233" s="106"/>
      <c r="AB233" s="107"/>
      <c r="AC233" s="107"/>
      <c r="AD233" s="107"/>
      <c r="AE233" s="107"/>
      <c r="AF233" s="107"/>
      <c r="AG233" s="107"/>
      <c r="AI233" s="108"/>
      <c r="AJ233" s="4"/>
      <c r="AK233" s="4"/>
      <c r="AL233" s="4"/>
      <c r="AN233" s="109"/>
      <c r="AO233" s="110"/>
      <c r="AP233" s="111"/>
      <c r="AQ233" s="110"/>
      <c r="AR233" s="112"/>
      <c r="AT233" s="113"/>
      <c r="AU233" s="113"/>
      <c r="AV233" s="113"/>
      <c r="AW233" s="113"/>
      <c r="AX233" s="113"/>
      <c r="AY233" s="113"/>
      <c r="AZ233" s="113"/>
      <c r="BA233" s="105"/>
      <c r="BB233" s="61"/>
      <c r="BC233" s="106"/>
      <c r="BD233" s="107"/>
      <c r="BE233" s="107"/>
      <c r="BF233" s="107"/>
      <c r="BG233" s="107"/>
      <c r="BH233" s="107"/>
      <c r="BI233" s="107"/>
    </row>
    <row r="234" spans="2:61" x14ac:dyDescent="0.3">
      <c r="B234" s="93"/>
      <c r="C234" s="93">
        <v>662</v>
      </c>
      <c r="D234" s="94">
        <f>'[1]S&amp;P500 Historical Data'!E3614</f>
        <v>42634</v>
      </c>
      <c r="E234" s="95">
        <f>'[1]S&amp;P500 Historical Data'!N3614</f>
        <v>2163.12</v>
      </c>
      <c r="F234" s="96">
        <f t="shared" si="38"/>
        <v>1.0917112199498855E-2</v>
      </c>
      <c r="H234" s="114">
        <v>163</v>
      </c>
      <c r="I234" s="98">
        <f t="shared" ca="1" si="28"/>
        <v>2195.641131396917</v>
      </c>
      <c r="J234" s="99">
        <f t="shared" ca="1" si="29"/>
        <v>8.0205016121948243E-4</v>
      </c>
      <c r="K234" s="100">
        <f t="shared" ca="1" si="30"/>
        <v>-6.0104923508253689</v>
      </c>
      <c r="L234" s="101">
        <f t="shared" ca="1" si="6"/>
        <v>3.1858043179235775E-2</v>
      </c>
      <c r="M234" s="125"/>
      <c r="N234" s="91">
        <v>44075</v>
      </c>
      <c r="O234" s="102"/>
      <c r="P234" s="92" t="str">
        <f t="shared" si="37"/>
        <v/>
      </c>
      <c r="Q234" s="115">
        <f t="shared" si="31"/>
        <v>2417.2776494043565</v>
      </c>
      <c r="R234" s="116">
        <f t="shared" si="32"/>
        <v>2827.2946320997307</v>
      </c>
      <c r="S234" s="116">
        <f t="shared" si="33"/>
        <v>2965.1164129148046</v>
      </c>
      <c r="T234" s="116">
        <f t="shared" si="34"/>
        <v>1970.6582881060538</v>
      </c>
      <c r="U234" s="116">
        <f t="shared" si="35"/>
        <v>3637.1143978033238</v>
      </c>
      <c r="V234" s="116">
        <f t="shared" si="36"/>
        <v>1606.5569006679959</v>
      </c>
      <c r="W234" s="64"/>
      <c r="X234" s="64"/>
      <c r="Y234" s="105"/>
      <c r="Z234" s="61"/>
      <c r="AA234" s="106"/>
      <c r="AB234" s="107"/>
      <c r="AC234" s="107"/>
      <c r="AD234" s="107"/>
      <c r="AE234" s="107"/>
      <c r="AF234" s="107"/>
      <c r="AG234" s="107"/>
      <c r="AI234" s="108"/>
      <c r="AJ234" s="4"/>
      <c r="AK234" s="4"/>
      <c r="AL234" s="4"/>
      <c r="AN234" s="109"/>
      <c r="AO234" s="110"/>
      <c r="AP234" s="111"/>
      <c r="AQ234" s="110"/>
      <c r="AR234" s="112"/>
      <c r="AT234" s="113"/>
      <c r="AU234" s="113"/>
      <c r="AV234" s="113"/>
      <c r="AW234" s="113"/>
      <c r="AX234" s="113"/>
      <c r="AY234" s="113"/>
      <c r="AZ234" s="113"/>
      <c r="BA234" s="105"/>
      <c r="BB234" s="61"/>
      <c r="BC234" s="106"/>
      <c r="BD234" s="107"/>
      <c r="BE234" s="107"/>
      <c r="BF234" s="107"/>
      <c r="BG234" s="107"/>
      <c r="BH234" s="107"/>
      <c r="BI234" s="107"/>
    </row>
    <row r="235" spans="2:61" x14ac:dyDescent="0.3">
      <c r="B235" s="93"/>
      <c r="C235" s="93">
        <v>663</v>
      </c>
      <c r="D235" s="94">
        <f>'[1]S&amp;P500 Historical Data'!E3615</f>
        <v>42635</v>
      </c>
      <c r="E235" s="95">
        <f>'[1]S&amp;P500 Historical Data'!N3615</f>
        <v>2177.1799999999998</v>
      </c>
      <c r="F235" s="96">
        <f t="shared" si="38"/>
        <v>6.4998705573430723E-3</v>
      </c>
      <c r="H235" s="114">
        <v>164</v>
      </c>
      <c r="I235" s="98">
        <f t="shared" ca="1" si="28"/>
        <v>2190.026546844108</v>
      </c>
      <c r="J235" s="99">
        <f t="shared" ca="1" si="29"/>
        <v>-2.5571503796874427E-3</v>
      </c>
      <c r="K235" s="100">
        <f t="shared" ca="1" si="30"/>
        <v>-6.1887689428992454</v>
      </c>
      <c r="L235" s="101">
        <f t="shared" ca="1" si="6"/>
        <v>-0.17827659207387667</v>
      </c>
      <c r="M235" s="125"/>
      <c r="N235" s="91">
        <v>44076</v>
      </c>
      <c r="O235" s="102"/>
      <c r="P235" s="92" t="str">
        <f t="shared" si="37"/>
        <v/>
      </c>
      <c r="Q235" s="115">
        <f t="shared" si="31"/>
        <v>2417.9835975413948</v>
      </c>
      <c r="R235" s="116">
        <f t="shared" si="32"/>
        <v>2829.0640831386741</v>
      </c>
      <c r="S235" s="116">
        <f t="shared" si="33"/>
        <v>2967.8386015231758</v>
      </c>
      <c r="T235" s="116">
        <f t="shared" si="34"/>
        <v>1970.0008871704033</v>
      </c>
      <c r="U235" s="116">
        <f t="shared" si="35"/>
        <v>3642.7318918321366</v>
      </c>
      <c r="V235" s="116">
        <f t="shared" si="36"/>
        <v>1605.0164688454784</v>
      </c>
      <c r="W235" s="64"/>
      <c r="X235" s="64"/>
      <c r="Y235" s="105"/>
      <c r="Z235" s="61"/>
      <c r="AA235" s="106"/>
      <c r="AB235" s="107"/>
      <c r="AC235" s="107"/>
      <c r="AD235" s="107"/>
      <c r="AE235" s="107"/>
      <c r="AF235" s="107"/>
      <c r="AG235" s="107"/>
      <c r="AI235" s="108"/>
      <c r="AJ235" s="4"/>
      <c r="AK235" s="4"/>
      <c r="AL235" s="4"/>
      <c r="AN235" s="109"/>
      <c r="AO235" s="110"/>
      <c r="AP235" s="111"/>
      <c r="AQ235" s="110"/>
      <c r="AR235" s="112"/>
      <c r="AT235" s="113"/>
      <c r="AU235" s="113"/>
      <c r="AV235" s="113"/>
      <c r="AW235" s="113"/>
      <c r="AX235" s="113"/>
      <c r="AY235" s="113"/>
      <c r="AZ235" s="113"/>
      <c r="BA235" s="105"/>
      <c r="BB235" s="61"/>
      <c r="BC235" s="106"/>
      <c r="BD235" s="107"/>
      <c r="BE235" s="107"/>
      <c r="BF235" s="107"/>
      <c r="BG235" s="107"/>
      <c r="BH235" s="107"/>
      <c r="BI235" s="107"/>
    </row>
    <row r="236" spans="2:61" x14ac:dyDescent="0.3">
      <c r="B236" s="93"/>
      <c r="C236" s="93">
        <v>664</v>
      </c>
      <c r="D236" s="94">
        <f>'[1]S&amp;P500 Historical Data'!E3616</f>
        <v>42636</v>
      </c>
      <c r="E236" s="95">
        <f>'[1]S&amp;P500 Historical Data'!N3616</f>
        <v>2164.69</v>
      </c>
      <c r="F236" s="96">
        <f t="shared" si="38"/>
        <v>-5.7367787688660478E-3</v>
      </c>
      <c r="H236" s="114">
        <v>165</v>
      </c>
      <c r="I236" s="98">
        <f t="shared" ca="1" si="28"/>
        <v>2179.4822768139479</v>
      </c>
      <c r="J236" s="99">
        <f t="shared" ca="1" si="29"/>
        <v>-4.8146768108152287E-3</v>
      </c>
      <c r="K236" s="100">
        <f t="shared" ca="1" si="30"/>
        <v>-6.5086629869780452</v>
      </c>
      <c r="L236" s="101">
        <f t="shared" ca="1" si="6"/>
        <v>-0.31989404407879951</v>
      </c>
      <c r="M236" s="125"/>
      <c r="N236" s="91">
        <v>44077</v>
      </c>
      <c r="O236" s="102"/>
      <c r="P236" s="92" t="str">
        <f t="shared" si="37"/>
        <v/>
      </c>
      <c r="Q236" s="115">
        <f t="shared" si="31"/>
        <v>2418.6897518453879</v>
      </c>
      <c r="R236" s="116">
        <f t="shared" si="32"/>
        <v>2830.829250034998</v>
      </c>
      <c r="S236" s="116">
        <f t="shared" si="33"/>
        <v>2970.5576316244446</v>
      </c>
      <c r="T236" s="116">
        <f t="shared" si="34"/>
        <v>1969.3474563167483</v>
      </c>
      <c r="U236" s="116">
        <f t="shared" si="35"/>
        <v>3648.3441648808489</v>
      </c>
      <c r="V236" s="116">
        <f t="shared" si="36"/>
        <v>1603.4836219660654</v>
      </c>
      <c r="W236" s="64"/>
      <c r="X236" s="64"/>
      <c r="Y236" s="105"/>
      <c r="Z236" s="61"/>
      <c r="AA236" s="106"/>
      <c r="AB236" s="107"/>
      <c r="AC236" s="107"/>
      <c r="AD236" s="107"/>
      <c r="AE236" s="107"/>
      <c r="AF236" s="107"/>
      <c r="AG236" s="107"/>
      <c r="AI236" s="108"/>
      <c r="AJ236" s="4"/>
      <c r="AK236" s="4"/>
      <c r="AL236" s="4"/>
      <c r="AN236" s="109"/>
      <c r="AO236" s="110"/>
      <c r="AP236" s="111"/>
      <c r="AQ236" s="110"/>
      <c r="AR236" s="112"/>
      <c r="AT236" s="113"/>
      <c r="AU236" s="113"/>
      <c r="AV236" s="113"/>
      <c r="AW236" s="113"/>
      <c r="AX236" s="113"/>
      <c r="AY236" s="113"/>
      <c r="AZ236" s="113"/>
      <c r="BA236" s="105"/>
      <c r="BB236" s="61"/>
      <c r="BC236" s="106"/>
      <c r="BD236" s="107"/>
      <c r="BE236" s="107"/>
      <c r="BF236" s="107"/>
      <c r="BG236" s="107"/>
      <c r="BH236" s="107"/>
      <c r="BI236" s="107"/>
    </row>
    <row r="237" spans="2:61" x14ac:dyDescent="0.3">
      <c r="B237" s="93"/>
      <c r="C237" s="93">
        <v>665</v>
      </c>
      <c r="D237" s="94">
        <f>'[1]S&amp;P500 Historical Data'!E3617</f>
        <v>42639</v>
      </c>
      <c r="E237" s="95">
        <f>'[1]S&amp;P500 Historical Data'!N3617</f>
        <v>2146.1</v>
      </c>
      <c r="F237" s="96">
        <f t="shared" si="38"/>
        <v>-8.5878347477006609E-3</v>
      </c>
      <c r="H237" s="114">
        <v>166</v>
      </c>
      <c r="I237" s="98">
        <f t="shared" ca="1" si="28"/>
        <v>2141.2817552772322</v>
      </c>
      <c r="J237" s="99">
        <f t="shared" ca="1" si="29"/>
        <v>-1.7527337543922945E-2</v>
      </c>
      <c r="K237" s="100">
        <f t="shared" ca="1" si="30"/>
        <v>-7.6320854931039781</v>
      </c>
      <c r="L237" s="101">
        <f t="shared" ca="1" si="6"/>
        <v>-1.1234225061259331</v>
      </c>
      <c r="M237" s="125"/>
      <c r="N237" s="91">
        <v>44078</v>
      </c>
      <c r="O237" s="102"/>
      <c r="P237" s="92" t="str">
        <f t="shared" si="37"/>
        <v/>
      </c>
      <c r="Q237" s="115">
        <f t="shared" si="31"/>
        <v>2419.3961123765453</v>
      </c>
      <c r="R237" s="116">
        <f t="shared" si="32"/>
        <v>2832.5901723606244</v>
      </c>
      <c r="S237" s="116">
        <f t="shared" si="33"/>
        <v>2973.2735413659925</v>
      </c>
      <c r="T237" s="116">
        <f t="shared" si="34"/>
        <v>1968.6979577040577</v>
      </c>
      <c r="U237" s="116">
        <f t="shared" si="35"/>
        <v>3653.9512924583851</v>
      </c>
      <c r="V237" s="116">
        <f t="shared" si="36"/>
        <v>1601.9582857232094</v>
      </c>
      <c r="W237" s="64"/>
      <c r="X237" s="64"/>
      <c r="Y237" s="105"/>
      <c r="Z237" s="61"/>
      <c r="AA237" s="106"/>
      <c r="AB237" s="107"/>
      <c r="AC237" s="107"/>
      <c r="AD237" s="107"/>
      <c r="AE237" s="107"/>
      <c r="AF237" s="107"/>
      <c r="AG237" s="107"/>
      <c r="AI237" s="108"/>
      <c r="AJ237" s="4"/>
      <c r="AK237" s="4"/>
      <c r="AL237" s="4"/>
      <c r="AN237" s="109"/>
      <c r="AO237" s="110"/>
      <c r="AP237" s="111"/>
      <c r="AQ237" s="110"/>
      <c r="AR237" s="112"/>
      <c r="AT237" s="113"/>
      <c r="AU237" s="113"/>
      <c r="AV237" s="113"/>
      <c r="AW237" s="113"/>
      <c r="AX237" s="113"/>
      <c r="AY237" s="113"/>
      <c r="AZ237" s="113"/>
      <c r="BA237" s="105"/>
      <c r="BB237" s="61"/>
      <c r="BC237" s="106"/>
      <c r="BD237" s="107"/>
      <c r="BE237" s="107"/>
      <c r="BF237" s="107"/>
      <c r="BG237" s="107"/>
      <c r="BH237" s="107"/>
      <c r="BI237" s="107"/>
    </row>
    <row r="238" spans="2:61" x14ac:dyDescent="0.3">
      <c r="B238" s="93"/>
      <c r="C238" s="93">
        <v>666</v>
      </c>
      <c r="D238" s="94">
        <f>'[1]S&amp;P500 Historical Data'!E3618</f>
        <v>42640</v>
      </c>
      <c r="E238" s="95">
        <f>'[1]S&amp;P500 Historical Data'!N3618</f>
        <v>2159.9299999999998</v>
      </c>
      <c r="F238" s="96">
        <f t="shared" si="38"/>
        <v>6.4442477051395216E-3</v>
      </c>
      <c r="H238" s="114">
        <v>167</v>
      </c>
      <c r="I238" s="98">
        <f t="shared" ca="1" si="28"/>
        <v>2131.6061651452414</v>
      </c>
      <c r="J238" s="99">
        <f t="shared" ca="1" si="29"/>
        <v>-4.5185973812857721E-3</v>
      </c>
      <c r="K238" s="100">
        <f t="shared" ca="1" si="30"/>
        <v>-7.9333878118656811</v>
      </c>
      <c r="L238" s="101">
        <f t="shared" ca="1" si="6"/>
        <v>-0.30130231876170316</v>
      </c>
      <c r="M238" s="125"/>
      <c r="N238" s="91">
        <v>44079</v>
      </c>
      <c r="O238" s="102"/>
      <c r="P238" s="92" t="str">
        <f t="shared" si="37"/>
        <v/>
      </c>
      <c r="Q238" s="115">
        <f t="shared" si="31"/>
        <v>2420.1026791950944</v>
      </c>
      <c r="R238" s="116">
        <f t="shared" si="32"/>
        <v>2834.3468890907666</v>
      </c>
      <c r="S238" s="116">
        <f t="shared" si="33"/>
        <v>2975.986368315102</v>
      </c>
      <c r="T238" s="116">
        <f t="shared" si="34"/>
        <v>1968.0523540715144</v>
      </c>
      <c r="U238" s="116">
        <f t="shared" si="35"/>
        <v>3659.5533489277013</v>
      </c>
      <c r="V238" s="116">
        <f t="shared" si="36"/>
        <v>1600.440386956901</v>
      </c>
      <c r="W238" s="64"/>
      <c r="X238" s="64"/>
      <c r="Y238" s="105"/>
      <c r="Z238" s="61"/>
      <c r="AA238" s="106"/>
      <c r="AB238" s="107"/>
      <c r="AC238" s="107"/>
      <c r="AD238" s="107"/>
      <c r="AE238" s="107"/>
      <c r="AF238" s="107"/>
      <c r="AG238" s="107"/>
      <c r="AI238" s="108"/>
      <c r="AJ238" s="4"/>
      <c r="AK238" s="4"/>
      <c r="AL238" s="4"/>
      <c r="AN238" s="109"/>
      <c r="AO238" s="110"/>
      <c r="AP238" s="111"/>
      <c r="AQ238" s="110"/>
      <c r="AR238" s="112"/>
      <c r="AT238" s="113"/>
      <c r="AU238" s="113"/>
      <c r="AV238" s="113"/>
      <c r="AW238" s="113"/>
      <c r="AX238" s="113"/>
      <c r="AY238" s="113"/>
      <c r="AZ238" s="113"/>
      <c r="BA238" s="105"/>
      <c r="BB238" s="61"/>
      <c r="BC238" s="106"/>
      <c r="BD238" s="107"/>
      <c r="BE238" s="107"/>
      <c r="BF238" s="107"/>
      <c r="BG238" s="107"/>
      <c r="BH238" s="107"/>
      <c r="BI238" s="107"/>
    </row>
    <row r="239" spans="2:61" x14ac:dyDescent="0.3">
      <c r="B239" s="93"/>
      <c r="C239" s="93">
        <v>667</v>
      </c>
      <c r="D239" s="94">
        <f>'[1]S&amp;P500 Historical Data'!E3619</f>
        <v>42641</v>
      </c>
      <c r="E239" s="95">
        <f>'[1]S&amp;P500 Historical Data'!N3619</f>
        <v>2171.37</v>
      </c>
      <c r="F239" s="96">
        <f t="shared" si="38"/>
        <v>5.2964679410907088E-3</v>
      </c>
      <c r="H239" s="114">
        <v>168</v>
      </c>
      <c r="I239" s="98">
        <f t="shared" ca="1" si="28"/>
        <v>2141.3118874935622</v>
      </c>
      <c r="J239" s="99">
        <f t="shared" ca="1" si="29"/>
        <v>4.5532437028110145E-3</v>
      </c>
      <c r="K239" s="100">
        <f t="shared" ca="1" si="30"/>
        <v>-7.6677059963887846</v>
      </c>
      <c r="L239" s="101">
        <f t="shared" ca="1" si="6"/>
        <v>0.26568181547689634</v>
      </c>
      <c r="M239" s="125"/>
      <c r="N239" s="91">
        <v>44080</v>
      </c>
      <c r="O239" s="102"/>
      <c r="P239" s="92" t="str">
        <f t="shared" si="37"/>
        <v/>
      </c>
      <c r="Q239" s="115">
        <f t="shared" si="31"/>
        <v>2420.8094523612795</v>
      </c>
      <c r="R239" s="116">
        <f t="shared" si="32"/>
        <v>2836.0994386164289</v>
      </c>
      <c r="S239" s="116">
        <f t="shared" si="33"/>
        <v>2978.696149471205</v>
      </c>
      <c r="T239" s="116">
        <f t="shared" si="34"/>
        <v>1967.410608726263</v>
      </c>
      <c r="U239" s="116">
        <f t="shared" si="35"/>
        <v>3665.1504075300668</v>
      </c>
      <c r="V239" s="116">
        <f t="shared" si="36"/>
        <v>1598.9298536293816</v>
      </c>
      <c r="W239" s="64"/>
      <c r="X239" s="64"/>
      <c r="Y239" s="105"/>
      <c r="Z239" s="61"/>
      <c r="AA239" s="106"/>
      <c r="AB239" s="107"/>
      <c r="AC239" s="107"/>
      <c r="AD239" s="107"/>
      <c r="AE239" s="107"/>
      <c r="AF239" s="107"/>
      <c r="AG239" s="107"/>
      <c r="AI239" s="108"/>
      <c r="AJ239" s="4"/>
      <c r="AK239" s="4"/>
      <c r="AL239" s="4"/>
      <c r="AN239" s="109"/>
      <c r="AO239" s="110"/>
      <c r="AP239" s="111"/>
      <c r="AQ239" s="110"/>
      <c r="AR239" s="112"/>
      <c r="AT239" s="113"/>
      <c r="AU239" s="113"/>
      <c r="AV239" s="113"/>
      <c r="AW239" s="113"/>
      <c r="AX239" s="113"/>
      <c r="AY239" s="113"/>
      <c r="AZ239" s="113"/>
      <c r="BA239" s="105"/>
      <c r="BB239" s="61"/>
      <c r="BC239" s="106"/>
      <c r="BD239" s="107"/>
      <c r="BE239" s="107"/>
      <c r="BF239" s="107"/>
      <c r="BG239" s="107"/>
      <c r="BH239" s="107"/>
      <c r="BI239" s="107"/>
    </row>
    <row r="240" spans="2:61" x14ac:dyDescent="0.3">
      <c r="B240" s="93"/>
      <c r="C240" s="93">
        <v>668</v>
      </c>
      <c r="D240" s="94">
        <f>'[1]S&amp;P500 Historical Data'!E3620</f>
        <v>42642</v>
      </c>
      <c r="E240" s="95">
        <f>'[1]S&amp;P500 Historical Data'!N3620</f>
        <v>2151.13</v>
      </c>
      <c r="F240" s="96">
        <f t="shared" si="38"/>
        <v>-9.3213040614910318E-3</v>
      </c>
      <c r="H240" s="114">
        <v>169</v>
      </c>
      <c r="I240" s="98">
        <f t="shared" ca="1" si="28"/>
        <v>2146.4328175027204</v>
      </c>
      <c r="J240" s="99">
        <f t="shared" ca="1" si="29"/>
        <v>2.3914918882518917E-3</v>
      </c>
      <c r="K240" s="100">
        <f t="shared" ca="1" si="30"/>
        <v>-7.5366661949805955</v>
      </c>
      <c r="L240" s="101">
        <f t="shared" ca="1" si="6"/>
        <v>0.13103980140818897</v>
      </c>
      <c r="M240" s="125"/>
      <c r="N240" s="91">
        <v>44081</v>
      </c>
      <c r="O240" s="102"/>
      <c r="P240" s="92" t="str">
        <f t="shared" si="37"/>
        <v/>
      </c>
      <c r="Q240" s="115">
        <f t="shared" si="31"/>
        <v>2421.5164319353635</v>
      </c>
      <c r="R240" s="116">
        <f t="shared" si="32"/>
        <v>2837.8478587565764</v>
      </c>
      <c r="S240" s="116">
        <f t="shared" si="33"/>
        <v>2981.4029212778037</v>
      </c>
      <c r="T240" s="116">
        <f t="shared" si="34"/>
        <v>1966.7726855314893</v>
      </c>
      <c r="U240" s="116">
        <f t="shared" si="35"/>
        <v>3670.7425404086985</v>
      </c>
      <c r="V240" s="116">
        <f t="shared" si="36"/>
        <v>1597.4266148015133</v>
      </c>
      <c r="W240" s="64"/>
      <c r="X240" s="64"/>
      <c r="Y240" s="105"/>
      <c r="Z240" s="61"/>
      <c r="AA240" s="106"/>
      <c r="AB240" s="107"/>
      <c r="AC240" s="107"/>
      <c r="AD240" s="107"/>
      <c r="AE240" s="107"/>
      <c r="AF240" s="107"/>
      <c r="AG240" s="107"/>
      <c r="AI240" s="108"/>
      <c r="AJ240" s="4"/>
      <c r="AK240" s="4"/>
      <c r="AL240" s="4"/>
      <c r="AN240" s="109"/>
      <c r="AO240" s="110"/>
      <c r="AP240" s="111"/>
      <c r="AQ240" s="110"/>
      <c r="AR240" s="112"/>
      <c r="AT240" s="113"/>
      <c r="AU240" s="113"/>
      <c r="AV240" s="113"/>
      <c r="AW240" s="113"/>
      <c r="AX240" s="113"/>
      <c r="AY240" s="113"/>
      <c r="AZ240" s="113"/>
      <c r="BA240" s="105"/>
      <c r="BB240" s="61"/>
      <c r="BC240" s="106"/>
      <c r="BD240" s="107"/>
      <c r="BE240" s="107"/>
      <c r="BF240" s="107"/>
      <c r="BG240" s="107"/>
      <c r="BH240" s="107"/>
      <c r="BI240" s="107"/>
    </row>
    <row r="241" spans="2:61" x14ac:dyDescent="0.3">
      <c r="B241" s="93"/>
      <c r="C241" s="93">
        <v>669</v>
      </c>
      <c r="D241" s="94">
        <f>'[1]S&amp;P500 Historical Data'!E3621</f>
        <v>42643</v>
      </c>
      <c r="E241" s="95">
        <f>'[1]S&amp;P500 Historical Data'!N3621</f>
        <v>2168.27</v>
      </c>
      <c r="F241" s="96">
        <f t="shared" si="38"/>
        <v>7.9679052405014442E-3</v>
      </c>
      <c r="H241" s="114">
        <v>170</v>
      </c>
      <c r="I241" s="98">
        <f t="shared" ca="1" si="28"/>
        <v>2148.1466209237724</v>
      </c>
      <c r="J241" s="99">
        <f t="shared" ca="1" si="29"/>
        <v>7.98442610025861E-4</v>
      </c>
      <c r="K241" s="100">
        <f t="shared" ca="1" si="30"/>
        <v>-7.5050334434621195</v>
      </c>
      <c r="L241" s="101">
        <f t="shared" ca="1" si="6"/>
        <v>3.1632751518476068E-2</v>
      </c>
      <c r="M241" s="125"/>
      <c r="N241" s="91">
        <v>44082</v>
      </c>
      <c r="O241" s="102"/>
      <c r="P241" s="92" t="str">
        <f t="shared" si="37"/>
        <v/>
      </c>
      <c r="Q241" s="115">
        <f t="shared" si="31"/>
        <v>2422.2236179776264</v>
      </c>
      <c r="R241" s="116">
        <f t="shared" si="32"/>
        <v>2839.5921867699776</v>
      </c>
      <c r="S241" s="116">
        <f t="shared" si="33"/>
        <v>2984.1067196340759</v>
      </c>
      <c r="T241" s="116">
        <f t="shared" si="34"/>
        <v>1966.138548894819</v>
      </c>
      <c r="U241" s="116">
        <f t="shared" si="35"/>
        <v>3676.3298186317579</v>
      </c>
      <c r="V241" s="116">
        <f t="shared" si="36"/>
        <v>1595.930600609779</v>
      </c>
      <c r="W241" s="64"/>
      <c r="X241" s="64"/>
      <c r="Y241" s="105"/>
      <c r="Z241" s="61"/>
      <c r="AA241" s="106"/>
      <c r="AB241" s="107"/>
      <c r="AC241" s="107"/>
      <c r="AD241" s="107"/>
      <c r="AE241" s="107"/>
      <c r="AF241" s="107"/>
      <c r="AG241" s="107"/>
      <c r="AI241" s="108"/>
      <c r="AJ241" s="4"/>
      <c r="AK241" s="4"/>
      <c r="AL241" s="4"/>
      <c r="AN241" s="109"/>
      <c r="AO241" s="110"/>
      <c r="AP241" s="111"/>
      <c r="AQ241" s="110"/>
      <c r="AR241" s="112"/>
      <c r="AT241" s="113"/>
      <c r="AU241" s="113"/>
      <c r="AV241" s="113"/>
      <c r="AW241" s="113"/>
      <c r="AX241" s="113"/>
      <c r="AY241" s="113"/>
      <c r="AZ241" s="113"/>
      <c r="BA241" s="105"/>
      <c r="BB241" s="61"/>
      <c r="BC241" s="106"/>
      <c r="BD241" s="107"/>
      <c r="BE241" s="107"/>
      <c r="BF241" s="107"/>
      <c r="BG241" s="107"/>
      <c r="BH241" s="107"/>
      <c r="BI241" s="107"/>
    </row>
    <row r="242" spans="2:61" x14ac:dyDescent="0.3">
      <c r="B242" s="93"/>
      <c r="C242" s="93">
        <v>670</v>
      </c>
      <c r="D242" s="94">
        <f>'[1]S&amp;P500 Historical Data'!E3622</f>
        <v>42646</v>
      </c>
      <c r="E242" s="95">
        <f>'[1]S&amp;P500 Historical Data'!N3622</f>
        <v>2161.1999999999998</v>
      </c>
      <c r="F242" s="96">
        <f>(E242-E241)/E241</f>
        <v>-3.2606640316935453E-3</v>
      </c>
      <c r="H242" s="114">
        <v>171</v>
      </c>
      <c r="I242" s="98">
        <f t="shared" ca="1" si="28"/>
        <v>2158.0984113735699</v>
      </c>
      <c r="J242" s="99">
        <f t="shared" ca="1" si="29"/>
        <v>4.6327333306131167E-3</v>
      </c>
      <c r="K242" s="100">
        <f t="shared" ca="1" si="30"/>
        <v>-7.2344062403535956</v>
      </c>
      <c r="L242" s="101">
        <f t="shared" ca="1" si="6"/>
        <v>0.27062720310852428</v>
      </c>
      <c r="M242" s="125"/>
      <c r="N242" s="91">
        <v>44083</v>
      </c>
      <c r="O242" s="102"/>
      <c r="P242" s="92" t="str">
        <f t="shared" si="37"/>
        <v/>
      </c>
      <c r="Q242" s="115">
        <f t="shared" si="31"/>
        <v>2422.9310105483651</v>
      </c>
      <c r="R242" s="116">
        <f t="shared" si="32"/>
        <v>2841.3324593667376</v>
      </c>
      <c r="S242" s="116">
        <f t="shared" si="33"/>
        <v>2986.8075799061653</v>
      </c>
      <c r="T242" s="116">
        <f t="shared" si="34"/>
        <v>1965.5081637570211</v>
      </c>
      <c r="U242" s="116">
        <f t="shared" si="35"/>
        <v>3681.9123122147403</v>
      </c>
      <c r="V242" s="116">
        <f t="shared" si="36"/>
        <v>1594.4417422438955</v>
      </c>
      <c r="W242" s="64"/>
      <c r="X242" s="64"/>
      <c r="Y242" s="105"/>
      <c r="Z242" s="61"/>
      <c r="AA242" s="106"/>
      <c r="AB242" s="107"/>
      <c r="AC242" s="107"/>
      <c r="AD242" s="107"/>
      <c r="AE242" s="107"/>
      <c r="AF242" s="107"/>
      <c r="AG242" s="107"/>
      <c r="AI242" s="108"/>
      <c r="AJ242" s="4"/>
      <c r="AK242" s="4"/>
      <c r="AL242" s="4"/>
      <c r="AN242" s="109"/>
      <c r="AO242" s="110"/>
      <c r="AP242" s="111"/>
      <c r="AQ242" s="110"/>
      <c r="AR242" s="112"/>
      <c r="AT242" s="113"/>
      <c r="AU242" s="113"/>
      <c r="AV242" s="113"/>
      <c r="AW242" s="113"/>
      <c r="AX242" s="113"/>
      <c r="AY242" s="113"/>
      <c r="AZ242" s="113"/>
      <c r="BA242" s="105"/>
      <c r="BB242" s="61"/>
      <c r="BC242" s="106"/>
      <c r="BD242" s="107"/>
      <c r="BE242" s="107"/>
      <c r="BF242" s="107"/>
      <c r="BG242" s="107"/>
      <c r="BH242" s="107"/>
      <c r="BI242" s="107"/>
    </row>
    <row r="243" spans="2:61" x14ac:dyDescent="0.3">
      <c r="B243" s="93"/>
      <c r="C243" s="93">
        <v>671</v>
      </c>
      <c r="D243" s="94">
        <f>'[1]S&amp;P500 Historical Data'!E3623</f>
        <v>42647</v>
      </c>
      <c r="E243" s="95">
        <f>'[1]S&amp;P500 Historical Data'!N3623</f>
        <v>2150.4899999999998</v>
      </c>
      <c r="F243" s="96">
        <f>(E243-E242)/E242</f>
        <v>-4.9555802332037933E-3</v>
      </c>
      <c r="H243" s="114">
        <v>172</v>
      </c>
      <c r="I243" s="98">
        <f t="shared" ca="1" si="28"/>
        <v>2120.5787881868491</v>
      </c>
      <c r="J243" s="99">
        <f t="shared" ca="1" si="29"/>
        <v>-1.7385501508636284E-2</v>
      </c>
      <c r="K243" s="100">
        <f t="shared" ca="1" si="30"/>
        <v>-8.348806498106029</v>
      </c>
      <c r="L243" s="101">
        <f t="shared" ca="1" si="6"/>
        <v>-1.1144002577524326</v>
      </c>
      <c r="M243" s="125"/>
      <c r="N243" s="91">
        <v>44084</v>
      </c>
      <c r="O243" s="102"/>
      <c r="P243" s="92" t="str">
        <f t="shared" si="37"/>
        <v/>
      </c>
      <c r="Q243" s="115">
        <f t="shared" si="31"/>
        <v>2423.6386097078944</v>
      </c>
      <c r="R243" s="116">
        <f t="shared" si="32"/>
        <v>2843.068712719521</v>
      </c>
      <c r="S243" s="116">
        <f t="shared" si="33"/>
        <v>2989.5055369381816</v>
      </c>
      <c r="T243" s="116">
        <f t="shared" si="34"/>
        <v>1964.8814955810135</v>
      </c>
      <c r="U243" s="116">
        <f t="shared" si="35"/>
        <v>3687.4900901422679</v>
      </c>
      <c r="V243" s="116">
        <f t="shared" si="36"/>
        <v>1592.9599719250195</v>
      </c>
      <c r="W243" s="64"/>
      <c r="X243" s="64"/>
      <c r="Y243" s="105"/>
      <c r="Z243" s="61"/>
      <c r="AA243" s="106"/>
      <c r="AB243" s="107"/>
      <c r="AC243" s="107"/>
      <c r="AD243" s="107"/>
      <c r="AE243" s="107"/>
      <c r="AF243" s="107"/>
      <c r="AG243" s="107"/>
      <c r="AI243" s="108"/>
      <c r="AJ243" s="4"/>
      <c r="AK243" s="4"/>
      <c r="AL243" s="4"/>
      <c r="AN243" s="109"/>
      <c r="AO243" s="110"/>
      <c r="AP243" s="111"/>
      <c r="AQ243" s="110"/>
      <c r="AR243" s="112"/>
      <c r="AT243" s="113"/>
      <c r="AU243" s="113"/>
      <c r="AV243" s="113"/>
      <c r="AW243" s="113"/>
      <c r="AX243" s="113"/>
      <c r="AY243" s="113"/>
      <c r="AZ243" s="113"/>
      <c r="BA243" s="105"/>
      <c r="BB243" s="61"/>
      <c r="BC243" s="106"/>
      <c r="BD243" s="107"/>
      <c r="BE243" s="107"/>
      <c r="BF243" s="107"/>
      <c r="BG243" s="107"/>
      <c r="BH243" s="107"/>
      <c r="BI243" s="107"/>
    </row>
    <row r="244" spans="2:61" x14ac:dyDescent="0.3">
      <c r="B244" s="93"/>
      <c r="C244" s="93">
        <v>672</v>
      </c>
      <c r="D244" s="94">
        <f>'[1]S&amp;P500 Historical Data'!E3624</f>
        <v>42648</v>
      </c>
      <c r="E244" s="95">
        <f>'[1]S&amp;P500 Historical Data'!N3624</f>
        <v>2159.73</v>
      </c>
      <c r="F244" s="96">
        <f>(E244-E243)/E243</f>
        <v>4.2966951717981657E-3</v>
      </c>
      <c r="H244" s="114">
        <v>173</v>
      </c>
      <c r="I244" s="98">
        <f t="shared" ca="1" si="28"/>
        <v>2094.0618369151498</v>
      </c>
      <c r="J244" s="99">
        <f t="shared" ca="1" si="29"/>
        <v>-1.2504581965743429E-2</v>
      </c>
      <c r="K244" s="100">
        <f t="shared" ca="1" si="30"/>
        <v>-9.1535203845394459</v>
      </c>
      <c r="L244" s="101">
        <f t="shared" ca="1" si="6"/>
        <v>-0.80471388643341746</v>
      </c>
      <c r="M244" s="125"/>
      <c r="N244" s="91">
        <v>44085</v>
      </c>
      <c r="O244" s="102"/>
      <c r="P244" s="92" t="str">
        <f t="shared" si="37"/>
        <v/>
      </c>
      <c r="Q244" s="115">
        <f t="shared" si="31"/>
        <v>2424.3464155165479</v>
      </c>
      <c r="R244" s="116">
        <f t="shared" si="32"/>
        <v>2844.8009824744918</v>
      </c>
      <c r="S244" s="116">
        <f t="shared" si="33"/>
        <v>2992.2006250629038</v>
      </c>
      <c r="T244" s="116">
        <f t="shared" si="34"/>
        <v>1964.2585103411557</v>
      </c>
      <c r="U244" s="116">
        <f t="shared" si="35"/>
        <v>3693.0632203893142</v>
      </c>
      <c r="V244" s="116">
        <f t="shared" si="36"/>
        <v>1591.4852228845264</v>
      </c>
      <c r="W244" s="64"/>
      <c r="X244" s="64"/>
      <c r="Y244" s="105"/>
      <c r="Z244" s="61"/>
      <c r="AA244" s="106"/>
      <c r="AB244" s="107"/>
      <c r="AC244" s="107"/>
      <c r="AD244" s="107"/>
      <c r="AE244" s="107"/>
      <c r="AF244" s="107"/>
      <c r="AG244" s="107"/>
      <c r="AI244" s="108"/>
      <c r="AJ244" s="4"/>
      <c r="AK244" s="4"/>
      <c r="AL244" s="4"/>
      <c r="AN244" s="109"/>
      <c r="AO244" s="110"/>
      <c r="AP244" s="111"/>
      <c r="AQ244" s="110"/>
      <c r="AR244" s="112"/>
      <c r="AT244" s="113"/>
      <c r="AU244" s="113"/>
      <c r="AV244" s="113"/>
      <c r="AW244" s="113"/>
      <c r="AX244" s="113"/>
      <c r="AY244" s="113"/>
      <c r="AZ244" s="113"/>
      <c r="BA244" s="105"/>
      <c r="BB244" s="61"/>
      <c r="BC244" s="106"/>
      <c r="BD244" s="107"/>
      <c r="BE244" s="107"/>
      <c r="BF244" s="107"/>
      <c r="BG244" s="107"/>
      <c r="BH244" s="107"/>
      <c r="BI244" s="107"/>
    </row>
    <row r="245" spans="2:61" x14ac:dyDescent="0.3">
      <c r="B245" s="93"/>
      <c r="C245" s="93">
        <v>673</v>
      </c>
      <c r="D245" s="94">
        <f>'[1]S&amp;P500 Historical Data'!E3625</f>
        <v>42649</v>
      </c>
      <c r="E245" s="95">
        <f>'[1]S&amp;P500 Historical Data'!N3625</f>
        <v>2160.77</v>
      </c>
      <c r="F245" s="96">
        <f>(E245-E244)/E244</f>
        <v>4.8154167419073849E-4</v>
      </c>
      <c r="H245" s="114">
        <v>174</v>
      </c>
      <c r="I245" s="98">
        <f t="shared" ca="1" si="28"/>
        <v>2119.8818756486489</v>
      </c>
      <c r="J245" s="99">
        <f t="shared" ca="1" si="29"/>
        <v>1.2330122386230826E-2</v>
      </c>
      <c r="K245" s="100">
        <f t="shared" ca="1" si="30"/>
        <v>-8.405850036878201</v>
      </c>
      <c r="L245" s="101">
        <f t="shared" ca="1" si="6"/>
        <v>0.74767034766124574</v>
      </c>
      <c r="M245" s="125"/>
      <c r="N245" s="91">
        <v>44086</v>
      </c>
      <c r="O245" s="102"/>
      <c r="P245" s="92" t="str">
        <f t="shared" si="37"/>
        <v/>
      </c>
      <c r="Q245" s="115">
        <f t="shared" si="31"/>
        <v>2425.0544280346758</v>
      </c>
      <c r="R245" s="116">
        <f t="shared" si="32"/>
        <v>2846.5293037619585</v>
      </c>
      <c r="S245" s="116">
        <f t="shared" si="33"/>
        <v>2994.8928781122117</v>
      </c>
      <c r="T245" s="116">
        <f t="shared" si="34"/>
        <v>1963.6391745128201</v>
      </c>
      <c r="U245" s="116">
        <f t="shared" si="35"/>
        <v>3698.6317699418646</v>
      </c>
      <c r="V245" s="116">
        <f t="shared" si="36"/>
        <v>1590.0174293433447</v>
      </c>
      <c r="W245" s="64"/>
      <c r="X245" s="64"/>
      <c r="Y245" s="105"/>
      <c r="Z245" s="61"/>
      <c r="AA245" s="106"/>
      <c r="AB245" s="107"/>
      <c r="AC245" s="107"/>
      <c r="AD245" s="107"/>
      <c r="AE245" s="107"/>
      <c r="AF245" s="107"/>
      <c r="AG245" s="107"/>
      <c r="AI245" s="108"/>
      <c r="AJ245" s="4"/>
      <c r="AK245" s="4"/>
      <c r="AL245" s="4"/>
      <c r="AN245" s="109"/>
      <c r="AO245" s="110"/>
      <c r="AP245" s="111"/>
      <c r="AQ245" s="110"/>
      <c r="AR245" s="112"/>
      <c r="AT245" s="113"/>
      <c r="AU245" s="113"/>
      <c r="AV245" s="113"/>
      <c r="AW245" s="113"/>
      <c r="AX245" s="113"/>
      <c r="AY245" s="113"/>
      <c r="AZ245" s="113"/>
      <c r="BA245" s="105"/>
      <c r="BB245" s="61"/>
      <c r="BC245" s="106"/>
      <c r="BD245" s="107"/>
      <c r="BE245" s="107"/>
      <c r="BF245" s="107"/>
      <c r="BG245" s="107"/>
      <c r="BH245" s="107"/>
      <c r="BI245" s="107"/>
    </row>
    <row r="246" spans="2:61" x14ac:dyDescent="0.3">
      <c r="B246" s="93"/>
      <c r="C246" s="93">
        <v>674</v>
      </c>
      <c r="D246" s="94">
        <f>'[1]S&amp;P500 Historical Data'!E3626</f>
        <v>42650</v>
      </c>
      <c r="E246" s="95">
        <f>'[1]S&amp;P500 Historical Data'!N3626</f>
        <v>2153.7399999999998</v>
      </c>
      <c r="F246" s="96">
        <f>(E246-E245)/E245</f>
        <v>-3.2534698278855224E-3</v>
      </c>
      <c r="H246" s="114">
        <v>175</v>
      </c>
      <c r="I246" s="98">
        <f t="shared" ca="1" si="28"/>
        <v>2124.7755725075658</v>
      </c>
      <c r="J246" s="99">
        <f t="shared" ca="1" si="29"/>
        <v>2.308476201023933E-3</v>
      </c>
      <c r="K246" s="100">
        <f t="shared" ca="1" si="30"/>
        <v>-8.2799865516642477</v>
      </c>
      <c r="L246" s="101">
        <f t="shared" ca="1" si="6"/>
        <v>0.12586348521395266</v>
      </c>
      <c r="M246" s="125"/>
      <c r="N246" s="91">
        <v>44087</v>
      </c>
      <c r="O246" s="102"/>
      <c r="P246" s="92" t="str">
        <f t="shared" si="37"/>
        <v/>
      </c>
      <c r="Q246" s="115">
        <f t="shared" si="31"/>
        <v>2425.762647322646</v>
      </c>
      <c r="R246" s="116">
        <f t="shared" si="32"/>
        <v>2848.2537112067503</v>
      </c>
      <c r="S246" s="116">
        <f t="shared" si="33"/>
        <v>2997.5823294272409</v>
      </c>
      <c r="T246" s="116">
        <f t="shared" si="34"/>
        <v>1963.0234550622367</v>
      </c>
      <c r="U246" s="116">
        <f t="shared" si="35"/>
        <v>3704.1958048170491</v>
      </c>
      <c r="V246" s="116">
        <f t="shared" si="36"/>
        <v>1588.5565264918273</v>
      </c>
      <c r="W246" s="64"/>
      <c r="X246" s="64"/>
      <c r="Y246" s="105"/>
      <c r="Z246" s="61"/>
      <c r="AA246" s="106"/>
      <c r="AB246" s="107"/>
      <c r="AC246" s="107"/>
      <c r="AD246" s="107"/>
      <c r="AE246" s="107"/>
      <c r="AF246" s="107"/>
      <c r="AG246" s="107"/>
      <c r="AI246" s="108"/>
      <c r="AJ246" s="4"/>
      <c r="AK246" s="4"/>
      <c r="AL246" s="4"/>
      <c r="AN246" s="109"/>
      <c r="AO246" s="110"/>
      <c r="AP246" s="111"/>
      <c r="AQ246" s="110"/>
      <c r="AR246" s="112"/>
      <c r="AT246" s="113"/>
      <c r="AU246" s="113"/>
      <c r="AV246" s="113"/>
      <c r="AW246" s="113"/>
      <c r="AX246" s="113"/>
      <c r="AY246" s="113"/>
      <c r="AZ246" s="113"/>
      <c r="BA246" s="105"/>
      <c r="BB246" s="61"/>
      <c r="BC246" s="106"/>
      <c r="BD246" s="107"/>
      <c r="BE246" s="107"/>
      <c r="BF246" s="107"/>
      <c r="BG246" s="107"/>
      <c r="BH246" s="107"/>
      <c r="BI246" s="107"/>
    </row>
    <row r="247" spans="2:61" x14ac:dyDescent="0.3">
      <c r="B247" s="93"/>
      <c r="C247" s="93">
        <v>675</v>
      </c>
      <c r="D247" s="94">
        <f>'[1]S&amp;P500 Historical Data'!E3627</f>
        <v>42653</v>
      </c>
      <c r="E247" s="95">
        <f>'[1]S&amp;P500 Historical Data'!N3627</f>
        <v>2163.66</v>
      </c>
      <c r="F247" s="96">
        <f t="shared" ref="F247:F310" si="39">(E247-E246)/E246</f>
        <v>4.6059412928208948E-3</v>
      </c>
      <c r="H247" s="114">
        <v>176</v>
      </c>
      <c r="I247" s="98">
        <f t="shared" ca="1" si="28"/>
        <v>2134.833719127148</v>
      </c>
      <c r="J247" s="99">
        <f t="shared" ca="1" si="29"/>
        <v>4.7337454127976564E-3</v>
      </c>
      <c r="K247" s="100">
        <f t="shared" ca="1" si="30"/>
        <v>-8.0030755220774452</v>
      </c>
      <c r="L247" s="101">
        <f t="shared" ca="1" si="6"/>
        <v>0.27691102958680297</v>
      </c>
      <c r="M247" s="125"/>
      <c r="N247" s="91">
        <v>44088</v>
      </c>
      <c r="O247" s="102"/>
      <c r="P247" s="92" t="str">
        <f t="shared" si="37"/>
        <v/>
      </c>
      <c r="Q247" s="115">
        <f t="shared" si="31"/>
        <v>2426.4710734408436</v>
      </c>
      <c r="R247" s="116">
        <f t="shared" si="32"/>
        <v>2849.9742389383255</v>
      </c>
      <c r="S247" s="116">
        <f t="shared" si="33"/>
        <v>3000.2690118682772</v>
      </c>
      <c r="T247" s="116">
        <f t="shared" si="34"/>
        <v>1962.4113194365968</v>
      </c>
      <c r="U247" s="116">
        <f t="shared" si="35"/>
        <v>3709.7553900827502</v>
      </c>
      <c r="V247" s="116">
        <f t="shared" si="36"/>
        <v>1587.1024504701445</v>
      </c>
      <c r="W247" s="64"/>
      <c r="X247" s="64"/>
      <c r="Y247" s="105"/>
      <c r="Z247" s="61"/>
      <c r="AA247" s="106"/>
      <c r="AB247" s="107"/>
      <c r="AC247" s="107"/>
      <c r="AD247" s="107"/>
      <c r="AE247" s="107"/>
      <c r="AF247" s="107"/>
      <c r="AG247" s="107"/>
      <c r="AI247" s="108"/>
      <c r="AJ247" s="4"/>
      <c r="AK247" s="4"/>
      <c r="AL247" s="4"/>
      <c r="AN247" s="109"/>
      <c r="AO247" s="110"/>
      <c r="AP247" s="111"/>
      <c r="AQ247" s="110"/>
      <c r="AR247" s="112"/>
      <c r="AT247" s="113"/>
      <c r="AU247" s="113"/>
      <c r="AV247" s="113"/>
      <c r="AW247" s="113"/>
      <c r="AX247" s="113"/>
      <c r="AY247" s="113"/>
      <c r="AZ247" s="113"/>
      <c r="BA247" s="105"/>
      <c r="BB247" s="61"/>
      <c r="BC247" s="106"/>
      <c r="BD247" s="107"/>
      <c r="BE247" s="107"/>
      <c r="BF247" s="107"/>
      <c r="BG247" s="107"/>
      <c r="BH247" s="107"/>
      <c r="BI247" s="107"/>
    </row>
    <row r="248" spans="2:61" x14ac:dyDescent="0.3">
      <c r="B248" s="93"/>
      <c r="C248" s="93">
        <v>676</v>
      </c>
      <c r="D248" s="94">
        <f>'[1]S&amp;P500 Historical Data'!E3628</f>
        <v>42654</v>
      </c>
      <c r="E248" s="95">
        <f>'[1]S&amp;P500 Historical Data'!N3628</f>
        <v>2146.73</v>
      </c>
      <c r="F248" s="96">
        <f t="shared" si="39"/>
        <v>-7.8247044360018839E-3</v>
      </c>
      <c r="H248" s="114">
        <v>177</v>
      </c>
      <c r="I248" s="98">
        <f t="shared" ca="1" si="28"/>
        <v>2173.9846342001738</v>
      </c>
      <c r="J248" s="99">
        <f t="shared" ca="1" si="29"/>
        <v>1.8339093448942283E-2</v>
      </c>
      <c r="K248" s="100">
        <f t="shared" ca="1" si="30"/>
        <v>-6.8855154999446508</v>
      </c>
      <c r="L248" s="101">
        <f t="shared" ca="1" si="6"/>
        <v>1.1175600221327942</v>
      </c>
      <c r="M248" s="125"/>
      <c r="N248" s="91">
        <v>44089</v>
      </c>
      <c r="O248" s="102"/>
      <c r="P248" s="92" t="str">
        <f t="shared" si="37"/>
        <v/>
      </c>
      <c r="Q248" s="115">
        <f t="shared" si="31"/>
        <v>2427.1797064496727</v>
      </c>
      <c r="R248" s="116">
        <f t="shared" si="32"/>
        <v>2851.6909206006208</v>
      </c>
      <c r="S248" s="116">
        <f t="shared" si="33"/>
        <v>3002.9529578243978</v>
      </c>
      <c r="T248" s="116">
        <f t="shared" si="34"/>
        <v>1961.8027355544127</v>
      </c>
      <c r="U248" s="116">
        <f t="shared" si="35"/>
        <v>3715.3105898767039</v>
      </c>
      <c r="V248" s="116">
        <f t="shared" si="36"/>
        <v>1585.6551383491799</v>
      </c>
      <c r="W248" s="64"/>
      <c r="X248" s="64"/>
      <c r="Y248" s="105"/>
      <c r="Z248" s="61"/>
      <c r="AA248" s="106"/>
      <c r="AB248" s="107"/>
      <c r="AC248" s="107"/>
      <c r="AD248" s="107"/>
      <c r="AE248" s="107"/>
      <c r="AF248" s="107"/>
      <c r="AG248" s="107"/>
      <c r="AI248" s="108"/>
      <c r="AJ248" s="4"/>
      <c r="AK248" s="4"/>
      <c r="AL248" s="4"/>
      <c r="AN248" s="109"/>
      <c r="AO248" s="110"/>
      <c r="AP248" s="111"/>
      <c r="AQ248" s="110"/>
      <c r="AR248" s="112"/>
      <c r="AT248" s="113"/>
      <c r="AU248" s="113"/>
      <c r="AV248" s="113"/>
      <c r="AW248" s="113"/>
      <c r="AX248" s="113"/>
      <c r="AY248" s="113"/>
      <c r="AZ248" s="113"/>
      <c r="BA248" s="105"/>
      <c r="BB248" s="61"/>
      <c r="BC248" s="106"/>
      <c r="BD248" s="107"/>
      <c r="BE248" s="107"/>
      <c r="BF248" s="107"/>
      <c r="BG248" s="107"/>
      <c r="BH248" s="107"/>
      <c r="BI248" s="107"/>
    </row>
    <row r="249" spans="2:61" x14ac:dyDescent="0.3">
      <c r="B249" s="93"/>
      <c r="C249" s="93">
        <v>677</v>
      </c>
      <c r="D249" s="94">
        <f>'[1]S&amp;P500 Historical Data'!E3629</f>
        <v>42655</v>
      </c>
      <c r="E249" s="95">
        <f>'[1]S&amp;P500 Historical Data'!N3629</f>
        <v>2139.1799999999998</v>
      </c>
      <c r="F249" s="96">
        <f t="shared" si="39"/>
        <v>-3.5169769835983948E-3</v>
      </c>
      <c r="H249" s="114">
        <v>178</v>
      </c>
      <c r="I249" s="98">
        <f t="shared" ca="1" si="28"/>
        <v>2169.4943387984513</v>
      </c>
      <c r="J249" s="99">
        <f t="shared" ca="1" si="29"/>
        <v>-2.0654678653579911E-3</v>
      </c>
      <c r="K249" s="100">
        <f t="shared" ca="1" si="30"/>
        <v>-7.0329907428115712</v>
      </c>
      <c r="L249" s="101">
        <f t="shared" ca="1" si="6"/>
        <v>-0.14747524286692065</v>
      </c>
      <c r="M249" s="125"/>
      <c r="N249" s="91">
        <v>44090</v>
      </c>
      <c r="O249" s="102"/>
      <c r="P249" s="92" t="str">
        <f t="shared" si="37"/>
        <v/>
      </c>
      <c r="Q249" s="115">
        <f t="shared" si="31"/>
        <v>2427.8885464095533</v>
      </c>
      <c r="R249" s="116">
        <f t="shared" si="32"/>
        <v>2853.4037893616514</v>
      </c>
      <c r="S249" s="116">
        <f t="shared" si="33"/>
        <v>3005.6341992228672</v>
      </c>
      <c r="T249" s="116">
        <f t="shared" si="34"/>
        <v>1961.197671796124</v>
      </c>
      <c r="U249" s="116">
        <f t="shared" si="35"/>
        <v>3720.8614674251171</v>
      </c>
      <c r="V249" s="116">
        <f t="shared" si="36"/>
        <v>1584.2145281119163</v>
      </c>
      <c r="W249" s="64"/>
      <c r="X249" s="64"/>
      <c r="Y249" s="105"/>
      <c r="Z249" s="61"/>
      <c r="AA249" s="106"/>
      <c r="AB249" s="107"/>
      <c r="AC249" s="107"/>
      <c r="AD249" s="107"/>
      <c r="AE249" s="107"/>
      <c r="AF249" s="107"/>
      <c r="AG249" s="107"/>
      <c r="AI249" s="108"/>
      <c r="AJ249" s="4"/>
      <c r="AK249" s="4"/>
      <c r="AL249" s="4"/>
      <c r="AN249" s="109"/>
      <c r="AO249" s="110"/>
      <c r="AP249" s="111"/>
      <c r="AQ249" s="110"/>
      <c r="AR249" s="112"/>
      <c r="AT249" s="113"/>
      <c r="AU249" s="113"/>
      <c r="AV249" s="113"/>
      <c r="AW249" s="113"/>
      <c r="AX249" s="113"/>
      <c r="AY249" s="113"/>
      <c r="AZ249" s="113"/>
      <c r="BA249" s="105"/>
      <c r="BB249" s="61"/>
      <c r="BC249" s="106"/>
      <c r="BD249" s="107"/>
      <c r="BE249" s="107"/>
      <c r="BF249" s="107"/>
      <c r="BG249" s="107"/>
      <c r="BH249" s="107"/>
      <c r="BI249" s="107"/>
    </row>
    <row r="250" spans="2:61" x14ac:dyDescent="0.3">
      <c r="B250" s="93"/>
      <c r="C250" s="93">
        <v>678</v>
      </c>
      <c r="D250" s="94">
        <f>'[1]S&amp;P500 Historical Data'!E3630</f>
        <v>42656</v>
      </c>
      <c r="E250" s="95">
        <f>'[1]S&amp;P500 Historical Data'!N3630</f>
        <v>2132.5500000000002</v>
      </c>
      <c r="F250" s="96">
        <f t="shared" si="39"/>
        <v>-3.0993184304264508E-3</v>
      </c>
      <c r="H250" s="114">
        <v>179</v>
      </c>
      <c r="I250" s="98">
        <f t="shared" ca="1" si="28"/>
        <v>2192.1306117611744</v>
      </c>
      <c r="J250" s="99">
        <f t="shared" ca="1" si="29"/>
        <v>1.0433893538187291E-2</v>
      </c>
      <c r="K250" s="100">
        <f t="shared" ca="1" si="30"/>
        <v>-6.4025009824917891</v>
      </c>
      <c r="L250" s="101">
        <f t="shared" ca="1" si="6"/>
        <v>0.63048976031978243</v>
      </c>
      <c r="M250" s="125"/>
      <c r="N250" s="91">
        <v>44091</v>
      </c>
      <c r="O250" s="102"/>
      <c r="P250" s="92" t="str">
        <f t="shared" si="37"/>
        <v/>
      </c>
      <c r="Q250" s="115">
        <f t="shared" si="31"/>
        <v>2428.597593380925</v>
      </c>
      <c r="R250" s="116">
        <f t="shared" si="32"/>
        <v>2855.1128779228666</v>
      </c>
      <c r="S250" s="116">
        <f t="shared" si="33"/>
        <v>3008.3127675382921</v>
      </c>
      <c r="T250" s="116">
        <f t="shared" si="34"/>
        <v>1960.5960969949392</v>
      </c>
      <c r="U250" s="116">
        <f t="shared" si="35"/>
        <v>3726.4080850608079</v>
      </c>
      <c r="V250" s="116">
        <f t="shared" si="36"/>
        <v>1582.7805586352936</v>
      </c>
      <c r="W250" s="64"/>
      <c r="X250" s="64"/>
      <c r="Y250" s="105"/>
      <c r="Z250" s="61"/>
      <c r="AA250" s="106"/>
      <c r="AB250" s="107"/>
      <c r="AC250" s="107"/>
      <c r="AD250" s="107"/>
      <c r="AE250" s="107"/>
      <c r="AF250" s="107"/>
      <c r="AG250" s="107"/>
      <c r="AI250" s="108"/>
      <c r="AJ250" s="4"/>
      <c r="AK250" s="4"/>
      <c r="AL250" s="4"/>
      <c r="AN250" s="109"/>
      <c r="AO250" s="110"/>
      <c r="AP250" s="111"/>
      <c r="AQ250" s="110"/>
      <c r="AR250" s="112"/>
      <c r="AT250" s="113"/>
      <c r="AU250" s="113"/>
      <c r="AV250" s="113"/>
      <c r="AW250" s="113"/>
      <c r="AX250" s="113"/>
      <c r="AY250" s="113"/>
      <c r="AZ250" s="113"/>
      <c r="BA250" s="105"/>
      <c r="BB250" s="61"/>
      <c r="BC250" s="106"/>
      <c r="BD250" s="107"/>
      <c r="BE250" s="107"/>
      <c r="BF250" s="107"/>
      <c r="BG250" s="107"/>
      <c r="BH250" s="107"/>
      <c r="BI250" s="107"/>
    </row>
    <row r="251" spans="2:61" x14ac:dyDescent="0.3">
      <c r="B251" s="93"/>
      <c r="C251" s="93">
        <v>679</v>
      </c>
      <c r="D251" s="94">
        <f>'[1]S&amp;P500 Historical Data'!E3631</f>
        <v>42657</v>
      </c>
      <c r="E251" s="95">
        <f>'[1]S&amp;P500 Historical Data'!N3631</f>
        <v>2132.98</v>
      </c>
      <c r="F251" s="96">
        <f t="shared" si="39"/>
        <v>2.01636538416373E-4</v>
      </c>
      <c r="H251" s="114">
        <v>180</v>
      </c>
      <c r="I251" s="98">
        <f t="shared" ca="1" si="28"/>
        <v>2195.8492910746891</v>
      </c>
      <c r="J251" s="99">
        <f t="shared" ca="1" si="29"/>
        <v>1.6963767092906465E-3</v>
      </c>
      <c r="K251" s="100">
        <f t="shared" ca="1" si="30"/>
        <v>-6.3148172645248621</v>
      </c>
      <c r="L251" s="101">
        <f t="shared" ca="1" si="6"/>
        <v>8.7683717966927019E-2</v>
      </c>
      <c r="M251" s="125"/>
      <c r="N251" s="91">
        <v>44092</v>
      </c>
      <c r="O251" s="102"/>
      <c r="P251" s="92" t="str">
        <f t="shared" si="37"/>
        <v/>
      </c>
      <c r="Q251" s="115">
        <f t="shared" si="31"/>
        <v>2429.3068474242432</v>
      </c>
      <c r="R251" s="116">
        <f t="shared" si="32"/>
        <v>2856.818218528274</v>
      </c>
      <c r="S251" s="116">
        <f t="shared" si="33"/>
        <v>3010.9886938015475</v>
      </c>
      <c r="T251" s="116">
        <f t="shared" si="34"/>
        <v>1959.9979804279135</v>
      </c>
      <c r="U251" s="116">
        <f t="shared" si="35"/>
        <v>3731.9505042408896</v>
      </c>
      <c r="V251" s="116">
        <f t="shared" si="36"/>
        <v>1581.3531696725265</v>
      </c>
      <c r="W251" s="64"/>
      <c r="X251" s="64"/>
      <c r="Y251" s="105"/>
      <c r="Z251" s="61"/>
      <c r="AA251" s="106"/>
      <c r="AB251" s="107"/>
      <c r="AC251" s="107"/>
      <c r="AD251" s="107"/>
      <c r="AE251" s="107"/>
      <c r="AF251" s="107"/>
      <c r="AG251" s="107"/>
      <c r="AI251" s="108"/>
      <c r="AJ251" s="4"/>
      <c r="AK251" s="4"/>
      <c r="AL251" s="4"/>
      <c r="AN251" s="109"/>
      <c r="AO251" s="110"/>
      <c r="AP251" s="111"/>
      <c r="AQ251" s="110"/>
      <c r="AR251" s="112"/>
      <c r="AT251" s="113"/>
      <c r="AU251" s="113"/>
      <c r="AV251" s="113"/>
      <c r="AW251" s="113"/>
      <c r="AX251" s="113"/>
      <c r="AY251" s="113"/>
      <c r="AZ251" s="113"/>
      <c r="BA251" s="105"/>
      <c r="BB251" s="61"/>
      <c r="BC251" s="106"/>
      <c r="BD251" s="107"/>
      <c r="BE251" s="107"/>
      <c r="BF251" s="107"/>
      <c r="BG251" s="107"/>
      <c r="BH251" s="107"/>
      <c r="BI251" s="107"/>
    </row>
    <row r="252" spans="2:61" x14ac:dyDescent="0.3">
      <c r="B252" s="93"/>
      <c r="C252" s="93">
        <v>680</v>
      </c>
      <c r="D252" s="94">
        <f>'[1]S&amp;P500 Historical Data'!E3632</f>
        <v>42660</v>
      </c>
      <c r="E252" s="95">
        <f>'[1]S&amp;P500 Historical Data'!N3632</f>
        <v>2126.5</v>
      </c>
      <c r="F252" s="96">
        <f t="shared" si="39"/>
        <v>-3.0380031692749197E-3</v>
      </c>
      <c r="H252" s="114">
        <v>181</v>
      </c>
      <c r="I252" s="98">
        <f t="shared" ca="1" si="28"/>
        <v>2228.2156300737352</v>
      </c>
      <c r="J252" s="99">
        <f t="shared" ca="1" si="29"/>
        <v>1.4739781610060046E-2</v>
      </c>
      <c r="K252" s="100">
        <f t="shared" ca="1" si="30"/>
        <v>-5.4185543378588319</v>
      </c>
      <c r="L252" s="101">
        <f t="shared" ca="1" si="6"/>
        <v>0.89626292666603014</v>
      </c>
      <c r="M252" s="125"/>
      <c r="N252" s="91">
        <v>44093</v>
      </c>
      <c r="O252" s="102"/>
      <c r="P252" s="92" t="str">
        <f t="shared" si="37"/>
        <v/>
      </c>
      <c r="Q252" s="115">
        <f t="shared" si="31"/>
        <v>2430.0163085999816</v>
      </c>
      <c r="R252" s="116">
        <f t="shared" si="32"/>
        <v>2858.5198429733296</v>
      </c>
      <c r="S252" s="116">
        <f t="shared" si="33"/>
        <v>3013.6620086084763</v>
      </c>
      <c r="T252" s="116">
        <f t="shared" si="34"/>
        <v>1959.4032918072444</v>
      </c>
      <c r="U252" s="116">
        <f t="shared" si="35"/>
        <v>3737.4887855640068</v>
      </c>
      <c r="V252" s="116">
        <f t="shared" si="36"/>
        <v>1579.9323018358668</v>
      </c>
      <c r="W252" s="64"/>
      <c r="X252" s="64"/>
      <c r="Y252" s="105"/>
      <c r="Z252" s="61"/>
      <c r="AA252" s="106"/>
      <c r="AB252" s="107"/>
      <c r="AC252" s="107"/>
      <c r="AD252" s="107"/>
      <c r="AE252" s="107"/>
      <c r="AF252" s="107"/>
      <c r="AG252" s="107"/>
      <c r="AI252" s="108"/>
      <c r="AJ252" s="4"/>
      <c r="AK252" s="4"/>
      <c r="AL252" s="4"/>
      <c r="AN252" s="109"/>
      <c r="AO252" s="110"/>
      <c r="AP252" s="111"/>
      <c r="AQ252" s="110"/>
      <c r="AR252" s="112"/>
      <c r="AT252" s="113"/>
      <c r="AU252" s="113"/>
      <c r="AV252" s="113"/>
      <c r="AW252" s="113"/>
      <c r="AX252" s="113"/>
      <c r="AY252" s="113"/>
      <c r="AZ252" s="113"/>
      <c r="BA252" s="105"/>
      <c r="BB252" s="61"/>
      <c r="BC252" s="106"/>
      <c r="BD252" s="107"/>
      <c r="BE252" s="107"/>
      <c r="BF252" s="107"/>
      <c r="BG252" s="107"/>
      <c r="BH252" s="107"/>
      <c r="BI252" s="107"/>
    </row>
    <row r="253" spans="2:61" x14ac:dyDescent="0.3">
      <c r="B253" s="93"/>
      <c r="C253" s="93">
        <v>681</v>
      </c>
      <c r="D253" s="94">
        <f>'[1]S&amp;P500 Historical Data'!E3633</f>
        <v>42661</v>
      </c>
      <c r="E253" s="95">
        <f>'[1]S&amp;P500 Historical Data'!N3633</f>
        <v>2139.6</v>
      </c>
      <c r="F253" s="96">
        <f t="shared" si="39"/>
        <v>6.1603573947801122E-3</v>
      </c>
      <c r="H253" s="114">
        <v>182</v>
      </c>
      <c r="I253" s="98">
        <f t="shared" ca="1" si="28"/>
        <v>2259.3573171906683</v>
      </c>
      <c r="J253" s="99">
        <f t="shared" ca="1" si="29"/>
        <v>1.3976065285881946E-2</v>
      </c>
      <c r="K253" s="100">
        <f t="shared" ca="1" si="30"/>
        <v>-4.5693480481180657</v>
      </c>
      <c r="L253" s="101">
        <f t="shared" ca="1" si="6"/>
        <v>0.84920628974076662</v>
      </c>
      <c r="M253" s="125"/>
      <c r="N253" s="91">
        <v>44094</v>
      </c>
      <c r="O253" s="102"/>
      <c r="P253" s="92" t="str">
        <f t="shared" si="37"/>
        <v/>
      </c>
      <c r="Q253" s="115">
        <f t="shared" si="31"/>
        <v>2430.725976968632</v>
      </c>
      <c r="R253" s="116">
        <f t="shared" si="32"/>
        <v>2860.2177826136162</v>
      </c>
      <c r="S253" s="116">
        <f t="shared" si="33"/>
        <v>3016.3327421283757</v>
      </c>
      <c r="T253" s="116">
        <f t="shared" si="34"/>
        <v>1958.8120012717905</v>
      </c>
      <c r="U253" s="116">
        <f t="shared" si="35"/>
        <v>3743.0229887871469</v>
      </c>
      <c r="V253" s="116">
        <f t="shared" si="36"/>
        <v>1578.5178965797968</v>
      </c>
      <c r="W253" s="64"/>
      <c r="X253" s="64"/>
      <c r="Y253" s="105"/>
      <c r="Z253" s="61"/>
      <c r="AA253" s="106"/>
      <c r="AB253" s="107"/>
      <c r="AC253" s="107"/>
      <c r="AD253" s="107"/>
      <c r="AE253" s="107"/>
      <c r="AF253" s="107"/>
      <c r="AG253" s="107"/>
      <c r="AI253" s="108"/>
      <c r="AJ253" s="4"/>
      <c r="AK253" s="4"/>
      <c r="AL253" s="4"/>
      <c r="AN253" s="109"/>
      <c r="AO253" s="110"/>
      <c r="AP253" s="111"/>
      <c r="AQ253" s="110"/>
      <c r="AR253" s="112"/>
      <c r="AT253" s="113"/>
      <c r="AU253" s="113"/>
      <c r="AV253" s="113"/>
      <c r="AW253" s="113"/>
      <c r="AX253" s="113"/>
      <c r="AY253" s="113"/>
      <c r="AZ253" s="113"/>
      <c r="BA253" s="105"/>
      <c r="BB253" s="61"/>
      <c r="BC253" s="106"/>
      <c r="BD253" s="107"/>
      <c r="BE253" s="107"/>
      <c r="BF253" s="107"/>
      <c r="BG253" s="107"/>
      <c r="BH253" s="107"/>
      <c r="BI253" s="107"/>
    </row>
    <row r="254" spans="2:61" x14ac:dyDescent="0.3">
      <c r="B254" s="93"/>
      <c r="C254" s="93">
        <v>682</v>
      </c>
      <c r="D254" s="94">
        <f>'[1]S&amp;P500 Historical Data'!E3634</f>
        <v>42662</v>
      </c>
      <c r="E254" s="95">
        <f>'[1]S&amp;P500 Historical Data'!N3634</f>
        <v>2144.29</v>
      </c>
      <c r="F254" s="96">
        <f t="shared" si="39"/>
        <v>2.1919985043933701E-3</v>
      </c>
      <c r="H254" s="114">
        <v>183</v>
      </c>
      <c r="I254" s="98">
        <f t="shared" ca="1" si="28"/>
        <v>2295.0716203148827</v>
      </c>
      <c r="J254" s="99">
        <f t="shared" ca="1" si="29"/>
        <v>1.5807284156638998E-2</v>
      </c>
      <c r="K254" s="100">
        <f t="shared" ca="1" si="30"/>
        <v>-3.6073699095934417</v>
      </c>
      <c r="L254" s="101">
        <f t="shared" ca="1" si="6"/>
        <v>0.96197813852462377</v>
      </c>
      <c r="M254" s="125"/>
      <c r="N254" s="91">
        <v>44095</v>
      </c>
      <c r="O254" s="102"/>
      <c r="P254" s="92" t="str">
        <f t="shared" si="37"/>
        <v/>
      </c>
      <c r="Q254" s="115">
        <f t="shared" si="31"/>
        <v>2431.4358525907041</v>
      </c>
      <c r="R254" s="116">
        <f t="shared" si="32"/>
        <v>2861.9120683732958</v>
      </c>
      <c r="S254" s="116">
        <f t="shared" si="33"/>
        <v>3019.0009241122684</v>
      </c>
      <c r="T254" s="116">
        <f t="shared" si="34"/>
        <v>1958.2240793787964</v>
      </c>
      <c r="U254" s="116">
        <f t="shared" si="35"/>
        <v>3748.5531728420224</v>
      </c>
      <c r="V254" s="116">
        <f t="shared" si="36"/>
        <v>1577.1098961846396</v>
      </c>
      <c r="W254" s="64"/>
      <c r="X254" s="64"/>
      <c r="Y254" s="105"/>
      <c r="Z254" s="61"/>
      <c r="AA254" s="106"/>
      <c r="AB254" s="107"/>
      <c r="AC254" s="107"/>
      <c r="AD254" s="107"/>
      <c r="AE254" s="107"/>
      <c r="AF254" s="107"/>
      <c r="AG254" s="107"/>
      <c r="AI254" s="108"/>
      <c r="AJ254" s="4"/>
      <c r="AK254" s="4"/>
      <c r="AL254" s="4"/>
      <c r="AN254" s="109"/>
      <c r="AO254" s="110"/>
      <c r="AP254" s="111"/>
      <c r="AQ254" s="110"/>
      <c r="AR254" s="112"/>
      <c r="AT254" s="113"/>
      <c r="AU254" s="113"/>
      <c r="AV254" s="113"/>
      <c r="AW254" s="113"/>
      <c r="AX254" s="113"/>
      <c r="AY254" s="113"/>
      <c r="AZ254" s="113"/>
      <c r="BA254" s="105"/>
      <c r="BB254" s="61"/>
      <c r="BC254" s="106"/>
      <c r="BD254" s="107"/>
      <c r="BE254" s="107"/>
      <c r="BF254" s="107"/>
      <c r="BG254" s="107"/>
      <c r="BH254" s="107"/>
      <c r="BI254" s="107"/>
    </row>
    <row r="255" spans="2:61" x14ac:dyDescent="0.3">
      <c r="B255" s="93"/>
      <c r="C255" s="93">
        <v>683</v>
      </c>
      <c r="D255" s="94">
        <f>'[1]S&amp;P500 Historical Data'!E3635</f>
        <v>42663</v>
      </c>
      <c r="E255" s="95">
        <f>'[1]S&amp;P500 Historical Data'!N3635</f>
        <v>2141.34</v>
      </c>
      <c r="F255" s="96">
        <f t="shared" si="39"/>
        <v>-1.3757467506726321E-3</v>
      </c>
      <c r="H255" s="114">
        <v>184</v>
      </c>
      <c r="I255" s="98">
        <f t="shared" ca="1" si="28"/>
        <v>2270.9465106225794</v>
      </c>
      <c r="J255" s="99">
        <f t="shared" ca="1" si="29"/>
        <v>-1.0511702327177653E-2</v>
      </c>
      <c r="K255" s="100">
        <f t="shared" ca="1" si="30"/>
        <v>-4.2860786917769058</v>
      </c>
      <c r="L255" s="101">
        <f t="shared" ca="1" si="6"/>
        <v>-0.67870878218346431</v>
      </c>
      <c r="M255" s="125"/>
      <c r="N255" s="91">
        <v>44096</v>
      </c>
      <c r="O255" s="102"/>
      <c r="P255" s="92" t="str">
        <f t="shared" si="37"/>
        <v/>
      </c>
      <c r="Q255" s="115">
        <f t="shared" si="31"/>
        <v>2432.1459355267239</v>
      </c>
      <c r="R255" s="116">
        <f t="shared" si="32"/>
        <v>2863.6027307533677</v>
      </c>
      <c r="S255" s="116">
        <f t="shared" si="33"/>
        <v>3021.6665839009729</v>
      </c>
      <c r="T255" s="116">
        <f t="shared" si="34"/>
        <v>1957.6394970958258</v>
      </c>
      <c r="U255" s="116">
        <f t="shared" si="35"/>
        <v>3754.0793958510603</v>
      </c>
      <c r="V255" s="116">
        <f t="shared" si="36"/>
        <v>1575.7082437405775</v>
      </c>
      <c r="W255" s="64"/>
      <c r="X255" s="64"/>
      <c r="Y255" s="105"/>
      <c r="Z255" s="61"/>
      <c r="AA255" s="106"/>
      <c r="AB255" s="107"/>
      <c r="AC255" s="107"/>
      <c r="AD255" s="107"/>
      <c r="AE255" s="107"/>
      <c r="AF255" s="107"/>
      <c r="AG255" s="107"/>
      <c r="AI255" s="108"/>
      <c r="AJ255" s="4"/>
      <c r="AK255" s="4"/>
      <c r="AL255" s="4"/>
      <c r="AN255" s="109"/>
      <c r="AO255" s="110"/>
      <c r="AP255" s="111"/>
      <c r="AQ255" s="110"/>
      <c r="AR255" s="112"/>
      <c r="AT255" s="113"/>
      <c r="AU255" s="113"/>
      <c r="AV255" s="113"/>
      <c r="AW255" s="113"/>
      <c r="AX255" s="113"/>
      <c r="AY255" s="113"/>
      <c r="AZ255" s="113"/>
      <c r="BA255" s="105"/>
      <c r="BB255" s="61"/>
      <c r="BC255" s="106"/>
      <c r="BD255" s="107"/>
      <c r="BE255" s="107"/>
      <c r="BF255" s="107"/>
      <c r="BG255" s="107"/>
      <c r="BH255" s="107"/>
      <c r="BI255" s="107"/>
    </row>
    <row r="256" spans="2:61" x14ac:dyDescent="0.3">
      <c r="B256" s="93"/>
      <c r="C256" s="93">
        <v>684</v>
      </c>
      <c r="D256" s="94">
        <f>'[1]S&amp;P500 Historical Data'!E3636</f>
        <v>42664</v>
      </c>
      <c r="E256" s="95">
        <f>'[1]S&amp;P500 Historical Data'!N3636</f>
        <v>2141.16</v>
      </c>
      <c r="F256" s="96">
        <f t="shared" si="39"/>
        <v>-8.4059514136144197E-5</v>
      </c>
      <c r="H256" s="114">
        <v>185</v>
      </c>
      <c r="I256" s="98">
        <f t="shared" ca="1" si="28"/>
        <v>2301.4740641914004</v>
      </c>
      <c r="J256" s="99">
        <f t="shared" ca="1" si="29"/>
        <v>1.3442656366420518E-2</v>
      </c>
      <c r="K256" s="100">
        <f t="shared" ca="1" si="30"/>
        <v>-3.469759597837895</v>
      </c>
      <c r="L256" s="101">
        <f t="shared" ca="1" si="6"/>
        <v>0.8163190939390107</v>
      </c>
      <c r="M256" s="125"/>
      <c r="N256" s="91">
        <v>44097</v>
      </c>
      <c r="O256" s="102"/>
      <c r="P256" s="92" t="str">
        <f t="shared" si="37"/>
        <v/>
      </c>
      <c r="Q256" s="115">
        <f t="shared" si="31"/>
        <v>2432.8562258372358</v>
      </c>
      <c r="R256" s="116">
        <f t="shared" si="32"/>
        <v>2865.2897998397102</v>
      </c>
      <c r="S256" s="116">
        <f t="shared" si="33"/>
        <v>3024.3297504329726</v>
      </c>
      <c r="T256" s="116">
        <f t="shared" si="34"/>
        <v>1957.0582257928877</v>
      </c>
      <c r="U256" s="116">
        <f t="shared" si="35"/>
        <v>3759.6017151429874</v>
      </c>
      <c r="V256" s="116">
        <f t="shared" si="36"/>
        <v>1574.3128831320616</v>
      </c>
      <c r="W256" s="64"/>
      <c r="X256" s="64"/>
      <c r="Y256" s="105"/>
      <c r="Z256" s="61"/>
      <c r="AA256" s="106"/>
      <c r="AB256" s="107"/>
      <c r="AC256" s="107"/>
      <c r="AD256" s="107"/>
      <c r="AE256" s="107"/>
      <c r="AF256" s="107"/>
      <c r="AG256" s="107"/>
      <c r="AI256" s="108"/>
      <c r="AJ256" s="4"/>
      <c r="AK256" s="4"/>
      <c r="AL256" s="4"/>
      <c r="AN256" s="109"/>
      <c r="AO256" s="110"/>
      <c r="AP256" s="111"/>
      <c r="AQ256" s="110"/>
      <c r="AR256" s="112"/>
      <c r="AT256" s="113"/>
      <c r="AU256" s="113"/>
      <c r="AV256" s="113"/>
      <c r="AW256" s="113"/>
      <c r="AX256" s="113"/>
      <c r="AY256" s="113"/>
      <c r="AZ256" s="113"/>
      <c r="BA256" s="105"/>
      <c r="BB256" s="61"/>
      <c r="BC256" s="106"/>
      <c r="BD256" s="107"/>
      <c r="BE256" s="107"/>
      <c r="BF256" s="107"/>
      <c r="BG256" s="107"/>
      <c r="BH256" s="107"/>
      <c r="BI256" s="107"/>
    </row>
    <row r="257" spans="2:61" x14ac:dyDescent="0.3">
      <c r="B257" s="93"/>
      <c r="C257" s="93">
        <v>685</v>
      </c>
      <c r="D257" s="94">
        <f>'[1]S&amp;P500 Historical Data'!E3637</f>
        <v>42667</v>
      </c>
      <c r="E257" s="95">
        <f>'[1]S&amp;P500 Historical Data'!N3637</f>
        <v>2151.33</v>
      </c>
      <c r="F257" s="96">
        <f t="shared" si="39"/>
        <v>4.7497618113546275E-3</v>
      </c>
      <c r="H257" s="114">
        <v>186</v>
      </c>
      <c r="I257" s="98">
        <f t="shared" ca="1" si="28"/>
        <v>2258.2837000734194</v>
      </c>
      <c r="J257" s="99">
        <f t="shared" ca="1" si="29"/>
        <v>-1.8766391848589248E-2</v>
      </c>
      <c r="K257" s="100">
        <f t="shared" ca="1" si="30"/>
        <v>-4.6720542911926506</v>
      </c>
      <c r="L257" s="101">
        <f t="shared" ca="1" si="6"/>
        <v>-1.2022946933547554</v>
      </c>
      <c r="M257" s="125"/>
      <c r="N257" s="91">
        <v>44098</v>
      </c>
      <c r="O257" s="102"/>
      <c r="P257" s="92" t="str">
        <f t="shared" si="37"/>
        <v/>
      </c>
      <c r="Q257" s="115">
        <f t="shared" si="31"/>
        <v>2433.5667235828032</v>
      </c>
      <c r="R257" s="116">
        <f t="shared" si="32"/>
        <v>2866.9733053109403</v>
      </c>
      <c r="S257" s="116">
        <f t="shared" si="33"/>
        <v>3026.9904522520974</v>
      </c>
      <c r="T257" s="116">
        <f t="shared" si="34"/>
        <v>1956.4802372347604</v>
      </c>
      <c r="U257" s="116">
        <f t="shared" si="35"/>
        <v>3765.1201872680413</v>
      </c>
      <c r="V257" s="116">
        <f t="shared" si="36"/>
        <v>1572.9237590226039</v>
      </c>
      <c r="W257" s="64"/>
      <c r="X257" s="64"/>
      <c r="Y257" s="105"/>
      <c r="Z257" s="61"/>
      <c r="AA257" s="106"/>
      <c r="AB257" s="107"/>
      <c r="AC257" s="107"/>
      <c r="AD257" s="107"/>
      <c r="AE257" s="107"/>
      <c r="AF257" s="107"/>
      <c r="AG257" s="107"/>
      <c r="AI257" s="108"/>
      <c r="AJ257" s="4"/>
      <c r="AK257" s="4"/>
      <c r="AL257" s="4"/>
      <c r="AN257" s="109"/>
      <c r="AO257" s="110"/>
      <c r="AP257" s="111"/>
      <c r="AQ257" s="110"/>
      <c r="AR257" s="112"/>
      <c r="AT257" s="113"/>
      <c r="AU257" s="113"/>
      <c r="AV257" s="113"/>
      <c r="AW257" s="113"/>
      <c r="AX257" s="113"/>
      <c r="AY257" s="113"/>
      <c r="AZ257" s="113"/>
      <c r="BA257" s="105"/>
      <c r="BB257" s="61"/>
      <c r="BC257" s="106"/>
      <c r="BD257" s="107"/>
      <c r="BE257" s="107"/>
      <c r="BF257" s="107"/>
      <c r="BG257" s="107"/>
      <c r="BH257" s="107"/>
      <c r="BI257" s="107"/>
    </row>
    <row r="258" spans="2:61" x14ac:dyDescent="0.3">
      <c r="B258" s="93"/>
      <c r="C258" s="93">
        <v>686</v>
      </c>
      <c r="D258" s="94">
        <f>'[1]S&amp;P500 Historical Data'!E3638</f>
        <v>42668</v>
      </c>
      <c r="E258" s="95">
        <f>'[1]S&amp;P500 Historical Data'!N3638</f>
        <v>2143.16</v>
      </c>
      <c r="F258" s="96">
        <f t="shared" si="39"/>
        <v>-3.797650755579141E-3</v>
      </c>
      <c r="H258" s="114">
        <v>187</v>
      </c>
      <c r="I258" s="98">
        <f t="shared" ca="1" si="28"/>
        <v>2266.3284997549931</v>
      </c>
      <c r="J258" s="99">
        <f t="shared" ca="1" si="29"/>
        <v>3.5623512144697337E-3</v>
      </c>
      <c r="K258" s="100">
        <f t="shared" ca="1" si="30"/>
        <v>-4.468052974293145</v>
      </c>
      <c r="L258" s="101">
        <f t="shared" ca="1" si="6"/>
        <v>0.20400131689950587</v>
      </c>
      <c r="M258" s="125"/>
      <c r="N258" s="91">
        <v>44099</v>
      </c>
      <c r="O258" s="102"/>
      <c r="P258" s="92" t="str">
        <f t="shared" si="37"/>
        <v/>
      </c>
      <c r="Q258" s="115">
        <f t="shared" si="31"/>
        <v>2434.2774288240043</v>
      </c>
      <c r="R258" s="116">
        <f t="shared" si="32"/>
        <v>2868.6532764460731</v>
      </c>
      <c r="S258" s="116">
        <f t="shared" si="33"/>
        <v>3029.6487175150128</v>
      </c>
      <c r="T258" s="116">
        <f t="shared" si="34"/>
        <v>1955.9055035734989</v>
      </c>
      <c r="U258" s="116">
        <f t="shared" si="35"/>
        <v>3770.634868012809</v>
      </c>
      <c r="V258" s="116">
        <f t="shared" si="36"/>
        <v>1571.5408168399392</v>
      </c>
      <c r="W258" s="64"/>
      <c r="X258" s="64"/>
      <c r="Y258" s="105"/>
      <c r="Z258" s="61"/>
      <c r="AA258" s="106"/>
      <c r="AB258" s="107"/>
      <c r="AC258" s="107"/>
      <c r="AD258" s="107"/>
      <c r="AE258" s="107"/>
      <c r="AF258" s="107"/>
      <c r="AG258" s="107"/>
      <c r="AI258" s="108"/>
      <c r="AJ258" s="4"/>
      <c r="AK258" s="4"/>
      <c r="AL258" s="4"/>
      <c r="AN258" s="109"/>
      <c r="AO258" s="110"/>
      <c r="AP258" s="111"/>
      <c r="AQ258" s="110"/>
      <c r="AR258" s="112"/>
      <c r="AT258" s="113"/>
      <c r="AU258" s="113"/>
      <c r="AV258" s="113"/>
      <c r="AW258" s="113"/>
      <c r="AX258" s="113"/>
      <c r="AY258" s="113"/>
      <c r="AZ258" s="113"/>
      <c r="BA258" s="105"/>
      <c r="BB258" s="61"/>
      <c r="BC258" s="106"/>
      <c r="BD258" s="107"/>
      <c r="BE258" s="107"/>
      <c r="BF258" s="107"/>
      <c r="BG258" s="107"/>
      <c r="BH258" s="107"/>
      <c r="BI258" s="107"/>
    </row>
    <row r="259" spans="2:61" x14ac:dyDescent="0.3">
      <c r="B259" s="93"/>
      <c r="C259" s="93">
        <v>687</v>
      </c>
      <c r="D259" s="94">
        <f>'[1]S&amp;P500 Historical Data'!E3639</f>
        <v>42669</v>
      </c>
      <c r="E259" s="95">
        <f>'[1]S&amp;P500 Historical Data'!N3639</f>
        <v>2139.4299999999998</v>
      </c>
      <c r="F259" s="96">
        <f t="shared" si="39"/>
        <v>-1.7404206872095496E-3</v>
      </c>
      <c r="H259" s="114">
        <v>188</v>
      </c>
      <c r="I259" s="98">
        <f t="shared" ca="1" si="28"/>
        <v>2248.9866371973326</v>
      </c>
      <c r="J259" s="99">
        <f t="shared" ca="1" si="29"/>
        <v>-7.6519633228524977E-3</v>
      </c>
      <c r="K259" s="100">
        <f t="shared" ca="1" si="30"/>
        <v>-4.9663898370358526</v>
      </c>
      <c r="L259" s="101">
        <f t="shared" ca="1" si="6"/>
        <v>-0.49833686274270789</v>
      </c>
      <c r="M259" s="125"/>
      <c r="N259" s="91">
        <v>44100</v>
      </c>
      <c r="O259" s="102"/>
      <c r="P259" s="92" t="str">
        <f t="shared" si="37"/>
        <v/>
      </c>
      <c r="Q259" s="115">
        <f t="shared" si="31"/>
        <v>2434.9883416214384</v>
      </c>
      <c r="R259" s="116">
        <f t="shared" si="32"/>
        <v>2870.329742132003</v>
      </c>
      <c r="S259" s="116">
        <f t="shared" si="33"/>
        <v>3032.3045739985319</v>
      </c>
      <c r="T259" s="116">
        <f t="shared" si="34"/>
        <v>1955.3339973411237</v>
      </c>
      <c r="U259" s="116">
        <f t="shared" si="35"/>
        <v>3776.1458124147034</v>
      </c>
      <c r="V259" s="116">
        <f t="shared" si="36"/>
        <v>1570.1640027615465</v>
      </c>
      <c r="W259" s="64"/>
      <c r="X259" s="64"/>
      <c r="Y259" s="105"/>
      <c r="Z259" s="61"/>
      <c r="AA259" s="106"/>
      <c r="AB259" s="107"/>
      <c r="AC259" s="107"/>
      <c r="AD259" s="107"/>
      <c r="AE259" s="107"/>
      <c r="AF259" s="107"/>
      <c r="AG259" s="107"/>
      <c r="AI259" s="108"/>
      <c r="AJ259" s="4"/>
      <c r="AK259" s="4"/>
      <c r="AL259" s="4"/>
      <c r="AN259" s="109"/>
      <c r="AO259" s="110"/>
      <c r="AP259" s="111"/>
      <c r="AQ259" s="110"/>
      <c r="AR259" s="112"/>
      <c r="AT259" s="113"/>
      <c r="AU259" s="113"/>
      <c r="AV259" s="113"/>
      <c r="AW259" s="113"/>
      <c r="AX259" s="113"/>
      <c r="AY259" s="113"/>
      <c r="AZ259" s="113"/>
      <c r="BA259" s="105"/>
      <c r="BB259" s="61"/>
      <c r="BC259" s="106"/>
      <c r="BD259" s="107"/>
      <c r="BE259" s="107"/>
      <c r="BF259" s="107"/>
      <c r="BG259" s="107"/>
      <c r="BH259" s="107"/>
      <c r="BI259" s="107"/>
    </row>
    <row r="260" spans="2:61" x14ac:dyDescent="0.3">
      <c r="B260" s="93"/>
      <c r="C260" s="93">
        <v>688</v>
      </c>
      <c r="D260" s="94">
        <f>'[1]S&amp;P500 Historical Data'!E3640</f>
        <v>42670</v>
      </c>
      <c r="E260" s="95">
        <f>'[1]S&amp;P500 Historical Data'!N3640</f>
        <v>2133.04</v>
      </c>
      <c r="F260" s="96">
        <f t="shared" si="39"/>
        <v>-2.9867768517782183E-3</v>
      </c>
      <c r="H260" s="114">
        <v>189</v>
      </c>
      <c r="I260" s="98">
        <f t="shared" ca="1" si="28"/>
        <v>2221.7743029196286</v>
      </c>
      <c r="J260" s="99">
        <f t="shared" ca="1" si="29"/>
        <v>-1.2099820349139914E-2</v>
      </c>
      <c r="K260" s="100">
        <f t="shared" ca="1" si="30"/>
        <v>-5.7454910295649064</v>
      </c>
      <c r="L260" s="101">
        <f t="shared" ca="1" si="6"/>
        <v>-0.7791011925290543</v>
      </c>
      <c r="M260" s="125"/>
      <c r="N260" s="91">
        <v>44101</v>
      </c>
      <c r="O260" s="102"/>
      <c r="P260" s="92" t="str">
        <f t="shared" si="37"/>
        <v/>
      </c>
      <c r="Q260" s="115">
        <f t="shared" si="31"/>
        <v>2435.6994620357195</v>
      </c>
      <c r="R260" s="116">
        <f t="shared" si="32"/>
        <v>2872.0027308708036</v>
      </c>
      <c r="S260" s="116">
        <f t="shared" si="33"/>
        <v>3034.9580491067518</v>
      </c>
      <c r="T260" s="116">
        <f t="shared" si="34"/>
        <v>1954.7656914424845</v>
      </c>
      <c r="U260" s="116">
        <f t="shared" si="35"/>
        <v>3781.6530747760953</v>
      </c>
      <c r="V260" s="116">
        <f t="shared" si="36"/>
        <v>1568.793263700519</v>
      </c>
      <c r="W260" s="64"/>
      <c r="X260" s="64"/>
      <c r="Y260" s="105"/>
      <c r="Z260" s="61"/>
      <c r="AA260" s="106"/>
      <c r="AB260" s="107"/>
      <c r="AC260" s="107"/>
      <c r="AD260" s="107"/>
      <c r="AE260" s="107"/>
      <c r="AF260" s="107"/>
      <c r="AG260" s="107"/>
      <c r="AI260" s="108"/>
      <c r="AJ260" s="4"/>
      <c r="AK260" s="4"/>
      <c r="AL260" s="4"/>
      <c r="AN260" s="109"/>
      <c r="AO260" s="110"/>
      <c r="AP260" s="111"/>
      <c r="AQ260" s="110"/>
      <c r="AR260" s="112"/>
      <c r="AT260" s="113"/>
      <c r="AU260" s="113"/>
      <c r="AV260" s="113"/>
      <c r="AW260" s="113"/>
      <c r="AX260" s="113"/>
      <c r="AY260" s="113"/>
      <c r="AZ260" s="113"/>
      <c r="BA260" s="105"/>
      <c r="BB260" s="61"/>
      <c r="BC260" s="106"/>
      <c r="BD260" s="107"/>
      <c r="BE260" s="107"/>
      <c r="BF260" s="107"/>
      <c r="BG260" s="107"/>
      <c r="BH260" s="107"/>
      <c r="BI260" s="107"/>
    </row>
    <row r="261" spans="2:61" x14ac:dyDescent="0.3">
      <c r="B261" s="93"/>
      <c r="C261" s="93">
        <v>689</v>
      </c>
      <c r="D261" s="94">
        <f>'[1]S&amp;P500 Historical Data'!E3641</f>
        <v>42671</v>
      </c>
      <c r="E261" s="95">
        <f>'[1]S&amp;P500 Historical Data'!N3641</f>
        <v>2126.41</v>
      </c>
      <c r="F261" s="96">
        <f t="shared" si="39"/>
        <v>-3.1082398829839616E-3</v>
      </c>
      <c r="H261" s="114">
        <v>190</v>
      </c>
      <c r="I261" s="98">
        <f t="shared" ca="1" si="28"/>
        <v>2224.3019570061338</v>
      </c>
      <c r="J261" s="99">
        <f t="shared" ca="1" si="29"/>
        <v>1.1376736526224217E-3</v>
      </c>
      <c r="K261" s="100">
        <f t="shared" ca="1" si="30"/>
        <v>-5.6926768425421024</v>
      </c>
      <c r="L261" s="101">
        <f t="shared" ca="1" si="6"/>
        <v>5.2814187022804313E-2</v>
      </c>
      <c r="M261" s="125"/>
      <c r="N261" s="91">
        <v>44102</v>
      </c>
      <c r="O261" s="102"/>
      <c r="P261" s="92" t="str">
        <f t="shared" si="37"/>
        <v/>
      </c>
      <c r="Q261" s="115">
        <f t="shared" si="31"/>
        <v>2436.4107901274811</v>
      </c>
      <c r="R261" s="116">
        <f t="shared" si="32"/>
        <v>2873.6722707868557</v>
      </c>
      <c r="S261" s="116">
        <f t="shared" si="33"/>
        <v>3037.609169878016</v>
      </c>
      <c r="T261" s="116">
        <f t="shared" si="34"/>
        <v>1954.2005591482982</v>
      </c>
      <c r="U261" s="116">
        <f t="shared" si="35"/>
        <v>3787.1567086781033</v>
      </c>
      <c r="V261" s="116">
        <f t="shared" si="36"/>
        <v>1567.4285472917743</v>
      </c>
      <c r="W261" s="64"/>
      <c r="X261" s="64"/>
      <c r="Y261" s="105"/>
      <c r="Z261" s="61"/>
      <c r="AA261" s="106"/>
      <c r="AB261" s="107"/>
      <c r="AC261" s="107"/>
      <c r="AD261" s="107"/>
      <c r="AE261" s="107"/>
      <c r="AF261" s="107"/>
      <c r="AG261" s="107"/>
      <c r="AI261" s="108"/>
      <c r="AJ261" s="4"/>
      <c r="AK261" s="4"/>
      <c r="AL261" s="4"/>
      <c r="AN261" s="109"/>
      <c r="AO261" s="110"/>
      <c r="AP261" s="111"/>
      <c r="AQ261" s="110"/>
      <c r="AR261" s="112"/>
      <c r="AT261" s="113"/>
      <c r="AU261" s="113"/>
      <c r="AV261" s="113"/>
      <c r="AW261" s="113"/>
      <c r="AX261" s="113"/>
      <c r="AY261" s="113"/>
      <c r="AZ261" s="113"/>
      <c r="BA261" s="105"/>
      <c r="BB261" s="61"/>
      <c r="BC261" s="106"/>
      <c r="BD261" s="107"/>
      <c r="BE261" s="107"/>
      <c r="BF261" s="107"/>
      <c r="BG261" s="107"/>
      <c r="BH261" s="107"/>
      <c r="BI261" s="107"/>
    </row>
    <row r="262" spans="2:61" x14ac:dyDescent="0.3">
      <c r="B262" s="93"/>
      <c r="C262" s="93">
        <v>690</v>
      </c>
      <c r="D262" s="94">
        <f>'[1]S&amp;P500 Historical Data'!E3642</f>
        <v>42674</v>
      </c>
      <c r="E262" s="95">
        <f>'[1]S&amp;P500 Historical Data'!N3642</f>
        <v>2126.15</v>
      </c>
      <c r="F262" s="96">
        <f t="shared" si="39"/>
        <v>-1.2227181023403931E-4</v>
      </c>
      <c r="H262" s="114">
        <v>191</v>
      </c>
      <c r="I262" s="98">
        <f t="shared" ca="1" si="28"/>
        <v>2231.262899968518</v>
      </c>
      <c r="J262" s="99">
        <f t="shared" ca="1" si="29"/>
        <v>3.1294954987827026E-3</v>
      </c>
      <c r="K262" s="100">
        <f t="shared" ca="1" si="30"/>
        <v>-5.515638791272397</v>
      </c>
      <c r="L262" s="101">
        <f t="shared" ca="1" si="6"/>
        <v>0.17703805126970562</v>
      </c>
      <c r="M262" s="125"/>
      <c r="N262" s="91">
        <v>44103</v>
      </c>
      <c r="O262" s="102"/>
      <c r="P262" s="92" t="str">
        <f t="shared" si="37"/>
        <v/>
      </c>
      <c r="Q262" s="115">
        <f t="shared" si="31"/>
        <v>2437.1223259573735</v>
      </c>
      <c r="R262" s="116">
        <f t="shared" si="32"/>
        <v>2875.3383896338028</v>
      </c>
      <c r="S262" s="116">
        <f t="shared" si="33"/>
        <v>3040.2579629917145</v>
      </c>
      <c r="T262" s="116">
        <f t="shared" si="34"/>
        <v>1953.6385740883482</v>
      </c>
      <c r="U262" s="116">
        <f t="shared" si="35"/>
        <v>3792.6567669940569</v>
      </c>
      <c r="V262" s="116">
        <f t="shared" si="36"/>
        <v>1566.0698018785909</v>
      </c>
      <c r="W262" s="64"/>
      <c r="X262" s="64"/>
      <c r="Y262" s="105"/>
      <c r="Z262" s="61"/>
      <c r="AA262" s="106"/>
      <c r="AB262" s="107"/>
      <c r="AC262" s="107"/>
      <c r="AD262" s="107"/>
      <c r="AE262" s="107"/>
      <c r="AF262" s="107"/>
      <c r="AG262" s="107"/>
      <c r="AI262" s="108"/>
      <c r="AJ262" s="4"/>
      <c r="AK262" s="4"/>
      <c r="AL262" s="4"/>
      <c r="AN262" s="109"/>
      <c r="AO262" s="110"/>
      <c r="AP262" s="111"/>
      <c r="AQ262" s="110"/>
      <c r="AR262" s="112"/>
      <c r="AT262" s="113"/>
      <c r="AU262" s="113"/>
      <c r="AV262" s="113"/>
      <c r="AW262" s="113"/>
      <c r="AX262" s="113"/>
      <c r="AY262" s="113"/>
      <c r="AZ262" s="113"/>
      <c r="BA262" s="105"/>
      <c r="BB262" s="61"/>
      <c r="BC262" s="106"/>
      <c r="BD262" s="107"/>
      <c r="BE262" s="107"/>
      <c r="BF262" s="107"/>
      <c r="BG262" s="107"/>
      <c r="BH262" s="107"/>
      <c r="BI262" s="107"/>
    </row>
    <row r="263" spans="2:61" x14ac:dyDescent="0.3">
      <c r="B263" s="93"/>
      <c r="C263" s="93">
        <v>691</v>
      </c>
      <c r="D263" s="94">
        <f>'[1]S&amp;P500 Historical Data'!E3643</f>
        <v>42675</v>
      </c>
      <c r="E263" s="95">
        <f>'[1]S&amp;P500 Historical Data'!N3643</f>
        <v>2111.7199999999998</v>
      </c>
      <c r="F263" s="96">
        <f t="shared" si="39"/>
        <v>-6.7869153164171348E-3</v>
      </c>
      <c r="H263" s="114">
        <v>192</v>
      </c>
      <c r="I263" s="98">
        <f t="shared" ca="1" si="28"/>
        <v>2213.3632014919617</v>
      </c>
      <c r="J263" s="99">
        <f t="shared" ca="1" si="29"/>
        <v>-8.0222274465321184E-3</v>
      </c>
      <c r="K263" s="100">
        <f t="shared" ca="1" si="30"/>
        <v>-6.0372999567993553</v>
      </c>
      <c r="L263" s="101">
        <f t="shared" ca="1" si="6"/>
        <v>-0.52166116552695785</v>
      </c>
      <c r="M263" s="125"/>
      <c r="N263" s="91">
        <v>44104</v>
      </c>
      <c r="O263" s="102"/>
      <c r="P263" s="92" t="str">
        <f t="shared" si="37"/>
        <v/>
      </c>
      <c r="Q263" s="115">
        <f t="shared" si="31"/>
        <v>2437.8340695860661</v>
      </c>
      <c r="R263" s="116">
        <f t="shared" si="32"/>
        <v>2877.0011148013468</v>
      </c>
      <c r="S263" s="116">
        <f t="shared" si="33"/>
        <v>3042.9044547749227</v>
      </c>
      <c r="T263" s="116">
        <f t="shared" si="34"/>
        <v>1953.0797102448469</v>
      </c>
      <c r="U263" s="116">
        <f t="shared" si="35"/>
        <v>3798.153301902641</v>
      </c>
      <c r="V263" s="116">
        <f t="shared" si="36"/>
        <v>1564.7169764994649</v>
      </c>
      <c r="W263" s="64"/>
      <c r="X263" s="64"/>
      <c r="Y263" s="105"/>
      <c r="Z263" s="61"/>
      <c r="AA263" s="106"/>
      <c r="AB263" s="107"/>
      <c r="AC263" s="107"/>
      <c r="AD263" s="107"/>
      <c r="AE263" s="107"/>
      <c r="AF263" s="107"/>
      <c r="AG263" s="107"/>
      <c r="AI263" s="108"/>
      <c r="AJ263" s="4"/>
      <c r="AK263" s="4"/>
      <c r="AL263" s="4"/>
      <c r="AN263" s="109"/>
      <c r="AO263" s="110"/>
      <c r="AP263" s="111"/>
      <c r="AQ263" s="110"/>
      <c r="AR263" s="112"/>
      <c r="AT263" s="113"/>
      <c r="AU263" s="113"/>
      <c r="AV263" s="113"/>
      <c r="AW263" s="113"/>
      <c r="AX263" s="113"/>
      <c r="AY263" s="113"/>
      <c r="AZ263" s="113"/>
      <c r="BA263" s="105"/>
      <c r="BB263" s="61"/>
      <c r="BC263" s="106"/>
      <c r="BD263" s="107"/>
      <c r="BE263" s="107"/>
      <c r="BF263" s="107"/>
      <c r="BG263" s="107"/>
      <c r="BH263" s="107"/>
      <c r="BI263" s="107"/>
    </row>
    <row r="264" spans="2:61" x14ac:dyDescent="0.3">
      <c r="B264" s="93"/>
      <c r="C264" s="93">
        <v>692</v>
      </c>
      <c r="D264" s="94">
        <f>'[1]S&amp;P500 Historical Data'!E3644</f>
        <v>42676</v>
      </c>
      <c r="E264" s="95">
        <f>'[1]S&amp;P500 Historical Data'!N3644</f>
        <v>2097.94</v>
      </c>
      <c r="F264" s="96">
        <f t="shared" si="39"/>
        <v>-6.525486333415295E-3</v>
      </c>
      <c r="H264" s="114">
        <v>193</v>
      </c>
      <c r="I264" s="98">
        <f t="shared" ref="I264:I327" ca="1" si="40">$L$8*EXP(($L$4-($L$5^2)/2)*H264+$L$5*K264)</f>
        <v>2225.2645629031581</v>
      </c>
      <c r="J264" s="99">
        <f t="shared" ref="J264:J327" ca="1" si="41">(I264-I263)/I263</f>
        <v>5.3770485581282031E-3</v>
      </c>
      <c r="K264" s="100">
        <f t="shared" ref="K264:K327" ca="1" si="42">+K263+L264</f>
        <v>-5.7203847164233421</v>
      </c>
      <c r="L264" s="101">
        <f t="shared" ca="1" si="6"/>
        <v>0.31691524037601343</v>
      </c>
      <c r="M264" s="125"/>
      <c r="N264" s="91">
        <v>44105</v>
      </c>
      <c r="O264" s="102"/>
      <c r="P264" s="92" t="str">
        <f t="shared" si="37"/>
        <v/>
      </c>
      <c r="Q264" s="115">
        <f t="shared" si="31"/>
        <v>2438.546021074244</v>
      </c>
      <c r="R264" s="116">
        <f t="shared" si="32"/>
        <v>2878.6604733218819</v>
      </c>
      <c r="S264" s="116">
        <f t="shared" si="33"/>
        <v>3045.5486712088809</v>
      </c>
      <c r="T264" s="116">
        <f t="shared" si="34"/>
        <v>1952.523941945954</v>
      </c>
      <c r="U264" s="116">
        <f t="shared" si="35"/>
        <v>3803.6463649007273</v>
      </c>
      <c r="V264" s="116">
        <f t="shared" si="36"/>
        <v>1563.370020875278</v>
      </c>
      <c r="W264" s="64"/>
      <c r="X264" s="64"/>
      <c r="Y264" s="105"/>
      <c r="Z264" s="61"/>
      <c r="AA264" s="106"/>
      <c r="AB264" s="107"/>
      <c r="AC264" s="107"/>
      <c r="AD264" s="107"/>
      <c r="AE264" s="107"/>
      <c r="AF264" s="107"/>
      <c r="AG264" s="107"/>
      <c r="AI264" s="108"/>
      <c r="AJ264" s="4"/>
      <c r="AK264" s="4"/>
      <c r="AL264" s="4"/>
      <c r="AN264" s="109"/>
      <c r="AO264" s="110"/>
      <c r="AP264" s="111"/>
      <c r="AQ264" s="110"/>
      <c r="AR264" s="112"/>
      <c r="AT264" s="113"/>
      <c r="AU264" s="113"/>
      <c r="AV264" s="113"/>
      <c r="AW264" s="113"/>
      <c r="AX264" s="113"/>
      <c r="AY264" s="113"/>
      <c r="AZ264" s="113"/>
      <c r="BA264" s="105"/>
      <c r="BB264" s="61"/>
      <c r="BC264" s="106"/>
      <c r="BD264" s="107"/>
      <c r="BE264" s="107"/>
      <c r="BF264" s="107"/>
      <c r="BG264" s="107"/>
      <c r="BH264" s="107"/>
      <c r="BI264" s="107"/>
    </row>
    <row r="265" spans="2:61" x14ac:dyDescent="0.3">
      <c r="B265" s="93"/>
      <c r="C265" s="93">
        <v>693</v>
      </c>
      <c r="D265" s="94">
        <f>'[1]S&amp;P500 Historical Data'!E3645</f>
        <v>42677</v>
      </c>
      <c r="E265" s="95">
        <f>'[1]S&amp;P500 Historical Data'!N3645</f>
        <v>2088.66</v>
      </c>
      <c r="F265" s="96">
        <f t="shared" si="39"/>
        <v>-4.423386750812797E-3</v>
      </c>
      <c r="H265" s="114">
        <v>194</v>
      </c>
      <c r="I265" s="98">
        <f t="shared" ca="1" si="40"/>
        <v>2235.3017458614427</v>
      </c>
      <c r="J265" s="99">
        <f t="shared" ca="1" si="41"/>
        <v>4.5105571380643899E-3</v>
      </c>
      <c r="K265" s="100">
        <f t="shared" ca="1" si="42"/>
        <v>-5.457358775086381</v>
      </c>
      <c r="L265" s="101">
        <f t="shared" ca="1" si="6"/>
        <v>0.26302594133696133</v>
      </c>
      <c r="M265" s="125"/>
      <c r="N265" s="91">
        <v>44106</v>
      </c>
      <c r="O265" s="102"/>
      <c r="P265" s="92" t="str">
        <f t="shared" si="37"/>
        <v/>
      </c>
      <c r="Q265" s="115">
        <f t="shared" ref="Q265:Q328" si="43">$L$8*EXP($L$9*H265)</f>
        <v>2439.2581804826109</v>
      </c>
      <c r="R265" s="116">
        <f t="shared" ref="R265:R328" si="44">$L$8*EXP($L$5*SQRT(H265))</f>
        <v>2880.3164918769771</v>
      </c>
      <c r="S265" s="116">
        <f t="shared" ref="S265:S328" si="45">$L$8*EXP($L$9*H265+$L$5*SQRT(H265))</f>
        <v>3048.1906379353259</v>
      </c>
      <c r="T265" s="116">
        <f t="shared" ref="T265:T328" si="46">$L$8*EXP($L$9*H265-$L$5*SQRT(H265))</f>
        <v>1951.9712438594463</v>
      </c>
      <c r="U265" s="116">
        <f t="shared" ref="U265:U328" si="47">$L$8*EXP($L$9*H265+2*$L$5*SQRT(H265))</f>
        <v>3809.1360068159083</v>
      </c>
      <c r="V265" s="116">
        <f t="shared" ref="V265:V328" si="48">$L$8*EXP($L$9*H265-2*$L$5*SQRT(H265))</f>
        <v>1562.0288853967652</v>
      </c>
      <c r="W265" s="64"/>
      <c r="X265" s="64"/>
      <c r="Y265" s="105"/>
      <c r="Z265" s="61"/>
      <c r="AA265" s="106"/>
      <c r="AB265" s="107"/>
      <c r="AC265" s="107"/>
      <c r="AD265" s="107"/>
      <c r="AE265" s="107"/>
      <c r="AF265" s="107"/>
      <c r="AG265" s="107"/>
      <c r="AI265" s="108"/>
      <c r="AJ265" s="4"/>
      <c r="AK265" s="4"/>
      <c r="AL265" s="4"/>
      <c r="AN265" s="109"/>
      <c r="AO265" s="110"/>
      <c r="AP265" s="111"/>
      <c r="AQ265" s="110"/>
      <c r="AR265" s="112"/>
      <c r="AT265" s="113"/>
      <c r="AU265" s="113"/>
      <c r="AV265" s="113"/>
      <c r="AW265" s="113"/>
      <c r="AX265" s="113"/>
      <c r="AY265" s="113"/>
      <c r="AZ265" s="113"/>
      <c r="BA265" s="105"/>
      <c r="BB265" s="61"/>
      <c r="BC265" s="106"/>
      <c r="BD265" s="107"/>
      <c r="BE265" s="107"/>
      <c r="BF265" s="107"/>
      <c r="BG265" s="107"/>
      <c r="BH265" s="107"/>
      <c r="BI265" s="107"/>
    </row>
    <row r="266" spans="2:61" x14ac:dyDescent="0.3">
      <c r="B266" s="93"/>
      <c r="C266" s="93">
        <v>694</v>
      </c>
      <c r="D266" s="94">
        <f>'[1]S&amp;P500 Historical Data'!E3646</f>
        <v>42678</v>
      </c>
      <c r="E266" s="95">
        <f>'[1]S&amp;P500 Historical Data'!N3646</f>
        <v>2085.1799999999998</v>
      </c>
      <c r="F266" s="96">
        <f t="shared" si="39"/>
        <v>-1.6661400132142227E-3</v>
      </c>
      <c r="H266" s="114">
        <v>195</v>
      </c>
      <c r="I266" s="98">
        <f t="shared" ca="1" si="40"/>
        <v>2221.7758297093947</v>
      </c>
      <c r="J266" s="99">
        <f t="shared" ca="1" si="41"/>
        <v>-6.0510471022941839E-3</v>
      </c>
      <c r="K266" s="100">
        <f t="shared" ca="1" si="42"/>
        <v>-5.8549480799604101</v>
      </c>
      <c r="L266" s="101">
        <f t="shared" ca="1" si="6"/>
        <v>-0.39758930487402949</v>
      </c>
      <c r="M266" s="125"/>
      <c r="N266" s="91">
        <v>44107</v>
      </c>
      <c r="O266" s="102"/>
      <c r="P266" s="92" t="str">
        <f t="shared" ref="P266:P329" si="49">IF(O266="","",(O266-O265)/O265)</f>
        <v/>
      </c>
      <c r="Q266" s="115">
        <f t="shared" si="43"/>
        <v>2439.9705478718893</v>
      </c>
      <c r="R266" s="116">
        <f t="shared" si="44"/>
        <v>2881.9691968037037</v>
      </c>
      <c r="S266" s="116">
        <f t="shared" si="45"/>
        <v>3050.8303802626733</v>
      </c>
      <c r="T266" s="116">
        <f t="shared" si="46"/>
        <v>1951.4215909865368</v>
      </c>
      <c r="U266" s="116">
        <f t="shared" si="47"/>
        <v>3814.622277818733</v>
      </c>
      <c r="V266" s="116">
        <f t="shared" si="48"/>
        <v>1560.6935211122752</v>
      </c>
      <c r="W266" s="64"/>
      <c r="X266" s="64"/>
      <c r="Y266" s="105"/>
      <c r="Z266" s="61"/>
      <c r="AA266" s="106"/>
      <c r="AB266" s="107"/>
      <c r="AC266" s="107"/>
      <c r="AD266" s="107"/>
      <c r="AE266" s="107"/>
      <c r="AF266" s="107"/>
      <c r="AG266" s="107"/>
      <c r="AI266" s="108"/>
      <c r="AJ266" s="4"/>
      <c r="AK266" s="4"/>
      <c r="AL266" s="4"/>
      <c r="AN266" s="109"/>
      <c r="AO266" s="110"/>
      <c r="AP266" s="111"/>
      <c r="AQ266" s="110"/>
      <c r="AR266" s="112"/>
      <c r="AT266" s="113"/>
      <c r="AU266" s="113"/>
      <c r="AV266" s="113"/>
      <c r="AW266" s="113"/>
      <c r="AX266" s="113"/>
      <c r="AY266" s="113"/>
      <c r="AZ266" s="113"/>
      <c r="BA266" s="105"/>
      <c r="BB266" s="61"/>
      <c r="BC266" s="106"/>
      <c r="BD266" s="107"/>
      <c r="BE266" s="107"/>
      <c r="BF266" s="107"/>
      <c r="BG266" s="107"/>
      <c r="BH266" s="107"/>
      <c r="BI266" s="107"/>
    </row>
    <row r="267" spans="2:61" x14ac:dyDescent="0.3">
      <c r="B267" s="93"/>
      <c r="C267" s="93">
        <v>695</v>
      </c>
      <c r="D267" s="94">
        <f>'[1]S&amp;P500 Historical Data'!E3647</f>
        <v>42681</v>
      </c>
      <c r="E267" s="95">
        <f>'[1]S&amp;P500 Historical Data'!N3647</f>
        <v>2131.52</v>
      </c>
      <c r="F267" s="96">
        <f t="shared" si="39"/>
        <v>2.2223501088635106E-2</v>
      </c>
      <c r="H267" s="114">
        <v>196</v>
      </c>
      <c r="I267" s="98">
        <f t="shared" ca="1" si="40"/>
        <v>2188.0572667496804</v>
      </c>
      <c r="J267" s="99">
        <f t="shared" ca="1" si="41"/>
        <v>-1.5176401916355636E-2</v>
      </c>
      <c r="K267" s="100">
        <f t="shared" ca="1" si="42"/>
        <v>-6.8289944604739699</v>
      </c>
      <c r="L267" s="101">
        <f t="shared" ca="1" si="6"/>
        <v>-0.97404638051355952</v>
      </c>
      <c r="M267" s="125"/>
      <c r="N267" s="91">
        <v>44108</v>
      </c>
      <c r="O267" s="102"/>
      <c r="P267" s="92" t="str">
        <f t="shared" si="49"/>
        <v/>
      </c>
      <c r="Q267" s="115">
        <f t="shared" si="43"/>
        <v>2440.6831233028174</v>
      </c>
      <c r="R267" s="116">
        <f t="shared" si="44"/>
        <v>2883.6186141008211</v>
      </c>
      <c r="S267" s="116">
        <f t="shared" si="45"/>
        <v>3053.4679231720552</v>
      </c>
      <c r="T267" s="116">
        <f t="shared" si="46"/>
        <v>1950.8749586558331</v>
      </c>
      <c r="U267" s="116">
        <f t="shared" si="47"/>
        <v>3820.1052274346671</v>
      </c>
      <c r="V267" s="116">
        <f t="shared" si="48"/>
        <v>1559.3638797158169</v>
      </c>
      <c r="W267" s="64"/>
      <c r="X267" s="64"/>
      <c r="Y267" s="105"/>
      <c r="Z267" s="61"/>
      <c r="AA267" s="106"/>
      <c r="AB267" s="107"/>
      <c r="AC267" s="107"/>
      <c r="AD267" s="107"/>
      <c r="AE267" s="107"/>
      <c r="AF267" s="107"/>
      <c r="AG267" s="107"/>
      <c r="AI267" s="108"/>
      <c r="AJ267" s="4"/>
      <c r="AK267" s="4"/>
      <c r="AL267" s="4"/>
      <c r="AN267" s="109"/>
      <c r="AO267" s="110"/>
      <c r="AP267" s="111"/>
      <c r="AQ267" s="110"/>
      <c r="AR267" s="112"/>
      <c r="AT267" s="113"/>
      <c r="AU267" s="113"/>
      <c r="AV267" s="113"/>
      <c r="AW267" s="113"/>
      <c r="AX267" s="113"/>
      <c r="AY267" s="113"/>
      <c r="AZ267" s="113"/>
      <c r="BA267" s="105"/>
      <c r="BB267" s="61"/>
      <c r="BC267" s="106"/>
      <c r="BD267" s="107"/>
      <c r="BE267" s="107"/>
      <c r="BF267" s="107"/>
      <c r="BG267" s="107"/>
      <c r="BH267" s="107"/>
      <c r="BI267" s="107"/>
    </row>
    <row r="268" spans="2:61" x14ac:dyDescent="0.3">
      <c r="B268" s="93"/>
      <c r="C268" s="93">
        <v>696</v>
      </c>
      <c r="D268" s="94">
        <f>'[1]S&amp;P500 Historical Data'!E3648</f>
        <v>42682</v>
      </c>
      <c r="E268" s="95">
        <f>'[1]S&amp;P500 Historical Data'!N3648</f>
        <v>2139.56</v>
      </c>
      <c r="F268" s="96">
        <f t="shared" si="39"/>
        <v>3.7719561627383106E-3</v>
      </c>
      <c r="H268" s="114">
        <v>197</v>
      </c>
      <c r="I268" s="98">
        <f t="shared" ca="1" si="40"/>
        <v>2203.5548413173105</v>
      </c>
      <c r="J268" s="99">
        <f t="shared" ca="1" si="41"/>
        <v>7.0828011693914892E-3</v>
      </c>
      <c r="K268" s="100">
        <f t="shared" ca="1" si="42"/>
        <v>-6.4061297138273225</v>
      </c>
      <c r="L268" s="101">
        <f t="shared" ca="1" si="6"/>
        <v>0.42286474664664769</v>
      </c>
      <c r="M268" s="125"/>
      <c r="N268" s="91">
        <v>44109</v>
      </c>
      <c r="O268" s="102"/>
      <c r="P268" s="92" t="str">
        <f t="shared" si="49"/>
        <v/>
      </c>
      <c r="Q268" s="115">
        <f t="shared" si="43"/>
        <v>2441.3959068361532</v>
      </c>
      <c r="R268" s="116">
        <f t="shared" si="44"/>
        <v>2885.2647694348175</v>
      </c>
      <c r="S268" s="116">
        <f t="shared" si="45"/>
        <v>3056.103291323222</v>
      </c>
      <c r="T268" s="116">
        <f t="shared" si="46"/>
        <v>1950.3313225174409</v>
      </c>
      <c r="U268" s="116">
        <f t="shared" si="47"/>
        <v>3825.5849045557684</v>
      </c>
      <c r="V268" s="116">
        <f t="shared" si="48"/>
        <v>1558.0399135353796</v>
      </c>
      <c r="W268" s="64"/>
      <c r="X268" s="64"/>
      <c r="Y268" s="105"/>
      <c r="Z268" s="61"/>
      <c r="AA268" s="106"/>
      <c r="AB268" s="107"/>
      <c r="AC268" s="107"/>
      <c r="AD268" s="107"/>
      <c r="AE268" s="107"/>
      <c r="AF268" s="107"/>
      <c r="AG268" s="107"/>
      <c r="AI268" s="108"/>
      <c r="AJ268" s="4"/>
      <c r="AK268" s="4"/>
      <c r="AL268" s="4"/>
      <c r="AN268" s="109"/>
      <c r="AO268" s="110"/>
      <c r="AP268" s="111"/>
      <c r="AQ268" s="110"/>
      <c r="AR268" s="112"/>
      <c r="AT268" s="113"/>
      <c r="AU268" s="113"/>
      <c r="AV268" s="113"/>
      <c r="AW268" s="113"/>
      <c r="AX268" s="113"/>
      <c r="AY268" s="113"/>
      <c r="AZ268" s="113"/>
      <c r="BA268" s="105"/>
      <c r="BB268" s="61"/>
      <c r="BC268" s="106"/>
      <c r="BD268" s="107"/>
      <c r="BE268" s="107"/>
      <c r="BF268" s="107"/>
      <c r="BG268" s="107"/>
      <c r="BH268" s="107"/>
      <c r="BI268" s="107"/>
    </row>
    <row r="269" spans="2:61" x14ac:dyDescent="0.3">
      <c r="B269" s="93"/>
      <c r="C269" s="93">
        <v>697</v>
      </c>
      <c r="D269" s="94">
        <f>'[1]S&amp;P500 Historical Data'!E3649</f>
        <v>42683</v>
      </c>
      <c r="E269" s="95">
        <f>'[1]S&amp;P500 Historical Data'!N3649</f>
        <v>2163.2600000000002</v>
      </c>
      <c r="F269" s="96">
        <f t="shared" si="39"/>
        <v>1.1077043878180688E-2</v>
      </c>
      <c r="H269" s="114">
        <v>198</v>
      </c>
      <c r="I269" s="98">
        <f t="shared" ca="1" si="40"/>
        <v>2194.3070404276923</v>
      </c>
      <c r="J269" s="99">
        <f t="shared" ca="1" si="41"/>
        <v>-4.1967645716000446E-3</v>
      </c>
      <c r="K269" s="100">
        <f t="shared" ca="1" si="42"/>
        <v>-6.6872294453785699</v>
      </c>
      <c r="L269" s="101">
        <f t="shared" ca="1" si="6"/>
        <v>-0.28109973155124701</v>
      </c>
      <c r="M269" s="125"/>
      <c r="N269" s="91">
        <v>44110</v>
      </c>
      <c r="O269" s="102"/>
      <c r="P269" s="92" t="str">
        <f t="shared" si="49"/>
        <v/>
      </c>
      <c r="Q269" s="115">
        <f t="shared" si="43"/>
        <v>2442.1088985326705</v>
      </c>
      <c r="R269" s="116">
        <f t="shared" si="44"/>
        <v>2886.9076881458159</v>
      </c>
      <c r="S269" s="116">
        <f t="shared" si="45"/>
        <v>3058.7365090603048</v>
      </c>
      <c r="T269" s="116">
        <f t="shared" si="46"/>
        <v>1949.7906585371957</v>
      </c>
      <c r="U269" s="116">
        <f t="shared" si="47"/>
        <v>3831.0613574520971</v>
      </c>
      <c r="V269" s="116">
        <f t="shared" si="48"/>
        <v>1556.7215755215234</v>
      </c>
      <c r="W269" s="64"/>
      <c r="X269" s="64"/>
      <c r="Y269" s="105"/>
      <c r="Z269" s="61"/>
      <c r="AA269" s="106"/>
      <c r="AB269" s="107"/>
      <c r="AC269" s="107"/>
      <c r="AD269" s="107"/>
      <c r="AE269" s="107"/>
      <c r="AF269" s="107"/>
      <c r="AG269" s="107"/>
      <c r="AI269" s="108"/>
      <c r="AJ269" s="4"/>
      <c r="AK269" s="4"/>
      <c r="AL269" s="4"/>
      <c r="AN269" s="109"/>
      <c r="AO269" s="110"/>
      <c r="AP269" s="111"/>
      <c r="AQ269" s="110"/>
      <c r="AR269" s="112"/>
      <c r="AT269" s="113"/>
      <c r="AU269" s="113"/>
      <c r="AV269" s="113"/>
      <c r="AW269" s="113"/>
      <c r="AX269" s="113"/>
      <c r="AY269" s="113"/>
      <c r="AZ269" s="113"/>
      <c r="BA269" s="105"/>
      <c r="BB269" s="61"/>
      <c r="BC269" s="106"/>
      <c r="BD269" s="107"/>
      <c r="BE269" s="107"/>
      <c r="BF269" s="107"/>
      <c r="BG269" s="107"/>
      <c r="BH269" s="107"/>
      <c r="BI269" s="107"/>
    </row>
    <row r="270" spans="2:61" x14ac:dyDescent="0.3">
      <c r="B270" s="93"/>
      <c r="C270" s="93">
        <v>698</v>
      </c>
      <c r="D270" s="94">
        <f>'[1]S&amp;P500 Historical Data'!E3650</f>
        <v>42684</v>
      </c>
      <c r="E270" s="95">
        <f>'[1]S&amp;P500 Historical Data'!N3650</f>
        <v>2167.48</v>
      </c>
      <c r="F270" s="96">
        <f t="shared" si="39"/>
        <v>1.9507595018628365E-3</v>
      </c>
      <c r="H270" s="114">
        <v>199</v>
      </c>
      <c r="I270" s="98">
        <f t="shared" ca="1" si="40"/>
        <v>2199.4018906735932</v>
      </c>
      <c r="J270" s="99">
        <f t="shared" ca="1" si="41"/>
        <v>2.3218492909305465E-3</v>
      </c>
      <c r="K270" s="100">
        <f t="shared" ca="1" si="42"/>
        <v>-6.5605320726308003</v>
      </c>
      <c r="L270" s="101">
        <f t="shared" ca="1" si="6"/>
        <v>0.12669737274776924</v>
      </c>
      <c r="M270" s="125"/>
      <c r="N270" s="91">
        <v>44111</v>
      </c>
      <c r="O270" s="102"/>
      <c r="P270" s="92" t="str">
        <f t="shared" si="49"/>
        <v/>
      </c>
      <c r="Q270" s="115">
        <f t="shared" si="43"/>
        <v>2442.8220984531631</v>
      </c>
      <c r="R270" s="116">
        <f t="shared" si="44"/>
        <v>2888.547395253343</v>
      </c>
      <c r="S270" s="116">
        <f t="shared" si="45"/>
        <v>3061.3676004174504</v>
      </c>
      <c r="T270" s="116">
        <f t="shared" si="46"/>
        <v>1949.2529429910344</v>
      </c>
      <c r="U270" s="116">
        <f t="shared" si="47"/>
        <v>3836.5346337828664</v>
      </c>
      <c r="V270" s="116">
        <f t="shared" si="48"/>
        <v>1555.4088192362317</v>
      </c>
      <c r="W270" s="64"/>
      <c r="X270" s="64"/>
      <c r="Y270" s="105"/>
      <c r="Z270" s="61"/>
      <c r="AA270" s="106"/>
      <c r="AB270" s="107"/>
      <c r="AC270" s="107"/>
      <c r="AD270" s="107"/>
      <c r="AE270" s="107"/>
      <c r="AF270" s="107"/>
      <c r="AG270" s="107"/>
      <c r="AI270" s="108"/>
      <c r="AJ270" s="4"/>
      <c r="AK270" s="4"/>
      <c r="AL270" s="4"/>
      <c r="AN270" s="109"/>
      <c r="AO270" s="110"/>
      <c r="AP270" s="111"/>
      <c r="AQ270" s="110"/>
      <c r="AR270" s="112"/>
      <c r="AT270" s="113"/>
      <c r="AU270" s="113"/>
      <c r="AV270" s="113"/>
      <c r="AW270" s="113"/>
      <c r="AX270" s="113"/>
      <c r="AY270" s="113"/>
      <c r="AZ270" s="113"/>
      <c r="BA270" s="105"/>
      <c r="BB270" s="61"/>
      <c r="BC270" s="106"/>
      <c r="BD270" s="107"/>
      <c r="BE270" s="107"/>
      <c r="BF270" s="107"/>
      <c r="BG270" s="107"/>
      <c r="BH270" s="107"/>
      <c r="BI270" s="107"/>
    </row>
    <row r="271" spans="2:61" x14ac:dyDescent="0.3">
      <c r="B271" s="93"/>
      <c r="C271" s="93">
        <v>699</v>
      </c>
      <c r="D271" s="94">
        <f>'[1]S&amp;P500 Historical Data'!E3651</f>
        <v>42685</v>
      </c>
      <c r="E271" s="95">
        <f>'[1]S&amp;P500 Historical Data'!N3651</f>
        <v>2164.4499999999998</v>
      </c>
      <c r="F271" s="96">
        <f t="shared" si="39"/>
        <v>-1.3979367745032018E-3</v>
      </c>
      <c r="H271" s="114">
        <v>200</v>
      </c>
      <c r="I271" s="98">
        <f t="shared" ca="1" si="40"/>
        <v>2212.0684449768596</v>
      </c>
      <c r="J271" s="99">
        <f t="shared" ca="1" si="41"/>
        <v>5.7590903949741911E-3</v>
      </c>
      <c r="K271" s="100">
        <f t="shared" ca="1" si="42"/>
        <v>-6.2198714331964133</v>
      </c>
      <c r="L271" s="101">
        <f t="shared" ca="1" si="6"/>
        <v>0.34066063943438724</v>
      </c>
      <c r="M271" s="125"/>
      <c r="N271" s="91">
        <v>44112</v>
      </c>
      <c r="O271" s="102"/>
      <c r="P271" s="92" t="str">
        <f t="shared" si="49"/>
        <v/>
      </c>
      <c r="Q271" s="115">
        <f t="shared" si="43"/>
        <v>2443.5355066584407</v>
      </c>
      <c r="R271" s="116">
        <f t="shared" si="44"/>
        <v>2890.1839154619688</v>
      </c>
      <c r="S271" s="116">
        <f t="shared" si="45"/>
        <v>3063.9965891243241</v>
      </c>
      <c r="T271" s="116">
        <f t="shared" si="46"/>
        <v>1948.7181524594866</v>
      </c>
      <c r="U271" s="116">
        <f t="shared" si="47"/>
        <v>3842.0047806073335</v>
      </c>
      <c r="V271" s="116">
        <f t="shared" si="48"/>
        <v>1554.1015988420149</v>
      </c>
      <c r="W271" s="64"/>
      <c r="X271" s="64"/>
      <c r="Y271" s="105"/>
      <c r="Z271" s="61"/>
      <c r="AA271" s="106"/>
      <c r="AB271" s="107"/>
      <c r="AC271" s="107"/>
      <c r="AD271" s="107"/>
      <c r="AE271" s="107"/>
      <c r="AF271" s="107"/>
      <c r="AG271" s="107"/>
      <c r="AI271" s="108"/>
      <c r="AJ271" s="4"/>
      <c r="AK271" s="4"/>
      <c r="AL271" s="4"/>
      <c r="AN271" s="109"/>
      <c r="AO271" s="110"/>
      <c r="AP271" s="111"/>
      <c r="AQ271" s="110"/>
      <c r="AR271" s="112"/>
      <c r="AT271" s="113"/>
      <c r="AU271" s="113"/>
      <c r="AV271" s="113"/>
      <c r="AW271" s="113"/>
      <c r="AX271" s="113"/>
      <c r="AY271" s="113"/>
      <c r="AZ271" s="113"/>
      <c r="BA271" s="105"/>
      <c r="BB271" s="61"/>
      <c r="BC271" s="106"/>
      <c r="BD271" s="107"/>
      <c r="BE271" s="107"/>
      <c r="BF271" s="107"/>
      <c r="BG271" s="107"/>
      <c r="BH271" s="107"/>
      <c r="BI271" s="107"/>
    </row>
    <row r="272" spans="2:61" x14ac:dyDescent="0.3">
      <c r="B272" s="93"/>
      <c r="C272" s="93">
        <v>700</v>
      </c>
      <c r="D272" s="94">
        <f>'[1]S&amp;P500 Historical Data'!E3652</f>
        <v>42688</v>
      </c>
      <c r="E272" s="95">
        <f>'[1]S&amp;P500 Historical Data'!N3652</f>
        <v>2164.1999999999998</v>
      </c>
      <c r="F272" s="96">
        <f t="shared" si="39"/>
        <v>-1.1550278361708518E-4</v>
      </c>
      <c r="H272" s="114">
        <v>201</v>
      </c>
      <c r="I272" s="98">
        <f t="shared" ca="1" si="40"/>
        <v>2227.5027639484579</v>
      </c>
      <c r="J272" s="99">
        <f t="shared" ca="1" si="41"/>
        <v>6.9773243258572483E-3</v>
      </c>
      <c r="K272" s="100">
        <f t="shared" ca="1" si="42"/>
        <v>-5.8035529685037739</v>
      </c>
      <c r="L272" s="101">
        <f t="shared" ca="1" si="6"/>
        <v>0.41631846469263972</v>
      </c>
      <c r="M272" s="125"/>
      <c r="N272" s="91">
        <v>44113</v>
      </c>
      <c r="O272" s="102"/>
      <c r="P272" s="92" t="str">
        <f t="shared" si="49"/>
        <v/>
      </c>
      <c r="Q272" s="115">
        <f t="shared" si="43"/>
        <v>2444.2491232093307</v>
      </c>
      <c r="R272" s="116">
        <f t="shared" si="44"/>
        <v>2891.8172731668201</v>
      </c>
      <c r="S272" s="116">
        <f t="shared" si="45"/>
        <v>3066.623498611491</v>
      </c>
      <c r="T272" s="116">
        <f t="shared" si="46"/>
        <v>1948.1862638222974</v>
      </c>
      <c r="U272" s="116">
        <f t="shared" si="47"/>
        <v>3847.4718443954562</v>
      </c>
      <c r="V272" s="116">
        <f t="shared" si="48"/>
        <v>1552.7998690912625</v>
      </c>
      <c r="W272" s="64"/>
      <c r="X272" s="64"/>
      <c r="Y272" s="105"/>
      <c r="Z272" s="61"/>
      <c r="AA272" s="106"/>
      <c r="AB272" s="107"/>
      <c r="AC272" s="107"/>
      <c r="AD272" s="107"/>
      <c r="AE272" s="107"/>
      <c r="AF272" s="107"/>
      <c r="AG272" s="107"/>
      <c r="AI272" s="108"/>
      <c r="AJ272" s="4"/>
      <c r="AK272" s="4"/>
      <c r="AL272" s="4"/>
      <c r="AN272" s="109"/>
      <c r="AO272" s="110"/>
      <c r="AP272" s="111"/>
      <c r="AQ272" s="110"/>
      <c r="AR272" s="112"/>
      <c r="AT272" s="113"/>
      <c r="AU272" s="113"/>
      <c r="AV272" s="113"/>
      <c r="AW272" s="113"/>
      <c r="AX272" s="113"/>
      <c r="AY272" s="113"/>
      <c r="AZ272" s="113"/>
      <c r="BA272" s="105"/>
      <c r="BB272" s="61"/>
      <c r="BC272" s="106"/>
      <c r="BD272" s="107"/>
      <c r="BE272" s="107"/>
      <c r="BF272" s="107"/>
      <c r="BG272" s="107"/>
      <c r="BH272" s="107"/>
      <c r="BI272" s="107"/>
    </row>
    <row r="273" spans="2:61" x14ac:dyDescent="0.3">
      <c r="B273" s="93"/>
      <c r="C273" s="93">
        <v>701</v>
      </c>
      <c r="D273" s="94">
        <f>'[1]S&amp;P500 Historical Data'!E3653</f>
        <v>42689</v>
      </c>
      <c r="E273" s="95">
        <f>'[1]S&amp;P500 Historical Data'!N3653</f>
        <v>2180.39</v>
      </c>
      <c r="F273" s="96">
        <f t="shared" si="39"/>
        <v>7.4808243230755269E-3</v>
      </c>
      <c r="H273" s="114">
        <v>202</v>
      </c>
      <c r="I273" s="98">
        <f t="shared" ca="1" si="40"/>
        <v>2228.3170564787038</v>
      </c>
      <c r="J273" s="99">
        <f t="shared" ca="1" si="41"/>
        <v>3.6556297187370645E-4</v>
      </c>
      <c r="K273" s="100">
        <f t="shared" ca="1" si="42"/>
        <v>-5.7989594578781372</v>
      </c>
      <c r="L273" s="101">
        <f t="shared" ca="1" si="6"/>
        <v>4.5935106256371093E-3</v>
      </c>
      <c r="M273" s="125"/>
      <c r="N273" s="91">
        <v>44114</v>
      </c>
      <c r="O273" s="102"/>
      <c r="P273" s="92" t="str">
        <f t="shared" si="49"/>
        <v/>
      </c>
      <c r="Q273" s="115">
        <f t="shared" si="43"/>
        <v>2444.9629481666798</v>
      </c>
      <c r="R273" s="116">
        <f t="shared" si="44"/>
        <v>2893.4474924589695</v>
      </c>
      <c r="S273" s="116">
        <f t="shared" si="45"/>
        <v>3069.2483520156743</v>
      </c>
      <c r="T273" s="116">
        <f t="shared" si="46"/>
        <v>1947.6572542531658</v>
      </c>
      <c r="U273" s="116">
        <f t="shared" si="47"/>
        <v>3852.9358710382908</v>
      </c>
      <c r="V273" s="116">
        <f t="shared" si="48"/>
        <v>1551.5035853158363</v>
      </c>
      <c r="W273" s="64"/>
      <c r="X273" s="64"/>
      <c r="Y273" s="105"/>
      <c r="Z273" s="61"/>
      <c r="AA273" s="106"/>
      <c r="AB273" s="107"/>
      <c r="AC273" s="107"/>
      <c r="AD273" s="107"/>
      <c r="AE273" s="107"/>
      <c r="AF273" s="107"/>
      <c r="AG273" s="107"/>
      <c r="AI273" s="108"/>
      <c r="AJ273" s="4"/>
      <c r="AK273" s="4"/>
      <c r="AL273" s="4"/>
      <c r="AN273" s="109"/>
      <c r="AO273" s="110"/>
      <c r="AP273" s="111"/>
      <c r="AQ273" s="110"/>
      <c r="AR273" s="112"/>
      <c r="AT273" s="113"/>
      <c r="AU273" s="113"/>
      <c r="AV273" s="113"/>
      <c r="AW273" s="113"/>
      <c r="AX273" s="113"/>
      <c r="AY273" s="113"/>
      <c r="AZ273" s="113"/>
      <c r="BA273" s="105"/>
      <c r="BB273" s="61"/>
      <c r="BC273" s="106"/>
      <c r="BD273" s="107"/>
      <c r="BE273" s="107"/>
      <c r="BF273" s="107"/>
      <c r="BG273" s="107"/>
      <c r="BH273" s="107"/>
      <c r="BI273" s="107"/>
    </row>
    <row r="274" spans="2:61" x14ac:dyDescent="0.3">
      <c r="B274" s="93"/>
      <c r="C274" s="93">
        <v>702</v>
      </c>
      <c r="D274" s="94">
        <f>'[1]S&amp;P500 Historical Data'!E3654</f>
        <v>42690</v>
      </c>
      <c r="E274" s="95">
        <f>'[1]S&amp;P500 Historical Data'!N3654</f>
        <v>2176.94</v>
      </c>
      <c r="F274" s="96">
        <f t="shared" si="39"/>
        <v>-1.5822857378724991E-3</v>
      </c>
      <c r="H274" s="114">
        <v>203</v>
      </c>
      <c r="I274" s="98">
        <f t="shared" ca="1" si="40"/>
        <v>2225.3098474996377</v>
      </c>
      <c r="J274" s="99">
        <f t="shared" ca="1" si="41"/>
        <v>-1.3495426830408843E-3</v>
      </c>
      <c r="K274" s="100">
        <f t="shared" ca="1" si="42"/>
        <v>-5.9016128413712412</v>
      </c>
      <c r="L274" s="101">
        <f t="shared" ca="1" si="6"/>
        <v>-0.10265338349310406</v>
      </c>
      <c r="M274" s="125"/>
      <c r="N274" s="91">
        <v>44115</v>
      </c>
      <c r="O274" s="102"/>
      <c r="P274" s="92" t="str">
        <f t="shared" si="49"/>
        <v/>
      </c>
      <c r="Q274" s="115">
        <f t="shared" si="43"/>
        <v>2445.6769815913508</v>
      </c>
      <c r="R274" s="116">
        <f t="shared" si="44"/>
        <v>2895.0745971307047</v>
      </c>
      <c r="S274" s="116">
        <f t="shared" si="45"/>
        <v>3071.8711721848995</v>
      </c>
      <c r="T274" s="116">
        <f t="shared" si="46"/>
        <v>1947.1311012146045</v>
      </c>
      <c r="U274" s="116">
        <f t="shared" si="47"/>
        <v>3858.3969058581738</v>
      </c>
      <c r="V274" s="116">
        <f t="shared" si="48"/>
        <v>1550.2127034168948</v>
      </c>
      <c r="W274" s="64"/>
      <c r="X274" s="64"/>
      <c r="Y274" s="105"/>
      <c r="Z274" s="61"/>
      <c r="AA274" s="106"/>
      <c r="AB274" s="107"/>
      <c r="AC274" s="107"/>
      <c r="AD274" s="107"/>
      <c r="AE274" s="107"/>
      <c r="AF274" s="107"/>
      <c r="AG274" s="107"/>
      <c r="AI274" s="108"/>
      <c r="AJ274" s="4"/>
      <c r="AK274" s="4"/>
      <c r="AL274" s="4"/>
      <c r="AN274" s="109"/>
      <c r="AO274" s="110"/>
      <c r="AP274" s="111"/>
      <c r="AQ274" s="110"/>
      <c r="AR274" s="112"/>
      <c r="AT274" s="113"/>
      <c r="AU274" s="113"/>
      <c r="AV274" s="113"/>
      <c r="AW274" s="113"/>
      <c r="AX274" s="113"/>
      <c r="AY274" s="113"/>
      <c r="AZ274" s="113"/>
      <c r="BA274" s="105"/>
      <c r="BB274" s="61"/>
      <c r="BC274" s="106"/>
      <c r="BD274" s="107"/>
      <c r="BE274" s="107"/>
      <c r="BF274" s="107"/>
      <c r="BG274" s="107"/>
      <c r="BH274" s="107"/>
      <c r="BI274" s="107"/>
    </row>
    <row r="275" spans="2:61" x14ac:dyDescent="0.3">
      <c r="B275" s="93"/>
      <c r="C275" s="93">
        <v>703</v>
      </c>
      <c r="D275" s="94">
        <f>'[1]S&amp;P500 Historical Data'!E3655</f>
        <v>42691</v>
      </c>
      <c r="E275" s="95">
        <f>'[1]S&amp;P500 Historical Data'!N3655</f>
        <v>2187.12</v>
      </c>
      <c r="F275" s="96">
        <f t="shared" si="39"/>
        <v>4.6762887355645249E-3</v>
      </c>
      <c r="H275" s="114">
        <v>204</v>
      </c>
      <c r="I275" s="98">
        <f t="shared" ca="1" si="40"/>
        <v>2215.4292679314581</v>
      </c>
      <c r="J275" s="99">
        <f t="shared" ca="1" si="41"/>
        <v>-4.4400916031003467E-3</v>
      </c>
      <c r="K275" s="100">
        <f t="shared" ca="1" si="42"/>
        <v>-6.1979864717004309</v>
      </c>
      <c r="L275" s="101">
        <f t="shared" ca="1" si="6"/>
        <v>-0.29637363032918973</v>
      </c>
      <c r="M275" s="125"/>
      <c r="N275" s="91">
        <v>44116</v>
      </c>
      <c r="O275" s="102"/>
      <c r="P275" s="92" t="str">
        <f t="shared" si="49"/>
        <v/>
      </c>
      <c r="Q275" s="115">
        <f t="shared" si="43"/>
        <v>2446.3912235442258</v>
      </c>
      <c r="R275" s="116">
        <f t="shared" si="44"/>
        <v>2896.6986106806821</v>
      </c>
      <c r="S275" s="116">
        <f t="shared" si="45"/>
        <v>3074.4919816835172</v>
      </c>
      <c r="T275" s="116">
        <f t="shared" si="46"/>
        <v>1946.6077824529134</v>
      </c>
      <c r="U275" s="116">
        <f t="shared" si="47"/>
        <v>3863.8549936186678</v>
      </c>
      <c r="V275" s="116">
        <f t="shared" si="48"/>
        <v>1548.9271798549462</v>
      </c>
      <c r="W275" s="64"/>
      <c r="X275" s="64"/>
      <c r="Y275" s="105"/>
      <c r="Z275" s="61"/>
      <c r="AA275" s="106"/>
      <c r="AB275" s="107"/>
      <c r="AC275" s="107"/>
      <c r="AD275" s="107"/>
      <c r="AE275" s="107"/>
      <c r="AF275" s="107"/>
      <c r="AG275" s="107"/>
      <c r="AI275" s="108"/>
      <c r="AJ275" s="4"/>
      <c r="AK275" s="4"/>
      <c r="AL275" s="4"/>
      <c r="AN275" s="109"/>
      <c r="AO275" s="110"/>
      <c r="AP275" s="111"/>
      <c r="AQ275" s="110"/>
      <c r="AR275" s="112"/>
      <c r="AT275" s="113"/>
      <c r="AU275" s="113"/>
      <c r="AV275" s="113"/>
      <c r="AW275" s="113"/>
      <c r="AX275" s="113"/>
      <c r="AY275" s="113"/>
      <c r="AZ275" s="113"/>
      <c r="BA275" s="105"/>
      <c r="BB275" s="61"/>
      <c r="BC275" s="106"/>
      <c r="BD275" s="107"/>
      <c r="BE275" s="107"/>
      <c r="BF275" s="107"/>
      <c r="BG275" s="107"/>
      <c r="BH275" s="107"/>
      <c r="BI275" s="107"/>
    </row>
    <row r="276" spans="2:61" x14ac:dyDescent="0.3">
      <c r="B276" s="93"/>
      <c r="C276" s="93">
        <v>704</v>
      </c>
      <c r="D276" s="94">
        <f>'[1]S&amp;P500 Historical Data'!E3656</f>
        <v>42692</v>
      </c>
      <c r="E276" s="95">
        <f>'[1]S&amp;P500 Historical Data'!N3656</f>
        <v>2181.9</v>
      </c>
      <c r="F276" s="96">
        <f t="shared" si="39"/>
        <v>-2.3867003182266176E-3</v>
      </c>
      <c r="H276" s="114">
        <v>205</v>
      </c>
      <c r="I276" s="98">
        <f t="shared" ca="1" si="40"/>
        <v>2213.8095911919108</v>
      </c>
      <c r="J276" s="99">
        <f t="shared" ca="1" si="41"/>
        <v>-7.3108934823250737E-4</v>
      </c>
      <c r="K276" s="100">
        <f t="shared" ca="1" si="42"/>
        <v>-6.2619462669738848</v>
      </c>
      <c r="L276" s="101">
        <f t="shared" ca="1" si="6"/>
        <v>-6.395979527345351E-2</v>
      </c>
      <c r="M276" s="125"/>
      <c r="N276" s="91">
        <v>44117</v>
      </c>
      <c r="O276" s="102"/>
      <c r="P276" s="92" t="str">
        <f t="shared" si="49"/>
        <v/>
      </c>
      <c r="Q276" s="115">
        <f t="shared" si="43"/>
        <v>2447.1056740862032</v>
      </c>
      <c r="R276" s="116">
        <f t="shared" si="44"/>
        <v>2898.3195563189643</v>
      </c>
      <c r="S276" s="116">
        <f t="shared" si="45"/>
        <v>3077.1108027971231</v>
      </c>
      <c r="T276" s="116">
        <f t="shared" si="46"/>
        <v>1946.0872759932618</v>
      </c>
      <c r="U276" s="116">
        <f t="shared" si="47"/>
        <v>3869.3101785342874</v>
      </c>
      <c r="V276" s="116">
        <f t="shared" si="48"/>
        <v>1547.6469716401227</v>
      </c>
      <c r="W276" s="64"/>
      <c r="X276" s="64"/>
      <c r="Y276" s="105"/>
      <c r="Z276" s="61"/>
      <c r="AA276" s="106"/>
      <c r="AB276" s="107"/>
      <c r="AC276" s="107"/>
      <c r="AD276" s="107"/>
      <c r="AE276" s="107"/>
      <c r="AF276" s="107"/>
      <c r="AG276" s="107"/>
      <c r="AI276" s="108"/>
      <c r="AJ276" s="4"/>
      <c r="AK276" s="4"/>
      <c r="AL276" s="4"/>
      <c r="AN276" s="109"/>
      <c r="AO276" s="110"/>
      <c r="AP276" s="111"/>
      <c r="AQ276" s="110"/>
      <c r="AR276" s="112"/>
      <c r="AT276" s="113"/>
      <c r="AU276" s="113"/>
      <c r="AV276" s="113"/>
      <c r="AW276" s="113"/>
      <c r="AX276" s="113"/>
      <c r="AY276" s="113"/>
      <c r="AZ276" s="113"/>
      <c r="BA276" s="105"/>
      <c r="BB276" s="61"/>
      <c r="BC276" s="106"/>
      <c r="BD276" s="107"/>
      <c r="BE276" s="107"/>
      <c r="BF276" s="107"/>
      <c r="BG276" s="107"/>
      <c r="BH276" s="107"/>
      <c r="BI276" s="107"/>
    </row>
    <row r="277" spans="2:61" x14ac:dyDescent="0.3">
      <c r="B277" s="93"/>
      <c r="C277" s="93">
        <v>705</v>
      </c>
      <c r="D277" s="94">
        <f>'[1]S&amp;P500 Historical Data'!E3657</f>
        <v>42695</v>
      </c>
      <c r="E277" s="95">
        <f>'[1]S&amp;P500 Historical Data'!N3657</f>
        <v>2198.1799999999998</v>
      </c>
      <c r="F277" s="96">
        <f t="shared" si="39"/>
        <v>7.4613868646591251E-3</v>
      </c>
      <c r="H277" s="114">
        <v>206</v>
      </c>
      <c r="I277" s="98">
        <f t="shared" ca="1" si="40"/>
        <v>2184.0253349262662</v>
      </c>
      <c r="J277" s="99">
        <f t="shared" ca="1" si="41"/>
        <v>-1.3453847333640327E-2</v>
      </c>
      <c r="K277" s="100">
        <f t="shared" ca="1" si="42"/>
        <v>-7.1267694144757723</v>
      </c>
      <c r="L277" s="101">
        <f t="shared" ca="1" si="6"/>
        <v>-0.86482314750188727</v>
      </c>
      <c r="M277" s="125"/>
      <c r="N277" s="91">
        <v>44118</v>
      </c>
      <c r="O277" s="102"/>
      <c r="P277" s="92" t="str">
        <f t="shared" si="49"/>
        <v/>
      </c>
      <c r="Q277" s="115">
        <f t="shared" si="43"/>
        <v>2447.8203332782009</v>
      </c>
      <c r="R277" s="116">
        <f t="shared" si="44"/>
        <v>2899.9374569719503</v>
      </c>
      <c r="S277" s="116">
        <f t="shared" si="45"/>
        <v>3079.7276575373621</v>
      </c>
      <c r="T277" s="116">
        <f t="shared" si="46"/>
        <v>1945.5695601348837</v>
      </c>
      <c r="U277" s="116">
        <f t="shared" si="47"/>
        <v>3874.76250428001</v>
      </c>
      <c r="V277" s="116">
        <f t="shared" si="48"/>
        <v>1546.3720363226689</v>
      </c>
      <c r="W277" s="64"/>
      <c r="X277" s="64"/>
      <c r="Y277" s="105"/>
      <c r="Z277" s="61"/>
      <c r="AA277" s="106"/>
      <c r="AB277" s="107"/>
      <c r="AC277" s="107"/>
      <c r="AD277" s="107"/>
      <c r="AE277" s="107"/>
      <c r="AF277" s="107"/>
      <c r="AG277" s="107"/>
      <c r="AI277" s="108"/>
      <c r="AJ277" s="4"/>
      <c r="AK277" s="4"/>
      <c r="AL277" s="4"/>
      <c r="AN277" s="109"/>
      <c r="AO277" s="110"/>
      <c r="AP277" s="111"/>
      <c r="AQ277" s="110"/>
      <c r="AR277" s="112"/>
      <c r="AT277" s="113"/>
      <c r="AU277" s="113"/>
      <c r="AV277" s="113"/>
      <c r="AW277" s="113"/>
      <c r="AX277" s="113"/>
      <c r="AY277" s="113"/>
      <c r="AZ277" s="113"/>
      <c r="BA277" s="105"/>
      <c r="BB277" s="61"/>
      <c r="BC277" s="106"/>
      <c r="BD277" s="107"/>
      <c r="BE277" s="107"/>
      <c r="BF277" s="107"/>
      <c r="BG277" s="107"/>
      <c r="BH277" s="107"/>
      <c r="BI277" s="107"/>
    </row>
    <row r="278" spans="2:61" x14ac:dyDescent="0.3">
      <c r="B278" s="93"/>
      <c r="C278" s="93">
        <v>706</v>
      </c>
      <c r="D278" s="94">
        <f>'[1]S&amp;P500 Historical Data'!E3658</f>
        <v>42696</v>
      </c>
      <c r="E278" s="95">
        <f>'[1]S&amp;P500 Historical Data'!N3658</f>
        <v>2202.94</v>
      </c>
      <c r="F278" s="96">
        <f t="shared" si="39"/>
        <v>2.1654277629676454E-3</v>
      </c>
      <c r="H278" s="114">
        <v>207</v>
      </c>
      <c r="I278" s="98">
        <f t="shared" ca="1" si="40"/>
        <v>2166.8788332130448</v>
      </c>
      <c r="J278" s="99">
        <f t="shared" ca="1" si="41"/>
        <v>-7.8508712509052659E-3</v>
      </c>
      <c r="K278" s="100">
        <f t="shared" ca="1" si="42"/>
        <v>-7.6376351392007642</v>
      </c>
      <c r="L278" s="101">
        <f t="shared" ca="1" si="6"/>
        <v>-0.51086572472499181</v>
      </c>
      <c r="M278" s="125"/>
      <c r="N278" s="91">
        <v>44119</v>
      </c>
      <c r="O278" s="102"/>
      <c r="P278" s="92" t="str">
        <f t="shared" si="49"/>
        <v/>
      </c>
      <c r="Q278" s="115">
        <f t="shared" si="43"/>
        <v>2448.5352011811524</v>
      </c>
      <c r="R278" s="116">
        <f t="shared" si="44"/>
        <v>2901.5523352871955</v>
      </c>
      <c r="S278" s="116">
        <f t="shared" si="45"/>
        <v>3082.3425676466327</v>
      </c>
      <c r="T278" s="116">
        <f t="shared" si="46"/>
        <v>1945.0546134463748</v>
      </c>
      <c r="U278" s="116">
        <f t="shared" si="47"/>
        <v>3880.2120140005804</v>
      </c>
      <c r="V278" s="116">
        <f t="shared" si="48"/>
        <v>1545.1023319836386</v>
      </c>
      <c r="W278" s="64"/>
      <c r="X278" s="64"/>
      <c r="Y278" s="105"/>
      <c r="Z278" s="61"/>
      <c r="AA278" s="106"/>
      <c r="AB278" s="107"/>
      <c r="AC278" s="107"/>
      <c r="AD278" s="107"/>
      <c r="AE278" s="107"/>
      <c r="AF278" s="107"/>
      <c r="AG278" s="107"/>
      <c r="AI278" s="108"/>
      <c r="AJ278" s="4"/>
      <c r="AK278" s="4"/>
      <c r="AL278" s="4"/>
      <c r="AN278" s="109"/>
      <c r="AO278" s="110"/>
      <c r="AP278" s="111"/>
      <c r="AQ278" s="110"/>
      <c r="AR278" s="112"/>
      <c r="AT278" s="113"/>
      <c r="AU278" s="113"/>
      <c r="AV278" s="113"/>
      <c r="AW278" s="113"/>
      <c r="AX278" s="113"/>
      <c r="AY278" s="113"/>
      <c r="AZ278" s="113"/>
      <c r="BA278" s="105"/>
      <c r="BB278" s="61"/>
      <c r="BC278" s="106"/>
      <c r="BD278" s="107"/>
      <c r="BE278" s="107"/>
      <c r="BF278" s="107"/>
      <c r="BG278" s="107"/>
      <c r="BH278" s="107"/>
      <c r="BI278" s="107"/>
    </row>
    <row r="279" spans="2:61" x14ac:dyDescent="0.3">
      <c r="B279" s="93"/>
      <c r="C279" s="93">
        <v>707</v>
      </c>
      <c r="D279" s="94">
        <f>'[1]S&amp;P500 Historical Data'!E3659</f>
        <v>42697</v>
      </c>
      <c r="E279" s="95">
        <f>'[1]S&amp;P500 Historical Data'!N3659</f>
        <v>2204.7199999999998</v>
      </c>
      <c r="F279" s="96">
        <f t="shared" si="39"/>
        <v>8.0801111242237433E-4</v>
      </c>
      <c r="H279" s="114">
        <v>208</v>
      </c>
      <c r="I279" s="98">
        <f t="shared" ca="1" si="40"/>
        <v>2162.1313610432712</v>
      </c>
      <c r="J279" s="99">
        <f t="shared" ca="1" si="41"/>
        <v>-2.1909264592953857E-3</v>
      </c>
      <c r="K279" s="100">
        <f t="shared" ca="1" si="42"/>
        <v>-7.7929682673282104</v>
      </c>
      <c r="L279" s="101">
        <f t="shared" ca="1" si="6"/>
        <v>-0.15533312812744648</v>
      </c>
      <c r="M279" s="125"/>
      <c r="N279" s="91">
        <v>44120</v>
      </c>
      <c r="O279" s="102"/>
      <c r="P279" s="92" t="str">
        <f t="shared" si="49"/>
        <v/>
      </c>
      <c r="Q279" s="115">
        <f t="shared" si="43"/>
        <v>2449.2502778560111</v>
      </c>
      <c r="R279" s="116">
        <f t="shared" si="44"/>
        <v>2903.1642136381279</v>
      </c>
      <c r="S279" s="116">
        <f t="shared" si="45"/>
        <v>3084.9555546026809</v>
      </c>
      <c r="T279" s="116">
        <f t="shared" si="46"/>
        <v>1944.5424147610941</v>
      </c>
      <c r="U279" s="116">
        <f t="shared" si="47"/>
        <v>3885.658750319606</v>
      </c>
      <c r="V279" s="116">
        <f t="shared" si="48"/>
        <v>1543.8378172257992</v>
      </c>
      <c r="W279" s="64"/>
      <c r="X279" s="64"/>
      <c r="Y279" s="105"/>
      <c r="Z279" s="61"/>
      <c r="AA279" s="106"/>
      <c r="AB279" s="107"/>
      <c r="AC279" s="107"/>
      <c r="AD279" s="107"/>
      <c r="AE279" s="107"/>
      <c r="AF279" s="107"/>
      <c r="AG279" s="107"/>
      <c r="AI279" s="108"/>
      <c r="AJ279" s="4"/>
      <c r="AK279" s="4"/>
      <c r="AL279" s="4"/>
      <c r="AN279" s="109"/>
      <c r="AO279" s="110"/>
      <c r="AP279" s="111"/>
      <c r="AQ279" s="110"/>
      <c r="AR279" s="112"/>
      <c r="AT279" s="113"/>
      <c r="AU279" s="113"/>
      <c r="AV279" s="113"/>
      <c r="AW279" s="113"/>
      <c r="AX279" s="113"/>
      <c r="AY279" s="113"/>
      <c r="AZ279" s="113"/>
      <c r="BA279" s="105"/>
      <c r="BB279" s="61"/>
      <c r="BC279" s="106"/>
      <c r="BD279" s="107"/>
      <c r="BE279" s="107"/>
      <c r="BF279" s="107"/>
      <c r="BG279" s="107"/>
      <c r="BH279" s="107"/>
      <c r="BI279" s="107"/>
    </row>
    <row r="280" spans="2:61" x14ac:dyDescent="0.3">
      <c r="B280" s="93"/>
      <c r="C280" s="93">
        <v>708</v>
      </c>
      <c r="D280" s="94">
        <f>'[1]S&amp;P500 Historical Data'!E3660</f>
        <v>42699</v>
      </c>
      <c r="E280" s="95">
        <f>'[1]S&amp;P500 Historical Data'!N3660</f>
        <v>2213.35</v>
      </c>
      <c r="F280" s="96">
        <f t="shared" si="39"/>
        <v>3.9143292572299928E-3</v>
      </c>
      <c r="H280" s="114">
        <v>209</v>
      </c>
      <c r="I280" s="98">
        <f t="shared" ca="1" si="40"/>
        <v>2172.1271603971791</v>
      </c>
      <c r="J280" s="99">
        <f t="shared" ca="1" si="41"/>
        <v>4.6231230599627724E-3</v>
      </c>
      <c r="K280" s="100">
        <f t="shared" ca="1" si="42"/>
        <v>-7.5229389392127981</v>
      </c>
      <c r="L280" s="101">
        <f t="shared" ca="1" si="6"/>
        <v>0.27002932811541197</v>
      </c>
      <c r="M280" s="125"/>
      <c r="N280" s="91">
        <v>44121</v>
      </c>
      <c r="O280" s="102"/>
      <c r="P280" s="92" t="str">
        <f t="shared" si="49"/>
        <v/>
      </c>
      <c r="Q280" s="115">
        <f t="shared" si="43"/>
        <v>2449.9655633637472</v>
      </c>
      <c r="R280" s="116">
        <f t="shared" si="44"/>
        <v>2904.7731141286613</v>
      </c>
      <c r="S280" s="116">
        <f t="shared" si="45"/>
        <v>3087.5666396231063</v>
      </c>
      <c r="T280" s="116">
        <f t="shared" si="46"/>
        <v>1944.0329431726648</v>
      </c>
      <c r="U280" s="116">
        <f t="shared" si="47"/>
        <v>3891.1027553484614</v>
      </c>
      <c r="V280" s="116">
        <f t="shared" si="48"/>
        <v>1542.5784511647296</v>
      </c>
      <c r="W280" s="64"/>
      <c r="X280" s="64"/>
      <c r="Y280" s="105"/>
      <c r="Z280" s="61"/>
      <c r="AA280" s="106"/>
      <c r="AB280" s="107"/>
      <c r="AC280" s="107"/>
      <c r="AD280" s="107"/>
      <c r="AE280" s="107"/>
      <c r="AF280" s="107"/>
      <c r="AG280" s="107"/>
      <c r="AI280" s="108"/>
      <c r="AJ280" s="4"/>
      <c r="AK280" s="4"/>
      <c r="AL280" s="4"/>
      <c r="AN280" s="109"/>
      <c r="AO280" s="110"/>
      <c r="AP280" s="111"/>
      <c r="AQ280" s="110"/>
      <c r="AR280" s="112"/>
      <c r="AT280" s="113"/>
      <c r="AU280" s="113"/>
      <c r="AV280" s="113"/>
      <c r="AW280" s="113"/>
      <c r="AX280" s="113"/>
      <c r="AY280" s="113"/>
      <c r="AZ280" s="113"/>
      <c r="BA280" s="105"/>
      <c r="BB280" s="61"/>
      <c r="BC280" s="106"/>
      <c r="BD280" s="107"/>
      <c r="BE280" s="107"/>
      <c r="BF280" s="107"/>
      <c r="BG280" s="107"/>
      <c r="BH280" s="107"/>
      <c r="BI280" s="107"/>
    </row>
    <row r="281" spans="2:61" x14ac:dyDescent="0.3">
      <c r="B281" s="93"/>
      <c r="C281" s="93">
        <v>709</v>
      </c>
      <c r="D281" s="94">
        <f>'[1]S&amp;P500 Historical Data'!E3661</f>
        <v>42702</v>
      </c>
      <c r="E281" s="95">
        <f>'[1]S&amp;P500 Historical Data'!N3661</f>
        <v>2201.7199999999998</v>
      </c>
      <c r="F281" s="96">
        <f t="shared" si="39"/>
        <v>-5.2544785054329905E-3</v>
      </c>
      <c r="H281" s="114">
        <v>210</v>
      </c>
      <c r="I281" s="98">
        <f t="shared" ca="1" si="40"/>
        <v>2192.867523364087</v>
      </c>
      <c r="J281" s="99">
        <f t="shared" ca="1" si="41"/>
        <v>9.5484110438154527E-3</v>
      </c>
      <c r="K281" s="100">
        <f t="shared" ca="1" si="42"/>
        <v>-6.947244371224766</v>
      </c>
      <c r="L281" s="101">
        <f t="shared" ca="1" si="6"/>
        <v>0.57569456798803254</v>
      </c>
      <c r="M281" s="125"/>
      <c r="N281" s="91">
        <v>44122</v>
      </c>
      <c r="O281" s="102"/>
      <c r="P281" s="92" t="str">
        <f t="shared" si="49"/>
        <v/>
      </c>
      <c r="Q281" s="115">
        <f t="shared" si="43"/>
        <v>2450.6810577653478</v>
      </c>
      <c r="R281" s="116">
        <f t="shared" si="44"/>
        <v>2906.3790585977122</v>
      </c>
      <c r="S281" s="116">
        <f t="shared" si="45"/>
        <v>3090.1758436697578</v>
      </c>
      <c r="T281" s="116">
        <f t="shared" si="46"/>
        <v>1943.5261780305727</v>
      </c>
      <c r="U281" s="116">
        <f t="shared" si="47"/>
        <v>3896.5440706949917</v>
      </c>
      <c r="V281" s="116">
        <f t="shared" si="48"/>
        <v>1541.3241934201135</v>
      </c>
      <c r="W281" s="64"/>
      <c r="X281" s="64"/>
      <c r="Y281" s="105"/>
      <c r="Z281" s="61"/>
      <c r="AA281" s="106"/>
      <c r="AB281" s="107"/>
      <c r="AC281" s="107"/>
      <c r="AD281" s="107"/>
      <c r="AE281" s="107"/>
      <c r="AF281" s="107"/>
      <c r="AG281" s="107"/>
      <c r="AI281" s="108"/>
      <c r="AJ281" s="4"/>
      <c r="AK281" s="4"/>
      <c r="AL281" s="4"/>
      <c r="AN281" s="109"/>
      <c r="AO281" s="110"/>
      <c r="AP281" s="111"/>
      <c r="AQ281" s="110"/>
      <c r="AR281" s="112"/>
      <c r="AT281" s="113"/>
      <c r="AU281" s="113"/>
      <c r="AV281" s="113"/>
      <c r="AW281" s="113"/>
      <c r="AX281" s="113"/>
      <c r="AY281" s="113"/>
      <c r="AZ281" s="113"/>
      <c r="BA281" s="105"/>
      <c r="BB281" s="61"/>
      <c r="BC281" s="106"/>
      <c r="BD281" s="107"/>
      <c r="BE281" s="107"/>
      <c r="BF281" s="107"/>
      <c r="BG281" s="107"/>
      <c r="BH281" s="107"/>
      <c r="BI281" s="107"/>
    </row>
    <row r="282" spans="2:61" x14ac:dyDescent="0.3">
      <c r="B282" s="93"/>
      <c r="C282" s="93">
        <v>710</v>
      </c>
      <c r="D282" s="94">
        <f>'[1]S&amp;P500 Historical Data'!E3662</f>
        <v>42703</v>
      </c>
      <c r="E282" s="95">
        <f>'[1]S&amp;P500 Historical Data'!N3662</f>
        <v>2204.66</v>
      </c>
      <c r="F282" s="96">
        <f t="shared" si="39"/>
        <v>1.3353196591755787E-3</v>
      </c>
      <c r="H282" s="114">
        <v>211</v>
      </c>
      <c r="I282" s="98">
        <f t="shared" ca="1" si="40"/>
        <v>2211.822404394577</v>
      </c>
      <c r="J282" s="99">
        <f t="shared" ca="1" si="41"/>
        <v>8.6438787699364781E-3</v>
      </c>
      <c r="K282" s="100">
        <f t="shared" ca="1" si="42"/>
        <v>-6.4275734747056159</v>
      </c>
      <c r="L282" s="101">
        <f t="shared" ca="1" si="6"/>
        <v>0.51967089651914999</v>
      </c>
      <c r="M282" s="125"/>
      <c r="N282" s="91">
        <v>44123</v>
      </c>
      <c r="O282" s="102"/>
      <c r="P282" s="92" t="str">
        <f t="shared" si="49"/>
        <v/>
      </c>
      <c r="Q282" s="115">
        <f t="shared" si="43"/>
        <v>2451.39676112182</v>
      </c>
      <c r="R282" s="116">
        <f t="shared" si="44"/>
        <v>2907.9820686236167</v>
      </c>
      <c r="S282" s="116">
        <f t="shared" si="45"/>
        <v>3092.7831874530411</v>
      </c>
      <c r="T282" s="116">
        <f t="shared" si="46"/>
        <v>1943.0220989358606</v>
      </c>
      <c r="U282" s="116">
        <f t="shared" si="47"/>
        <v>3901.9827374720326</v>
      </c>
      <c r="V282" s="116">
        <f t="shared" si="48"/>
        <v>1540.075004107222</v>
      </c>
      <c r="W282" s="64"/>
      <c r="X282" s="64"/>
      <c r="Y282" s="105"/>
      <c r="Z282" s="61"/>
      <c r="AA282" s="106"/>
      <c r="AB282" s="107"/>
      <c r="AC282" s="107"/>
      <c r="AD282" s="107"/>
      <c r="AE282" s="107"/>
      <c r="AF282" s="107"/>
      <c r="AG282" s="107"/>
      <c r="AI282" s="108"/>
      <c r="AJ282" s="4"/>
      <c r="AK282" s="4"/>
      <c r="AL282" s="4"/>
      <c r="AN282" s="109"/>
      <c r="AO282" s="110"/>
      <c r="AP282" s="111"/>
      <c r="AQ282" s="110"/>
      <c r="AR282" s="112"/>
      <c r="AT282" s="113"/>
      <c r="AU282" s="113"/>
      <c r="AV282" s="113"/>
      <c r="AW282" s="113"/>
      <c r="AX282" s="113"/>
      <c r="AY282" s="113"/>
      <c r="AZ282" s="113"/>
      <c r="BA282" s="105"/>
      <c r="BB282" s="61"/>
      <c r="BC282" s="106"/>
      <c r="BD282" s="107"/>
      <c r="BE282" s="107"/>
      <c r="BF282" s="107"/>
      <c r="BG282" s="107"/>
      <c r="BH282" s="107"/>
      <c r="BI282" s="107"/>
    </row>
    <row r="283" spans="2:61" x14ac:dyDescent="0.3">
      <c r="B283" s="93"/>
      <c r="C283" s="93">
        <v>711</v>
      </c>
      <c r="D283" s="94">
        <f>'[1]S&amp;P500 Historical Data'!E3663</f>
        <v>42704</v>
      </c>
      <c r="E283" s="95">
        <f>'[1]S&amp;P500 Historical Data'!N3663</f>
        <v>2198.81</v>
      </c>
      <c r="F283" s="96">
        <f t="shared" si="39"/>
        <v>-2.6534703763845262E-3</v>
      </c>
      <c r="H283" s="114">
        <v>212</v>
      </c>
      <c r="I283" s="98">
        <f t="shared" ca="1" si="40"/>
        <v>2225.7434383970985</v>
      </c>
      <c r="J283" s="99">
        <f t="shared" ca="1" si="41"/>
        <v>6.2939203323297659E-3</v>
      </c>
      <c r="K283" s="100">
        <f t="shared" ca="1" si="42"/>
        <v>-6.05368620387158</v>
      </c>
      <c r="L283" s="101">
        <f t="shared" ca="1" si="6"/>
        <v>0.37388727083403633</v>
      </c>
      <c r="M283" s="125"/>
      <c r="N283" s="91">
        <v>44124</v>
      </c>
      <c r="O283" s="102"/>
      <c r="P283" s="92" t="str">
        <f t="shared" si="49"/>
        <v/>
      </c>
      <c r="Q283" s="115">
        <f t="shared" si="43"/>
        <v>2452.1126734941872</v>
      </c>
      <c r="R283" s="116">
        <f t="shared" si="44"/>
        <v>2909.5821655284535</v>
      </c>
      <c r="S283" s="116">
        <f t="shared" si="45"/>
        <v>3095.3886914361378</v>
      </c>
      <c r="T283" s="116">
        <f t="shared" si="46"/>
        <v>1942.5206857369126</v>
      </c>
      <c r="U283" s="116">
        <f t="shared" si="47"/>
        <v>3907.4187963057475</v>
      </c>
      <c r="V283" s="116">
        <f t="shared" si="48"/>
        <v>1538.8308438285756</v>
      </c>
      <c r="W283" s="64"/>
      <c r="X283" s="64"/>
      <c r="Y283" s="105"/>
      <c r="Z283" s="61"/>
      <c r="AA283" s="106"/>
      <c r="AB283" s="107"/>
      <c r="AC283" s="107"/>
      <c r="AD283" s="107"/>
      <c r="AE283" s="107"/>
      <c r="AF283" s="107"/>
      <c r="AG283" s="107"/>
      <c r="AI283" s="108"/>
      <c r="AJ283" s="4"/>
      <c r="AK283" s="4"/>
      <c r="AL283" s="4"/>
      <c r="AN283" s="109"/>
      <c r="AO283" s="110"/>
      <c r="AP283" s="111"/>
      <c r="AQ283" s="110"/>
      <c r="AR283" s="112"/>
      <c r="AT283" s="113"/>
      <c r="AU283" s="113"/>
      <c r="AV283" s="113"/>
      <c r="AW283" s="113"/>
      <c r="AX283" s="113"/>
      <c r="AY283" s="113"/>
      <c r="AZ283" s="113"/>
      <c r="BA283" s="105"/>
      <c r="BB283" s="61"/>
      <c r="BC283" s="106"/>
      <c r="BD283" s="107"/>
      <c r="BE283" s="107"/>
      <c r="BF283" s="107"/>
      <c r="BG283" s="107"/>
      <c r="BH283" s="107"/>
      <c r="BI283" s="107"/>
    </row>
    <row r="284" spans="2:61" x14ac:dyDescent="0.3">
      <c r="B284" s="93"/>
      <c r="C284" s="93">
        <v>712</v>
      </c>
      <c r="D284" s="94">
        <f>'[1]S&amp;P500 Historical Data'!E3664</f>
        <v>42705</v>
      </c>
      <c r="E284" s="95">
        <f>'[1]S&amp;P500 Historical Data'!N3664</f>
        <v>2191.08</v>
      </c>
      <c r="F284" s="96">
        <f t="shared" si="39"/>
        <v>-3.5155379500730025E-3</v>
      </c>
      <c r="H284" s="114">
        <v>213</v>
      </c>
      <c r="I284" s="98">
        <f t="shared" ca="1" si="40"/>
        <v>2233.0073791984232</v>
      </c>
      <c r="J284" s="99">
        <f t="shared" ca="1" si="41"/>
        <v>3.2636020288824984E-3</v>
      </c>
      <c r="K284" s="100">
        <f t="shared" ca="1" si="42"/>
        <v>-5.8682932014668632</v>
      </c>
      <c r="L284" s="101">
        <f t="shared" ca="1" si="6"/>
        <v>0.18539300240471657</v>
      </c>
      <c r="M284" s="125"/>
      <c r="N284" s="91">
        <v>44125</v>
      </c>
      <c r="O284" s="102"/>
      <c r="P284" s="92" t="str">
        <f t="shared" si="49"/>
        <v/>
      </c>
      <c r="Q284" s="115">
        <f t="shared" si="43"/>
        <v>2452.8287949434907</v>
      </c>
      <c r="R284" s="116">
        <f t="shared" si="44"/>
        <v>2911.1793703822777</v>
      </c>
      <c r="S284" s="116">
        <f t="shared" si="45"/>
        <v>3097.9923758391233</v>
      </c>
      <c r="T284" s="116">
        <f t="shared" si="46"/>
        <v>1942.0219185253293</v>
      </c>
      <c r="U284" s="116">
        <f t="shared" si="47"/>
        <v>3912.8522873437842</v>
      </c>
      <c r="V284" s="116">
        <f t="shared" si="48"/>
        <v>1537.5916736657882</v>
      </c>
      <c r="W284" s="64"/>
      <c r="X284" s="64"/>
      <c r="Y284" s="105"/>
      <c r="Z284" s="61"/>
      <c r="AA284" s="106"/>
      <c r="AB284" s="107"/>
      <c r="AC284" s="107"/>
      <c r="AD284" s="107"/>
      <c r="AE284" s="107"/>
      <c r="AF284" s="107"/>
      <c r="AG284" s="107"/>
      <c r="AI284" s="108"/>
      <c r="AJ284" s="4"/>
      <c r="AK284" s="4"/>
      <c r="AL284" s="4"/>
      <c r="AN284" s="109"/>
      <c r="AO284" s="110"/>
      <c r="AP284" s="111"/>
      <c r="AQ284" s="110"/>
      <c r="AR284" s="112"/>
      <c r="AT284" s="113"/>
      <c r="AU284" s="113"/>
      <c r="AV284" s="113"/>
      <c r="AW284" s="113"/>
      <c r="AX284" s="113"/>
      <c r="AY284" s="113"/>
      <c r="AZ284" s="113"/>
      <c r="BA284" s="105"/>
      <c r="BB284" s="61"/>
      <c r="BC284" s="106"/>
      <c r="BD284" s="107"/>
      <c r="BE284" s="107"/>
      <c r="BF284" s="107"/>
      <c r="BG284" s="107"/>
      <c r="BH284" s="107"/>
      <c r="BI284" s="107"/>
    </row>
    <row r="285" spans="2:61" x14ac:dyDescent="0.3">
      <c r="B285" s="93"/>
      <c r="C285" s="93">
        <v>713</v>
      </c>
      <c r="D285" s="94">
        <f>'[1]S&amp;P500 Historical Data'!E3665</f>
        <v>42706</v>
      </c>
      <c r="E285" s="95">
        <f>'[1]S&amp;P500 Historical Data'!N3665</f>
        <v>2191.9499999999998</v>
      </c>
      <c r="F285" s="96">
        <f t="shared" si="39"/>
        <v>3.9706446136147054E-4</v>
      </c>
      <c r="H285" s="114">
        <v>214</v>
      </c>
      <c r="I285" s="98">
        <f t="shared" ca="1" si="40"/>
        <v>2264.1112565026715</v>
      </c>
      <c r="J285" s="99">
        <f t="shared" ca="1" si="41"/>
        <v>1.3929142193615835E-2</v>
      </c>
      <c r="K285" s="100">
        <f t="shared" ca="1" si="42"/>
        <v>-5.0219792493524666</v>
      </c>
      <c r="L285" s="101">
        <f t="shared" ca="1" si="6"/>
        <v>0.84631395211439686</v>
      </c>
      <c r="M285" s="125"/>
      <c r="N285" s="91">
        <v>44126</v>
      </c>
      <c r="O285" s="102"/>
      <c r="P285" s="92" t="str">
        <f t="shared" si="49"/>
        <v/>
      </c>
      <c r="Q285" s="115">
        <f t="shared" si="43"/>
        <v>2453.5451255307903</v>
      </c>
      <c r="R285" s="116">
        <f t="shared" si="44"/>
        <v>2912.7737040072629</v>
      </c>
      <c r="S285" s="116">
        <f t="shared" si="45"/>
        <v>3100.594260643009</v>
      </c>
      <c r="T285" s="116">
        <f t="shared" si="46"/>
        <v>1941.5257776318929</v>
      </c>
      <c r="U285" s="116">
        <f t="shared" si="47"/>
        <v>3918.2832502632618</v>
      </c>
      <c r="V285" s="116">
        <f t="shared" si="48"/>
        <v>1536.3574551715826</v>
      </c>
      <c r="W285" s="64"/>
      <c r="X285" s="64"/>
      <c r="Y285" s="105"/>
      <c r="Z285" s="61"/>
      <c r="AA285" s="106"/>
      <c r="AB285" s="107"/>
      <c r="AC285" s="107"/>
      <c r="AD285" s="107"/>
      <c r="AE285" s="107"/>
      <c r="AF285" s="107"/>
      <c r="AG285" s="107"/>
      <c r="AI285" s="108"/>
      <c r="AJ285" s="4"/>
      <c r="AK285" s="4"/>
      <c r="AL285" s="4"/>
      <c r="AN285" s="109"/>
      <c r="AO285" s="110"/>
      <c r="AP285" s="111"/>
      <c r="AQ285" s="110"/>
      <c r="AR285" s="112"/>
      <c r="AT285" s="113"/>
      <c r="AU285" s="113"/>
      <c r="AV285" s="113"/>
      <c r="AW285" s="113"/>
      <c r="AX285" s="113"/>
      <c r="AY285" s="113"/>
      <c r="AZ285" s="113"/>
      <c r="BA285" s="105"/>
      <c r="BB285" s="61"/>
      <c r="BC285" s="106"/>
      <c r="BD285" s="107"/>
      <c r="BE285" s="107"/>
      <c r="BF285" s="107"/>
      <c r="BG285" s="107"/>
      <c r="BH285" s="107"/>
      <c r="BI285" s="107"/>
    </row>
    <row r="286" spans="2:61" x14ac:dyDescent="0.3">
      <c r="B286" s="93"/>
      <c r="C286" s="93">
        <v>714</v>
      </c>
      <c r="D286" s="94">
        <f>'[1]S&amp;P500 Historical Data'!E3666</f>
        <v>42709</v>
      </c>
      <c r="E286" s="95">
        <f>'[1]S&amp;P500 Historical Data'!N3666</f>
        <v>2204.71</v>
      </c>
      <c r="F286" s="96">
        <f t="shared" si="39"/>
        <v>5.821300668354761E-3</v>
      </c>
      <c r="H286" s="114">
        <v>215</v>
      </c>
      <c r="I286" s="98">
        <f t="shared" ca="1" si="40"/>
        <v>2291.4306807849289</v>
      </c>
      <c r="J286" s="99">
        <f t="shared" ca="1" si="41"/>
        <v>1.2066290560498854E-2</v>
      </c>
      <c r="K286" s="100">
        <f t="shared" ca="1" si="42"/>
        <v>-4.2905996727044027</v>
      </c>
      <c r="L286" s="101">
        <f t="shared" ca="1" si="6"/>
        <v>0.73137957664806375</v>
      </c>
      <c r="M286" s="125"/>
      <c r="N286" s="91">
        <v>44127</v>
      </c>
      <c r="O286" s="102"/>
      <c r="P286" s="92" t="str">
        <f t="shared" si="49"/>
        <v/>
      </c>
      <c r="Q286" s="115">
        <f t="shared" si="43"/>
        <v>2454.2616653171631</v>
      </c>
      <c r="R286" s="116">
        <f t="shared" si="44"/>
        <v>2914.3651869817559</v>
      </c>
      <c r="S286" s="116">
        <f t="shared" si="45"/>
        <v>3103.1943655936907</v>
      </c>
      <c r="T286" s="116">
        <f t="shared" si="46"/>
        <v>1941.0322436226134</v>
      </c>
      <c r="U286" s="116">
        <f t="shared" si="47"/>
        <v>3923.7117242785816</v>
      </c>
      <c r="V286" s="116">
        <f t="shared" si="48"/>
        <v>1535.1281503619748</v>
      </c>
      <c r="W286" s="64"/>
      <c r="X286" s="64"/>
      <c r="Y286" s="105"/>
      <c r="Z286" s="61"/>
      <c r="AA286" s="106"/>
      <c r="AB286" s="107"/>
      <c r="AC286" s="107"/>
      <c r="AD286" s="107"/>
      <c r="AE286" s="107"/>
      <c r="AF286" s="107"/>
      <c r="AG286" s="107"/>
      <c r="AI286" s="108"/>
      <c r="AJ286" s="4"/>
      <c r="AK286" s="4"/>
      <c r="AL286" s="4"/>
      <c r="AN286" s="109"/>
      <c r="AO286" s="110"/>
      <c r="AP286" s="111"/>
      <c r="AQ286" s="110"/>
      <c r="AR286" s="112"/>
      <c r="AT286" s="113"/>
      <c r="AU286" s="113"/>
      <c r="AV286" s="113"/>
      <c r="AW286" s="113"/>
      <c r="AX286" s="113"/>
      <c r="AY286" s="113"/>
      <c r="AZ286" s="113"/>
      <c r="BA286" s="105"/>
      <c r="BB286" s="61"/>
      <c r="BC286" s="106"/>
      <c r="BD286" s="107"/>
      <c r="BE286" s="107"/>
      <c r="BF286" s="107"/>
      <c r="BG286" s="107"/>
      <c r="BH286" s="107"/>
      <c r="BI286" s="107"/>
    </row>
    <row r="287" spans="2:61" x14ac:dyDescent="0.3">
      <c r="B287" s="93"/>
      <c r="C287" s="93">
        <v>715</v>
      </c>
      <c r="D287" s="94">
        <f>'[1]S&amp;P500 Historical Data'!E3667</f>
        <v>42710</v>
      </c>
      <c r="E287" s="95">
        <f>'[1]S&amp;P500 Historical Data'!N3667</f>
        <v>2212.23</v>
      </c>
      <c r="F287" s="96">
        <f t="shared" si="39"/>
        <v>3.4108794353905872E-3</v>
      </c>
      <c r="H287" s="114">
        <v>216</v>
      </c>
      <c r="I287" s="98">
        <f t="shared" ca="1" si="40"/>
        <v>2307.3040936521334</v>
      </c>
      <c r="J287" s="99">
        <f t="shared" ca="1" si="41"/>
        <v>6.9272935028377317E-3</v>
      </c>
      <c r="K287" s="100">
        <f t="shared" ca="1" si="42"/>
        <v>-3.8773865451877905</v>
      </c>
      <c r="L287" s="101">
        <f t="shared" ca="1" si="6"/>
        <v>0.41321312751661238</v>
      </c>
      <c r="M287" s="125"/>
      <c r="N287" s="91">
        <v>44128</v>
      </c>
      <c r="O287" s="102"/>
      <c r="P287" s="92" t="str">
        <f t="shared" si="49"/>
        <v/>
      </c>
      <c r="Q287" s="115">
        <f t="shared" si="43"/>
        <v>2454.9784143637039</v>
      </c>
      <c r="R287" s="116">
        <f t="shared" si="44"/>
        <v>2915.9538396442499</v>
      </c>
      <c r="S287" s="116">
        <f t="shared" si="45"/>
        <v>3105.7927102058179</v>
      </c>
      <c r="T287" s="116">
        <f t="shared" si="46"/>
        <v>1940.5412972948623</v>
      </c>
      <c r="U287" s="116">
        <f t="shared" si="47"/>
        <v>3929.137748149079</v>
      </c>
      <c r="V287" s="116">
        <f t="shared" si="48"/>
        <v>1533.9037217086261</v>
      </c>
      <c r="W287" s="64"/>
      <c r="X287" s="64"/>
      <c r="Y287" s="105"/>
      <c r="Z287" s="61"/>
      <c r="AA287" s="106"/>
      <c r="AB287" s="107"/>
      <c r="AC287" s="107"/>
      <c r="AD287" s="107"/>
      <c r="AE287" s="107"/>
      <c r="AF287" s="107"/>
      <c r="AG287" s="107"/>
      <c r="AI287" s="108"/>
      <c r="AJ287" s="4"/>
      <c r="AK287" s="4"/>
      <c r="AL287" s="4"/>
      <c r="AN287" s="109"/>
      <c r="AO287" s="110"/>
      <c r="AP287" s="111"/>
      <c r="AQ287" s="110"/>
      <c r="AR287" s="112"/>
      <c r="AT287" s="113"/>
      <c r="AU287" s="113"/>
      <c r="AV287" s="113"/>
      <c r="AW287" s="113"/>
      <c r="AX287" s="113"/>
      <c r="AY287" s="113"/>
      <c r="AZ287" s="113"/>
      <c r="BA287" s="105"/>
      <c r="BB287" s="61"/>
      <c r="BC287" s="106"/>
      <c r="BD287" s="107"/>
      <c r="BE287" s="107"/>
      <c r="BF287" s="107"/>
      <c r="BG287" s="107"/>
      <c r="BH287" s="107"/>
      <c r="BI287" s="107"/>
    </row>
    <row r="288" spans="2:61" x14ac:dyDescent="0.3">
      <c r="B288" s="93"/>
      <c r="C288" s="93">
        <v>716</v>
      </c>
      <c r="D288" s="94">
        <f>'[1]S&amp;P500 Historical Data'!E3668</f>
        <v>42711</v>
      </c>
      <c r="E288" s="95">
        <f>'[1]S&amp;P500 Historical Data'!N3668</f>
        <v>2241.35</v>
      </c>
      <c r="F288" s="96">
        <f t="shared" si="39"/>
        <v>1.316318827608336E-2</v>
      </c>
      <c r="H288" s="114">
        <v>217</v>
      </c>
      <c r="I288" s="98">
        <f t="shared" ca="1" si="40"/>
        <v>2306.5758275759572</v>
      </c>
      <c r="J288" s="99">
        <f t="shared" ca="1" si="41"/>
        <v>-3.1563506439388647E-4</v>
      </c>
      <c r="K288" s="100">
        <f t="shared" ca="1" si="42"/>
        <v>-3.9153668506643728</v>
      </c>
      <c r="L288" s="101">
        <f t="shared" ca="1" si="6"/>
        <v>-3.7980305476582474E-2</v>
      </c>
      <c r="M288" s="125"/>
      <c r="N288" s="91">
        <v>44129</v>
      </c>
      <c r="O288" s="102"/>
      <c r="P288" s="92" t="str">
        <f t="shared" si="49"/>
        <v/>
      </c>
      <c r="Q288" s="115">
        <f t="shared" si="43"/>
        <v>2455.6953727315249</v>
      </c>
      <c r="R288" s="116">
        <f t="shared" si="44"/>
        <v>2917.5396820972701</v>
      </c>
      <c r="S288" s="116">
        <f t="shared" si="45"/>
        <v>3108.3893137665827</v>
      </c>
      <c r="T288" s="116">
        <f t="shared" si="46"/>
        <v>1940.0529196735833</v>
      </c>
      <c r="U288" s="116">
        <f t="shared" si="47"/>
        <v>3934.5613601865175</v>
      </c>
      <c r="V288" s="116">
        <f t="shared" si="48"/>
        <v>1532.684132131352</v>
      </c>
      <c r="W288" s="64"/>
      <c r="X288" s="64"/>
      <c r="Y288" s="105"/>
      <c r="Z288" s="61"/>
      <c r="AA288" s="106"/>
      <c r="AB288" s="107"/>
      <c r="AC288" s="107"/>
      <c r="AD288" s="107"/>
      <c r="AE288" s="107"/>
      <c r="AF288" s="107"/>
      <c r="AG288" s="107"/>
      <c r="AI288" s="108"/>
      <c r="AJ288" s="4"/>
      <c r="AK288" s="4"/>
      <c r="AL288" s="4"/>
      <c r="AN288" s="109"/>
      <c r="AO288" s="110"/>
      <c r="AP288" s="111"/>
      <c r="AQ288" s="110"/>
      <c r="AR288" s="112"/>
      <c r="AT288" s="113"/>
      <c r="AU288" s="113"/>
      <c r="AV288" s="113"/>
      <c r="AW288" s="113"/>
      <c r="AX288" s="113"/>
      <c r="AY288" s="113"/>
      <c r="AZ288" s="113"/>
      <c r="BA288" s="105"/>
      <c r="BB288" s="61"/>
      <c r="BC288" s="106"/>
      <c r="BD288" s="107"/>
      <c r="BE288" s="107"/>
      <c r="BF288" s="107"/>
      <c r="BG288" s="107"/>
      <c r="BH288" s="107"/>
      <c r="BI288" s="107"/>
    </row>
    <row r="289" spans="2:61" x14ac:dyDescent="0.3">
      <c r="B289" s="93"/>
      <c r="C289" s="93">
        <v>717</v>
      </c>
      <c r="D289" s="94">
        <f>'[1]S&amp;P500 Historical Data'!E3669</f>
        <v>42712</v>
      </c>
      <c r="E289" s="95">
        <f>'[1]S&amp;P500 Historical Data'!N3669</f>
        <v>2246.19</v>
      </c>
      <c r="F289" s="96">
        <f t="shared" si="39"/>
        <v>2.1594128538604618E-3</v>
      </c>
      <c r="H289" s="114">
        <v>218</v>
      </c>
      <c r="I289" s="98">
        <f t="shared" ca="1" si="40"/>
        <v>2328.0980898771986</v>
      </c>
      <c r="J289" s="99">
        <f t="shared" ca="1" si="41"/>
        <v>9.330827993571645E-3</v>
      </c>
      <c r="K289" s="100">
        <f t="shared" ca="1" si="42"/>
        <v>-3.3531440549645755</v>
      </c>
      <c r="L289" s="101">
        <f t="shared" ca="1" si="6"/>
        <v>0.56222279569979716</v>
      </c>
      <c r="M289" s="125"/>
      <c r="N289" s="91">
        <v>44130</v>
      </c>
      <c r="O289" s="102"/>
      <c r="P289" s="92" t="str">
        <f t="shared" si="49"/>
        <v/>
      </c>
      <c r="Q289" s="115">
        <f t="shared" si="43"/>
        <v>2456.4125404817587</v>
      </c>
      <c r="R289" s="116">
        <f t="shared" si="44"/>
        <v>2919.1227342111824</v>
      </c>
      <c r="S289" s="116">
        <f t="shared" si="45"/>
        <v>3110.9841953394257</v>
      </c>
      <c r="T289" s="116">
        <f t="shared" si="46"/>
        <v>1939.5670920075854</v>
      </c>
      <c r="U289" s="116">
        <f t="shared" si="47"/>
        <v>3939.9825982624125</v>
      </c>
      <c r="V289" s="116">
        <f t="shared" si="48"/>
        <v>1531.46934499079</v>
      </c>
      <c r="W289" s="64"/>
      <c r="X289" s="64"/>
      <c r="Y289" s="105"/>
      <c r="Z289" s="61"/>
      <c r="AA289" s="106"/>
      <c r="AB289" s="107"/>
      <c r="AC289" s="107"/>
      <c r="AD289" s="107"/>
      <c r="AE289" s="107"/>
      <c r="AF289" s="107"/>
      <c r="AG289" s="107"/>
      <c r="AI289" s="108"/>
      <c r="AJ289" s="4"/>
      <c r="AK289" s="4"/>
      <c r="AL289" s="4"/>
      <c r="AN289" s="109"/>
      <c r="AO289" s="110"/>
      <c r="AP289" s="111"/>
      <c r="AQ289" s="110"/>
      <c r="AR289" s="112"/>
      <c r="AT289" s="113"/>
      <c r="AU289" s="113"/>
      <c r="AV289" s="113"/>
      <c r="AW289" s="113"/>
      <c r="AX289" s="113"/>
      <c r="AY289" s="113"/>
      <c r="AZ289" s="113"/>
      <c r="BA289" s="105"/>
      <c r="BB289" s="61"/>
      <c r="BC289" s="106"/>
      <c r="BD289" s="107"/>
      <c r="BE289" s="107"/>
      <c r="BF289" s="107"/>
      <c r="BG289" s="107"/>
      <c r="BH289" s="107"/>
      <c r="BI289" s="107"/>
    </row>
    <row r="290" spans="2:61" x14ac:dyDescent="0.3">
      <c r="B290" s="93"/>
      <c r="C290" s="93">
        <v>718</v>
      </c>
      <c r="D290" s="94">
        <f>'[1]S&amp;P500 Historical Data'!E3670</f>
        <v>42713</v>
      </c>
      <c r="E290" s="95">
        <f>'[1]S&amp;P500 Historical Data'!N3670</f>
        <v>2259.5300000000002</v>
      </c>
      <c r="F290" s="96">
        <f t="shared" si="39"/>
        <v>5.9389455032744986E-3</v>
      </c>
      <c r="H290" s="114">
        <v>219</v>
      </c>
      <c r="I290" s="98">
        <f t="shared" ca="1" si="40"/>
        <v>2330.3952025600101</v>
      </c>
      <c r="J290" s="99">
        <f t="shared" ca="1" si="41"/>
        <v>9.8669067802581163E-4</v>
      </c>
      <c r="K290" s="100">
        <f t="shared" ca="1" si="42"/>
        <v>-3.3097562912931831</v>
      </c>
      <c r="L290" s="101">
        <f t="shared" ca="1" si="6"/>
        <v>4.3387763671392417E-2</v>
      </c>
      <c r="M290" s="125"/>
      <c r="N290" s="91">
        <v>44131</v>
      </c>
      <c r="O290" s="102"/>
      <c r="P290" s="92" t="str">
        <f t="shared" si="49"/>
        <v/>
      </c>
      <c r="Q290" s="115">
        <f t="shared" si="43"/>
        <v>2457.1299176755524</v>
      </c>
      <c r="R290" s="116">
        <f t="shared" si="44"/>
        <v>2920.7030156279229</v>
      </c>
      <c r="S290" s="116">
        <f t="shared" si="45"/>
        <v>3113.5773737676686</v>
      </c>
      <c r="T290" s="116">
        <f t="shared" si="46"/>
        <v>1939.0837957659105</v>
      </c>
      <c r="U290" s="116">
        <f t="shared" si="47"/>
        <v>3945.4014998152206</v>
      </c>
      <c r="V290" s="116">
        <f t="shared" si="48"/>
        <v>1530.2593240812191</v>
      </c>
      <c r="W290" s="64"/>
      <c r="X290" s="64"/>
      <c r="Y290" s="105"/>
      <c r="Z290" s="61"/>
      <c r="AA290" s="106"/>
      <c r="AB290" s="107"/>
      <c r="AC290" s="107"/>
      <c r="AD290" s="107"/>
      <c r="AE290" s="107"/>
      <c r="AF290" s="107"/>
      <c r="AG290" s="107"/>
      <c r="AI290" s="108"/>
      <c r="AJ290" s="4"/>
      <c r="AK290" s="4"/>
      <c r="AL290" s="4"/>
      <c r="AN290" s="109"/>
      <c r="AO290" s="110"/>
      <c r="AP290" s="111"/>
      <c r="AQ290" s="110"/>
      <c r="AR290" s="112"/>
      <c r="AT290" s="113"/>
      <c r="AU290" s="113"/>
      <c r="AV290" s="113"/>
      <c r="AW290" s="113"/>
      <c r="AX290" s="113"/>
      <c r="AY290" s="113"/>
      <c r="AZ290" s="113"/>
      <c r="BA290" s="105"/>
      <c r="BB290" s="61"/>
      <c r="BC290" s="106"/>
      <c r="BD290" s="107"/>
      <c r="BE290" s="107"/>
      <c r="BF290" s="107"/>
      <c r="BG290" s="107"/>
      <c r="BH290" s="107"/>
      <c r="BI290" s="107"/>
    </row>
    <row r="291" spans="2:61" x14ac:dyDescent="0.3">
      <c r="B291" s="93"/>
      <c r="C291" s="93">
        <v>719</v>
      </c>
      <c r="D291" s="94">
        <f>'[1]S&amp;P500 Historical Data'!E3671</f>
        <v>42716</v>
      </c>
      <c r="E291" s="95">
        <f>'[1]S&amp;P500 Historical Data'!N3671</f>
        <v>2256.96</v>
      </c>
      <c r="F291" s="96">
        <f t="shared" si="39"/>
        <v>-1.137404681504633E-3</v>
      </c>
      <c r="H291" s="114">
        <v>220</v>
      </c>
      <c r="I291" s="98">
        <f t="shared" ca="1" si="40"/>
        <v>2302.9473387816342</v>
      </c>
      <c r="J291" s="99">
        <f t="shared" ca="1" si="41"/>
        <v>-1.1778201288873059E-2</v>
      </c>
      <c r="K291" s="100">
        <f t="shared" ca="1" si="42"/>
        <v>-4.0685134041912656</v>
      </c>
      <c r="L291" s="101">
        <f t="shared" ca="1" si="6"/>
        <v>-0.75875711289808268</v>
      </c>
      <c r="M291" s="125"/>
      <c r="N291" s="91">
        <v>44132</v>
      </c>
      <c r="O291" s="102"/>
      <c r="P291" s="92" t="str">
        <f t="shared" si="49"/>
        <v/>
      </c>
      <c r="Q291" s="115">
        <f t="shared" si="43"/>
        <v>2457.8475043740727</v>
      </c>
      <c r="R291" s="116">
        <f t="shared" si="44"/>
        <v>2922.2805457646477</v>
      </c>
      <c r="S291" s="116">
        <f t="shared" si="45"/>
        <v>3116.1688676780727</v>
      </c>
      <c r="T291" s="116">
        <f t="shared" si="46"/>
        <v>1938.603012634278</v>
      </c>
      <c r="U291" s="116">
        <f t="shared" si="47"/>
        <v>3950.8181018573669</v>
      </c>
      <c r="V291" s="116">
        <f t="shared" si="48"/>
        <v>1529.0540336235281</v>
      </c>
      <c r="W291" s="64"/>
      <c r="X291" s="64"/>
      <c r="Y291" s="105"/>
      <c r="Z291" s="61"/>
      <c r="AA291" s="106"/>
      <c r="AB291" s="107"/>
      <c r="AC291" s="107"/>
      <c r="AD291" s="107"/>
      <c r="AE291" s="107"/>
      <c r="AF291" s="107"/>
      <c r="AG291" s="107"/>
      <c r="AI291" s="108"/>
      <c r="AJ291" s="4"/>
      <c r="AK291" s="4"/>
      <c r="AL291" s="4"/>
      <c r="AN291" s="109"/>
      <c r="AO291" s="110"/>
      <c r="AP291" s="111"/>
      <c r="AQ291" s="110"/>
      <c r="AR291" s="112"/>
      <c r="AT291" s="113"/>
      <c r="AU291" s="113"/>
      <c r="AV291" s="113"/>
      <c r="AW291" s="113"/>
      <c r="AX291" s="113"/>
      <c r="AY291" s="113"/>
      <c r="AZ291" s="113"/>
      <c r="BA291" s="105"/>
      <c r="BB291" s="61"/>
      <c r="BC291" s="106"/>
      <c r="BD291" s="107"/>
      <c r="BE291" s="107"/>
      <c r="BF291" s="107"/>
      <c r="BG291" s="107"/>
      <c r="BH291" s="107"/>
      <c r="BI291" s="107"/>
    </row>
    <row r="292" spans="2:61" x14ac:dyDescent="0.3">
      <c r="B292" s="93"/>
      <c r="C292" s="93">
        <v>720</v>
      </c>
      <c r="D292" s="94">
        <f>'[1]S&amp;P500 Historical Data'!E3672</f>
        <v>42717</v>
      </c>
      <c r="E292" s="95">
        <f>'[1]S&amp;P500 Historical Data'!N3672</f>
        <v>2271.7199999999998</v>
      </c>
      <c r="F292" s="96">
        <f t="shared" si="39"/>
        <v>6.539770310506063E-3</v>
      </c>
      <c r="H292" s="114">
        <v>221</v>
      </c>
      <c r="I292" s="98">
        <f t="shared" ca="1" si="40"/>
        <v>2322.1824026862341</v>
      </c>
      <c r="J292" s="99">
        <f t="shared" ca="1" si="41"/>
        <v>8.3523681070258957E-3</v>
      </c>
      <c r="K292" s="100">
        <f t="shared" ca="1" si="42"/>
        <v>-3.566908398064315</v>
      </c>
      <c r="L292" s="101">
        <f t="shared" ca="1" si="6"/>
        <v>0.50160500612695047</v>
      </c>
      <c r="M292" s="125"/>
      <c r="N292" s="91">
        <v>44133</v>
      </c>
      <c r="O292" s="102"/>
      <c r="P292" s="92" t="str">
        <f t="shared" si="49"/>
        <v/>
      </c>
      <c r="Q292" s="115">
        <f t="shared" si="43"/>
        <v>2458.5653006385046</v>
      </c>
      <c r="R292" s="116">
        <f t="shared" si="44"/>
        <v>2923.8553438173149</v>
      </c>
      <c r="S292" s="116">
        <f t="shared" si="45"/>
        <v>3118.7586954843182</v>
      </c>
      <c r="T292" s="116">
        <f t="shared" si="46"/>
        <v>1938.1247245115999</v>
      </c>
      <c r="U292" s="116">
        <f t="shared" si="47"/>
        <v>3956.2324409821344</v>
      </c>
      <c r="V292" s="116">
        <f t="shared" si="48"/>
        <v>1527.8534382583302</v>
      </c>
      <c r="W292" s="64"/>
      <c r="X292" s="64"/>
      <c r="Y292" s="105"/>
      <c r="Z292" s="61"/>
      <c r="AA292" s="106"/>
      <c r="AB292" s="107"/>
      <c r="AC292" s="107"/>
      <c r="AD292" s="107"/>
      <c r="AE292" s="107"/>
      <c r="AF292" s="107"/>
      <c r="AG292" s="107"/>
      <c r="AI292" s="108"/>
      <c r="AJ292" s="4"/>
      <c r="AK292" s="4"/>
      <c r="AL292" s="4"/>
      <c r="AN292" s="109"/>
      <c r="AO292" s="110"/>
      <c r="AP292" s="111"/>
      <c r="AQ292" s="110"/>
      <c r="AR292" s="112"/>
      <c r="AT292" s="113"/>
      <c r="AU292" s="113"/>
      <c r="AV292" s="113"/>
      <c r="AW292" s="113"/>
      <c r="AX292" s="113"/>
      <c r="AY292" s="113"/>
      <c r="AZ292" s="113"/>
      <c r="BA292" s="105"/>
      <c r="BB292" s="61"/>
      <c r="BC292" s="106"/>
      <c r="BD292" s="107"/>
      <c r="BE292" s="107"/>
      <c r="BF292" s="107"/>
      <c r="BG292" s="107"/>
      <c r="BH292" s="107"/>
      <c r="BI292" s="107"/>
    </row>
    <row r="293" spans="2:61" x14ac:dyDescent="0.3">
      <c r="B293" s="93"/>
      <c r="C293" s="93">
        <v>721</v>
      </c>
      <c r="D293" s="94">
        <f>'[1]S&amp;P500 Historical Data'!E3673</f>
        <v>42718</v>
      </c>
      <c r="E293" s="95">
        <f>'[1]S&amp;P500 Historical Data'!N3673</f>
        <v>2253.2800000000002</v>
      </c>
      <c r="F293" s="96">
        <f t="shared" si="39"/>
        <v>-8.1171975419504164E-3</v>
      </c>
      <c r="H293" s="114">
        <v>222</v>
      </c>
      <c r="I293" s="98">
        <f t="shared" ca="1" si="40"/>
        <v>2306.8438573550329</v>
      </c>
      <c r="J293" s="99">
        <f t="shared" ca="1" si="41"/>
        <v>-6.6052284753592193E-3</v>
      </c>
      <c r="K293" s="100">
        <f t="shared" ca="1" si="42"/>
        <v>-3.999354619020532</v>
      </c>
      <c r="L293" s="101">
        <f t="shared" ca="1" si="6"/>
        <v>-0.43244622095621688</v>
      </c>
      <c r="M293" s="125"/>
      <c r="N293" s="91">
        <v>44134</v>
      </c>
      <c r="O293" s="102"/>
      <c r="P293" s="92" t="str">
        <f t="shared" si="49"/>
        <v/>
      </c>
      <c r="Q293" s="115">
        <f t="shared" si="43"/>
        <v>2459.2833065300497</v>
      </c>
      <c r="R293" s="116">
        <f t="shared" si="44"/>
        <v>2925.4274287641847</v>
      </c>
      <c r="S293" s="116">
        <f t="shared" si="45"/>
        <v>3121.346875390419</v>
      </c>
      <c r="T293" s="116">
        <f t="shared" si="46"/>
        <v>1937.6489135065701</v>
      </c>
      <c r="U293" s="116">
        <f t="shared" si="47"/>
        <v>3961.6445533704054</v>
      </c>
      <c r="V293" s="116">
        <f t="shared" si="48"/>
        <v>1526.6575030392162</v>
      </c>
      <c r="W293" s="64"/>
      <c r="X293" s="64"/>
      <c r="Y293" s="105"/>
      <c r="Z293" s="61"/>
      <c r="AA293" s="106"/>
      <c r="AB293" s="107"/>
      <c r="AC293" s="107"/>
      <c r="AD293" s="107"/>
      <c r="AE293" s="107"/>
      <c r="AF293" s="107"/>
      <c r="AG293" s="107"/>
      <c r="AI293" s="108"/>
      <c r="AJ293" s="4"/>
      <c r="AK293" s="4"/>
      <c r="AL293" s="4"/>
      <c r="AN293" s="109"/>
      <c r="AO293" s="110"/>
      <c r="AP293" s="111"/>
      <c r="AQ293" s="110"/>
      <c r="AR293" s="112"/>
      <c r="AT293" s="113"/>
      <c r="AU293" s="113"/>
      <c r="AV293" s="113"/>
      <c r="AW293" s="113"/>
      <c r="AX293" s="113"/>
      <c r="AY293" s="113"/>
      <c r="AZ293" s="113"/>
      <c r="BA293" s="105"/>
      <c r="BB293" s="61"/>
      <c r="BC293" s="106"/>
      <c r="BD293" s="107"/>
      <c r="BE293" s="107"/>
      <c r="BF293" s="107"/>
      <c r="BG293" s="107"/>
      <c r="BH293" s="107"/>
      <c r="BI293" s="107"/>
    </row>
    <row r="294" spans="2:61" x14ac:dyDescent="0.3">
      <c r="B294" s="93"/>
      <c r="C294" s="93">
        <v>722</v>
      </c>
      <c r="D294" s="94">
        <f>'[1]S&amp;P500 Historical Data'!E3674</f>
        <v>42719</v>
      </c>
      <c r="E294" s="95">
        <f>'[1]S&amp;P500 Historical Data'!N3674</f>
        <v>2262.0300000000002</v>
      </c>
      <c r="F294" s="96">
        <f t="shared" si="39"/>
        <v>3.8832280053965771E-3</v>
      </c>
      <c r="H294" s="114">
        <v>223</v>
      </c>
      <c r="I294" s="98">
        <f t="shared" ca="1" si="40"/>
        <v>2309.8752950659964</v>
      </c>
      <c r="J294" s="99">
        <f t="shared" ca="1" si="41"/>
        <v>1.3141061547352585E-3</v>
      </c>
      <c r="K294" s="100">
        <f t="shared" ca="1" si="42"/>
        <v>-3.9355269019624237</v>
      </c>
      <c r="L294" s="101">
        <f t="shared" ca="1" si="6"/>
        <v>6.382771705810851E-2</v>
      </c>
      <c r="M294" s="125"/>
      <c r="N294" s="91">
        <v>44135</v>
      </c>
      <c r="O294" s="102"/>
      <c r="P294" s="92" t="str">
        <f t="shared" si="49"/>
        <v/>
      </c>
      <c r="Q294" s="115">
        <f t="shared" si="43"/>
        <v>2460.0015221099279</v>
      </c>
      <c r="R294" s="116">
        <f t="shared" si="44"/>
        <v>2926.9968193692562</v>
      </c>
      <c r="S294" s="116">
        <f t="shared" si="45"/>
        <v>3123.9334253940651</v>
      </c>
      <c r="T294" s="116">
        <f t="shared" si="46"/>
        <v>1937.1755619343228</v>
      </c>
      <c r="U294" s="116">
        <f t="shared" si="47"/>
        <v>3967.0544747972745</v>
      </c>
      <c r="V294" s="116">
        <f t="shared" si="48"/>
        <v>1525.4661934261471</v>
      </c>
      <c r="W294" s="64"/>
      <c r="X294" s="64"/>
      <c r="Y294" s="105"/>
      <c r="Z294" s="61"/>
      <c r="AA294" s="106"/>
      <c r="AB294" s="107"/>
      <c r="AC294" s="107"/>
      <c r="AD294" s="107"/>
      <c r="AE294" s="107"/>
      <c r="AF294" s="107"/>
      <c r="AG294" s="107"/>
      <c r="AI294" s="108"/>
      <c r="AJ294" s="4"/>
      <c r="AK294" s="4"/>
      <c r="AL294" s="4"/>
      <c r="AN294" s="109"/>
      <c r="AO294" s="110"/>
      <c r="AP294" s="111"/>
      <c r="AQ294" s="110"/>
      <c r="AR294" s="112"/>
      <c r="AT294" s="113"/>
      <c r="AU294" s="113"/>
      <c r="AV294" s="113"/>
      <c r="AW294" s="113"/>
      <c r="AX294" s="113"/>
      <c r="AY294" s="113"/>
      <c r="AZ294" s="113"/>
      <c r="BA294" s="105"/>
      <c r="BB294" s="61"/>
      <c r="BC294" s="106"/>
      <c r="BD294" s="107"/>
      <c r="BE294" s="107"/>
      <c r="BF294" s="107"/>
      <c r="BG294" s="107"/>
      <c r="BH294" s="107"/>
      <c r="BI294" s="107"/>
    </row>
    <row r="295" spans="2:61" x14ac:dyDescent="0.3">
      <c r="B295" s="93"/>
      <c r="C295" s="93">
        <v>723</v>
      </c>
      <c r="D295" s="94">
        <f>'[1]S&amp;P500 Historical Data'!E3675</f>
        <v>42720</v>
      </c>
      <c r="E295" s="95">
        <f>'[1]S&amp;P500 Historical Data'!N3675</f>
        <v>2258.0700000000002</v>
      </c>
      <c r="F295" s="96">
        <f t="shared" si="39"/>
        <v>-1.7506399119375233E-3</v>
      </c>
      <c r="H295" s="114">
        <v>224</v>
      </c>
      <c r="I295" s="98">
        <f t="shared" ca="1" si="40"/>
        <v>2267.1255780217894</v>
      </c>
      <c r="J295" s="99">
        <f t="shared" ca="1" si="41"/>
        <v>-1.8507370131851913E-2</v>
      </c>
      <c r="K295" s="100">
        <f t="shared" ca="1" si="42"/>
        <v>-5.1213252984047699</v>
      </c>
      <c r="L295" s="101">
        <f t="shared" ca="1" si="6"/>
        <v>-1.185798396442346</v>
      </c>
      <c r="M295" s="125"/>
      <c r="N295" s="91">
        <v>44136</v>
      </c>
      <c r="O295" s="102"/>
      <c r="P295" s="92" t="str">
        <f t="shared" si="49"/>
        <v/>
      </c>
      <c r="Q295" s="115">
        <f t="shared" si="43"/>
        <v>2460.7199474393774</v>
      </c>
      <c r="R295" s="116">
        <f t="shared" si="44"/>
        <v>2928.5635341856319</v>
      </c>
      <c r="S295" s="116">
        <f t="shared" si="45"/>
        <v>3126.5183632898952</v>
      </c>
      <c r="T295" s="116">
        <f t="shared" si="46"/>
        <v>1936.7046523131553</v>
      </c>
      <c r="U295" s="116">
        <f t="shared" si="47"/>
        <v>3972.4622406385174</v>
      </c>
      <c r="V295" s="116">
        <f t="shared" si="48"/>
        <v>1524.2794752789828</v>
      </c>
      <c r="W295" s="64"/>
      <c r="X295" s="64"/>
      <c r="Y295" s="105"/>
      <c r="Z295" s="61"/>
      <c r="AA295" s="106"/>
      <c r="AB295" s="107"/>
      <c r="AC295" s="107"/>
      <c r="AD295" s="107"/>
      <c r="AE295" s="107"/>
      <c r="AF295" s="107"/>
      <c r="AG295" s="107"/>
      <c r="AI295" s="108"/>
      <c r="AJ295" s="4"/>
      <c r="AK295" s="4"/>
      <c r="AL295" s="4"/>
      <c r="AN295" s="109"/>
      <c r="AO295" s="110"/>
      <c r="AP295" s="111"/>
      <c r="AQ295" s="110"/>
      <c r="AR295" s="112"/>
      <c r="AT295" s="113"/>
      <c r="AU295" s="113"/>
      <c r="AV295" s="113"/>
      <c r="AW295" s="113"/>
      <c r="AX295" s="113"/>
      <c r="AY295" s="113"/>
      <c r="AZ295" s="113"/>
      <c r="BA295" s="105"/>
      <c r="BB295" s="61"/>
      <c r="BC295" s="106"/>
      <c r="BD295" s="107"/>
      <c r="BE295" s="107"/>
      <c r="BF295" s="107"/>
      <c r="BG295" s="107"/>
      <c r="BH295" s="107"/>
      <c r="BI295" s="107"/>
    </row>
    <row r="296" spans="2:61" x14ac:dyDescent="0.3">
      <c r="B296" s="93"/>
      <c r="C296" s="93">
        <v>724</v>
      </c>
      <c r="D296" s="94">
        <f>'[1]S&amp;P500 Historical Data'!E3676</f>
        <v>42723</v>
      </c>
      <c r="E296" s="95">
        <f>'[1]S&amp;P500 Historical Data'!N3676</f>
        <v>2262.5300000000002</v>
      </c>
      <c r="F296" s="96">
        <f t="shared" si="39"/>
        <v>1.9751380603790121E-3</v>
      </c>
      <c r="H296" s="114">
        <v>225</v>
      </c>
      <c r="I296" s="98">
        <f t="shared" ca="1" si="40"/>
        <v>2294.9091500156514</v>
      </c>
      <c r="J296" s="99">
        <f t="shared" ca="1" si="41"/>
        <v>1.2254977078995784E-2</v>
      </c>
      <c r="K296" s="100">
        <f t="shared" ca="1" si="42"/>
        <v>-4.3782945005511218</v>
      </c>
      <c r="L296" s="101">
        <f t="shared" ca="1" si="6"/>
        <v>0.74303079785364845</v>
      </c>
      <c r="M296" s="125"/>
      <c r="N296" s="91">
        <v>44137</v>
      </c>
      <c r="O296" s="102"/>
      <c r="P296" s="92" t="str">
        <f t="shared" si="49"/>
        <v/>
      </c>
      <c r="Q296" s="115">
        <f t="shared" si="43"/>
        <v>2461.4385825796539</v>
      </c>
      <c r="R296" s="116">
        <f t="shared" si="44"/>
        <v>2930.1275915588121</v>
      </c>
      <c r="S296" s="116">
        <f t="shared" si="45"/>
        <v>3129.1017066727077</v>
      </c>
      <c r="T296" s="116">
        <f t="shared" si="46"/>
        <v>1936.2361673613223</v>
      </c>
      <c r="U296" s="116">
        <f t="shared" si="47"/>
        <v>3977.8678858769367</v>
      </c>
      <c r="V296" s="116">
        <f t="shared" si="48"/>
        <v>1523.097314851138</v>
      </c>
      <c r="W296" s="64"/>
      <c r="X296" s="64"/>
      <c r="Y296" s="105"/>
      <c r="Z296" s="61"/>
      <c r="AA296" s="106"/>
      <c r="AB296" s="107"/>
      <c r="AC296" s="107"/>
      <c r="AD296" s="107"/>
      <c r="AE296" s="107"/>
      <c r="AF296" s="107"/>
      <c r="AG296" s="107"/>
      <c r="AI296" s="108"/>
      <c r="AJ296" s="4"/>
      <c r="AK296" s="4"/>
      <c r="AL296" s="4"/>
      <c r="AN296" s="109"/>
      <c r="AO296" s="110"/>
      <c r="AP296" s="111"/>
      <c r="AQ296" s="110"/>
      <c r="AR296" s="112"/>
      <c r="AT296" s="113"/>
      <c r="AU296" s="113"/>
      <c r="AV296" s="113"/>
      <c r="AW296" s="113"/>
      <c r="AX296" s="113"/>
      <c r="AY296" s="113"/>
      <c r="AZ296" s="113"/>
      <c r="BA296" s="105"/>
      <c r="BB296" s="61"/>
      <c r="BC296" s="106"/>
      <c r="BD296" s="107"/>
      <c r="BE296" s="107"/>
      <c r="BF296" s="107"/>
      <c r="BG296" s="107"/>
      <c r="BH296" s="107"/>
      <c r="BI296" s="107"/>
    </row>
    <row r="297" spans="2:61" x14ac:dyDescent="0.3">
      <c r="B297" s="93"/>
      <c r="C297" s="93">
        <v>725</v>
      </c>
      <c r="D297" s="94">
        <f>'[1]S&amp;P500 Historical Data'!E3677</f>
        <v>42724</v>
      </c>
      <c r="E297" s="95">
        <f>'[1]S&amp;P500 Historical Data'!N3677</f>
        <v>2270.7600000000002</v>
      </c>
      <c r="F297" s="96">
        <f t="shared" si="39"/>
        <v>3.6375208284531112E-3</v>
      </c>
      <c r="H297" s="114">
        <v>226</v>
      </c>
      <c r="I297" s="98">
        <f t="shared" ca="1" si="40"/>
        <v>2323.008615308202</v>
      </c>
      <c r="J297" s="99">
        <f t="shared" ca="1" si="41"/>
        <v>1.2244260428504952E-2</v>
      </c>
      <c r="K297" s="100">
        <f t="shared" ca="1" si="42"/>
        <v>-3.6359253879609588</v>
      </c>
      <c r="L297" s="101">
        <f t="shared" ca="1" si="6"/>
        <v>0.74236911259016314</v>
      </c>
      <c r="M297" s="125"/>
      <c r="N297" s="91">
        <v>44138</v>
      </c>
      <c r="O297" s="102"/>
      <c r="P297" s="92" t="str">
        <f t="shared" si="49"/>
        <v/>
      </c>
      <c r="Q297" s="115">
        <f t="shared" si="43"/>
        <v>2462.1574275920316</v>
      </c>
      <c r="R297" s="116">
        <f t="shared" si="44"/>
        <v>2931.6890096299289</v>
      </c>
      <c r="S297" s="116">
        <f t="shared" si="45"/>
        <v>3131.6834729406037</v>
      </c>
      <c r="T297" s="116">
        <f t="shared" si="46"/>
        <v>1935.7700899938898</v>
      </c>
      <c r="U297" s="116">
        <f t="shared" si="47"/>
        <v>3983.271445108574</v>
      </c>
      <c r="V297" s="116">
        <f t="shared" si="48"/>
        <v>1521.9196787833696</v>
      </c>
      <c r="W297" s="64"/>
      <c r="X297" s="64"/>
      <c r="Y297" s="105"/>
      <c r="Z297" s="61"/>
      <c r="AA297" s="106"/>
      <c r="AB297" s="107"/>
      <c r="AC297" s="107"/>
      <c r="AD297" s="107"/>
      <c r="AE297" s="107"/>
      <c r="AF297" s="107"/>
      <c r="AG297" s="107"/>
      <c r="AI297" s="108"/>
      <c r="AJ297" s="4"/>
      <c r="AK297" s="4"/>
      <c r="AL297" s="4"/>
      <c r="AN297" s="109"/>
      <c r="AO297" s="110"/>
      <c r="AP297" s="111"/>
      <c r="AQ297" s="110"/>
      <c r="AR297" s="112"/>
      <c r="AT297" s="113"/>
      <c r="AU297" s="113"/>
      <c r="AV297" s="113"/>
      <c r="AW297" s="113"/>
      <c r="AX297" s="113"/>
      <c r="AY297" s="113"/>
      <c r="AZ297" s="113"/>
      <c r="BA297" s="105"/>
      <c r="BB297" s="61"/>
      <c r="BC297" s="106"/>
      <c r="BD297" s="107"/>
      <c r="BE297" s="107"/>
      <c r="BF297" s="107"/>
      <c r="BG297" s="107"/>
      <c r="BH297" s="107"/>
      <c r="BI297" s="107"/>
    </row>
    <row r="298" spans="2:61" x14ac:dyDescent="0.3">
      <c r="B298" s="93"/>
      <c r="C298" s="93">
        <v>726</v>
      </c>
      <c r="D298" s="94">
        <f>'[1]S&amp;P500 Historical Data'!E3678</f>
        <v>42725</v>
      </c>
      <c r="E298" s="95">
        <f>'[1]S&amp;P500 Historical Data'!N3678</f>
        <v>2265.1799999999998</v>
      </c>
      <c r="F298" s="96">
        <f t="shared" si="39"/>
        <v>-2.4573270623052994E-3</v>
      </c>
      <c r="H298" s="114">
        <v>227</v>
      </c>
      <c r="I298" s="98">
        <f t="shared" ca="1" si="40"/>
        <v>2355.8539215969649</v>
      </c>
      <c r="J298" s="99">
        <f t="shared" ca="1" si="41"/>
        <v>1.4139123751981956E-2</v>
      </c>
      <c r="K298" s="100">
        <f t="shared" ca="1" si="42"/>
        <v>-2.776669221163607</v>
      </c>
      <c r="L298" s="101">
        <f t="shared" ca="1" si="6"/>
        <v>0.85925616679735162</v>
      </c>
      <c r="M298" s="125"/>
      <c r="N298" s="91">
        <v>44139</v>
      </c>
      <c r="O298" s="102"/>
      <c r="P298" s="92" t="str">
        <f t="shared" si="49"/>
        <v/>
      </c>
      <c r="Q298" s="115">
        <f t="shared" si="43"/>
        <v>2462.8764825378012</v>
      </c>
      <c r="R298" s="116">
        <f t="shared" si="44"/>
        <v>2933.2478063389112</v>
      </c>
      <c r="S298" s="116">
        <f t="shared" si="45"/>
        <v>3134.2636792980666</v>
      </c>
      <c r="T298" s="116">
        <f t="shared" si="46"/>
        <v>1935.3064033196561</v>
      </c>
      <c r="U298" s="116">
        <f t="shared" si="47"/>
        <v>3988.672952548799</v>
      </c>
      <c r="V298" s="116">
        <f t="shared" si="48"/>
        <v>1520.7465340976867</v>
      </c>
      <c r="W298" s="64"/>
      <c r="X298" s="64"/>
      <c r="Y298" s="105"/>
      <c r="Z298" s="61"/>
      <c r="AA298" s="106"/>
      <c r="AB298" s="107"/>
      <c r="AC298" s="107"/>
      <c r="AD298" s="107"/>
      <c r="AE298" s="107"/>
      <c r="AF298" s="107"/>
      <c r="AG298" s="107"/>
      <c r="AI298" s="108"/>
      <c r="AJ298" s="4"/>
      <c r="AK298" s="4"/>
      <c r="AL298" s="4"/>
      <c r="AN298" s="109"/>
      <c r="AO298" s="110"/>
      <c r="AP298" s="111"/>
      <c r="AQ298" s="110"/>
      <c r="AR298" s="112"/>
      <c r="AT298" s="113"/>
      <c r="AU298" s="113"/>
      <c r="AV298" s="113"/>
      <c r="AW298" s="113"/>
      <c r="AX298" s="113"/>
      <c r="AY298" s="113"/>
      <c r="AZ298" s="113"/>
      <c r="BA298" s="105"/>
      <c r="BB298" s="61"/>
      <c r="BC298" s="106"/>
      <c r="BD298" s="107"/>
      <c r="BE298" s="107"/>
      <c r="BF298" s="107"/>
      <c r="BG298" s="107"/>
      <c r="BH298" s="107"/>
      <c r="BI298" s="107"/>
    </row>
    <row r="299" spans="2:61" x14ac:dyDescent="0.3">
      <c r="B299" s="93"/>
      <c r="C299" s="93">
        <v>727</v>
      </c>
      <c r="D299" s="94">
        <f>'[1]S&amp;P500 Historical Data'!E3679</f>
        <v>42726</v>
      </c>
      <c r="E299" s="95">
        <f>'[1]S&amp;P500 Historical Data'!N3679</f>
        <v>2260.96</v>
      </c>
      <c r="F299" s="96">
        <f t="shared" si="39"/>
        <v>-1.8629866059208541E-3</v>
      </c>
      <c r="H299" s="114">
        <v>228</v>
      </c>
      <c r="I299" s="98">
        <f t="shared" ca="1" si="40"/>
        <v>2353.3430118327574</v>
      </c>
      <c r="J299" s="99">
        <f t="shared" ca="1" si="41"/>
        <v>-1.0658172568295242E-3</v>
      </c>
      <c r="K299" s="100">
        <f t="shared" ca="1" si="42"/>
        <v>-2.8615683239100069</v>
      </c>
      <c r="L299" s="101">
        <f t="shared" ca="1" si="6"/>
        <v>-8.4899102746400043E-2</v>
      </c>
      <c r="M299" s="125"/>
      <c r="N299" s="91">
        <v>44140</v>
      </c>
      <c r="O299" s="102"/>
      <c r="P299" s="92" t="str">
        <f t="shared" si="49"/>
        <v/>
      </c>
      <c r="Q299" s="115">
        <f t="shared" si="43"/>
        <v>2463.5957474782731</v>
      </c>
      <c r="R299" s="116">
        <f t="shared" si="44"/>
        <v>2934.8039994275887</v>
      </c>
      <c r="S299" s="116">
        <f t="shared" si="45"/>
        <v>3136.8423427589828</v>
      </c>
      <c r="T299" s="116">
        <f t="shared" si="46"/>
        <v>1934.8450906381308</v>
      </c>
      <c r="U299" s="116">
        <f t="shared" si="47"/>
        <v>3994.072442038279</v>
      </c>
      <c r="V299" s="116">
        <f t="shared" si="48"/>
        <v>1519.5778481913828</v>
      </c>
      <c r="W299" s="64"/>
      <c r="X299" s="64"/>
      <c r="Y299" s="105"/>
      <c r="Z299" s="61"/>
      <c r="AA299" s="106"/>
      <c r="AB299" s="107"/>
      <c r="AC299" s="107"/>
      <c r="AD299" s="107"/>
      <c r="AE299" s="107"/>
      <c r="AF299" s="107"/>
      <c r="AG299" s="107"/>
      <c r="AI299" s="108"/>
      <c r="AJ299" s="4"/>
      <c r="AK299" s="4"/>
      <c r="AL299" s="4"/>
      <c r="AN299" s="109"/>
      <c r="AO299" s="110"/>
      <c r="AP299" s="111"/>
      <c r="AQ299" s="110"/>
      <c r="AR299" s="112"/>
      <c r="AT299" s="113"/>
      <c r="AU299" s="113"/>
      <c r="AV299" s="113"/>
      <c r="AW299" s="113"/>
      <c r="AX299" s="113"/>
      <c r="AY299" s="113"/>
      <c r="AZ299" s="113"/>
      <c r="BA299" s="105"/>
      <c r="BB299" s="61"/>
      <c r="BC299" s="106"/>
      <c r="BD299" s="107"/>
      <c r="BE299" s="107"/>
      <c r="BF299" s="107"/>
      <c r="BG299" s="107"/>
      <c r="BH299" s="107"/>
      <c r="BI299" s="107"/>
    </row>
    <row r="300" spans="2:61" x14ac:dyDescent="0.3">
      <c r="B300" s="93"/>
      <c r="C300" s="93">
        <v>728</v>
      </c>
      <c r="D300" s="94">
        <f>'[1]S&amp;P500 Historical Data'!E3680</f>
        <v>42727</v>
      </c>
      <c r="E300" s="95">
        <f>'[1]S&amp;P500 Historical Data'!N3680</f>
        <v>2263.79</v>
      </c>
      <c r="F300" s="96">
        <f t="shared" si="39"/>
        <v>1.251680702002657E-3</v>
      </c>
      <c r="H300" s="114">
        <v>229</v>
      </c>
      <c r="I300" s="98">
        <f t="shared" ca="1" si="40"/>
        <v>2384.5491459583614</v>
      </c>
      <c r="J300" s="99">
        <f t="shared" ca="1" si="41"/>
        <v>1.3260342401722806E-2</v>
      </c>
      <c r="K300" s="100">
        <f t="shared" ca="1" si="42"/>
        <v>-2.056493721967366</v>
      </c>
      <c r="L300" s="101">
        <f t="shared" ca="1" si="6"/>
        <v>0.80507460194264091</v>
      </c>
      <c r="M300" s="125"/>
      <c r="N300" s="91">
        <v>44141</v>
      </c>
      <c r="O300" s="102"/>
      <c r="P300" s="92" t="str">
        <f t="shared" si="49"/>
        <v/>
      </c>
      <c r="Q300" s="115">
        <f t="shared" si="43"/>
        <v>2464.3152224747741</v>
      </c>
      <c r="R300" s="116">
        <f t="shared" si="44"/>
        <v>2936.3576064427352</v>
      </c>
      <c r="S300" s="116">
        <f t="shared" si="45"/>
        <v>3139.4194801496037</v>
      </c>
      <c r="T300" s="116">
        <f t="shared" si="46"/>
        <v>1934.3861354365756</v>
      </c>
      <c r="U300" s="116">
        <f t="shared" si="47"/>
        <v>3999.469947048829</v>
      </c>
      <c r="V300" s="116">
        <f t="shared" si="48"/>
        <v>1518.4135888311887</v>
      </c>
      <c r="W300" s="64"/>
      <c r="X300" s="64"/>
      <c r="Y300" s="105"/>
      <c r="Z300" s="61"/>
      <c r="AA300" s="106"/>
      <c r="AB300" s="107"/>
      <c r="AC300" s="107"/>
      <c r="AD300" s="107"/>
      <c r="AE300" s="107"/>
      <c r="AF300" s="107"/>
      <c r="AG300" s="107"/>
      <c r="AI300" s="108"/>
      <c r="AJ300" s="4"/>
      <c r="AK300" s="4"/>
      <c r="AL300" s="4"/>
      <c r="AN300" s="109"/>
      <c r="AO300" s="110"/>
      <c r="AP300" s="111"/>
      <c r="AQ300" s="110"/>
      <c r="AR300" s="112"/>
      <c r="AT300" s="113"/>
      <c r="AU300" s="113"/>
      <c r="AV300" s="113"/>
      <c r="AW300" s="113"/>
      <c r="AX300" s="113"/>
      <c r="AY300" s="113"/>
      <c r="AZ300" s="113"/>
      <c r="BA300" s="105"/>
      <c r="BB300" s="61"/>
      <c r="BC300" s="106"/>
      <c r="BD300" s="107"/>
      <c r="BE300" s="107"/>
      <c r="BF300" s="107"/>
      <c r="BG300" s="107"/>
      <c r="BH300" s="107"/>
      <c r="BI300" s="107"/>
    </row>
    <row r="301" spans="2:61" x14ac:dyDescent="0.3">
      <c r="B301" s="93"/>
      <c r="C301" s="93">
        <v>729</v>
      </c>
      <c r="D301" s="94">
        <f>'[1]S&amp;P500 Historical Data'!E3681</f>
        <v>42731</v>
      </c>
      <c r="E301" s="95">
        <f>'[1]S&amp;P500 Historical Data'!N3681</f>
        <v>2268.88</v>
      </c>
      <c r="F301" s="96">
        <f t="shared" si="39"/>
        <v>2.2484417724259521E-3</v>
      </c>
      <c r="H301" s="114">
        <v>230</v>
      </c>
      <c r="I301" s="98">
        <f t="shared" ca="1" si="40"/>
        <v>2357.9676466235283</v>
      </c>
      <c r="J301" s="99">
        <f t="shared" ca="1" si="41"/>
        <v>-1.1147390012861266E-2</v>
      </c>
      <c r="K301" s="100">
        <f t="shared" ca="1" si="42"/>
        <v>-2.7753679595268794</v>
      </c>
      <c r="L301" s="101">
        <f t="shared" ca="1" si="6"/>
        <v>-0.71887423755951352</v>
      </c>
      <c r="M301" s="125"/>
      <c r="N301" s="91">
        <v>44142</v>
      </c>
      <c r="O301" s="102"/>
      <c r="P301" s="92" t="str">
        <f t="shared" si="49"/>
        <v/>
      </c>
      <c r="Q301" s="115">
        <f t="shared" si="43"/>
        <v>2465.0349075886497</v>
      </c>
      <c r="R301" s="116">
        <f t="shared" si="44"/>
        <v>2937.9086447390509</v>
      </c>
      <c r="S301" s="116">
        <f t="shared" si="45"/>
        <v>3141.9951081114405</v>
      </c>
      <c r="T301" s="116">
        <f t="shared" si="46"/>
        <v>1933.9295213871046</v>
      </c>
      <c r="U301" s="116">
        <f t="shared" si="47"/>
        <v>4004.8655006891395</v>
      </c>
      <c r="V301" s="116">
        <f t="shared" si="48"/>
        <v>1517.2537241475356</v>
      </c>
      <c r="W301" s="64"/>
      <c r="X301" s="64"/>
      <c r="Y301" s="105"/>
      <c r="Z301" s="61"/>
      <c r="AA301" s="106"/>
      <c r="AB301" s="107"/>
      <c r="AC301" s="107"/>
      <c r="AD301" s="107"/>
      <c r="AE301" s="107"/>
      <c r="AF301" s="107"/>
      <c r="AG301" s="107"/>
      <c r="AI301" s="108"/>
      <c r="AJ301" s="4"/>
      <c r="AK301" s="4"/>
      <c r="AL301" s="4"/>
      <c r="AN301" s="109"/>
      <c r="AO301" s="110"/>
      <c r="AP301" s="111"/>
      <c r="AQ301" s="110"/>
      <c r="AR301" s="112"/>
      <c r="AT301" s="113"/>
      <c r="AU301" s="113"/>
      <c r="AV301" s="113"/>
      <c r="AW301" s="113"/>
      <c r="AX301" s="113"/>
      <c r="AY301" s="113"/>
      <c r="AZ301" s="113"/>
      <c r="BA301" s="105"/>
      <c r="BB301" s="61"/>
      <c r="BC301" s="106"/>
      <c r="BD301" s="107"/>
      <c r="BE301" s="107"/>
      <c r="BF301" s="107"/>
      <c r="BG301" s="107"/>
      <c r="BH301" s="107"/>
      <c r="BI301" s="107"/>
    </row>
    <row r="302" spans="2:61" x14ac:dyDescent="0.3">
      <c r="B302" s="93"/>
      <c r="C302" s="93">
        <v>730</v>
      </c>
      <c r="D302" s="94">
        <f>'[1]S&amp;P500 Historical Data'!E3682</f>
        <v>42732</v>
      </c>
      <c r="E302" s="95">
        <f>'[1]S&amp;P500 Historical Data'!N3682</f>
        <v>2249.92</v>
      </c>
      <c r="F302" s="96">
        <f t="shared" si="39"/>
        <v>-8.3565459610028016E-3</v>
      </c>
      <c r="H302" s="114">
        <v>231</v>
      </c>
      <c r="I302" s="98">
        <f t="shared" ca="1" si="40"/>
        <v>2360.9162319456755</v>
      </c>
      <c r="J302" s="99">
        <f t="shared" ca="1" si="41"/>
        <v>1.2504774297346325E-3</v>
      </c>
      <c r="K302" s="100">
        <f t="shared" ca="1" si="42"/>
        <v>-2.7155119449012002</v>
      </c>
      <c r="L302" s="101">
        <f t="shared" ca="1" si="6"/>
        <v>5.9856014625679355E-2</v>
      </c>
      <c r="M302" s="125"/>
      <c r="N302" s="91">
        <v>44143</v>
      </c>
      <c r="O302" s="102"/>
      <c r="P302" s="92" t="str">
        <f t="shared" si="49"/>
        <v/>
      </c>
      <c r="Q302" s="115">
        <f t="shared" si="43"/>
        <v>2465.7548028812635</v>
      </c>
      <c r="R302" s="116">
        <f t="shared" si="44"/>
        <v>2939.4571314820882</v>
      </c>
      <c r="S302" s="116">
        <f t="shared" si="45"/>
        <v>3144.5692431041161</v>
      </c>
      <c r="T302" s="116">
        <f t="shared" si="46"/>
        <v>1933.4752323438379</v>
      </c>
      <c r="U302" s="116">
        <f t="shared" si="47"/>
        <v>4010.2591357104047</v>
      </c>
      <c r="V302" s="116">
        <f t="shared" si="48"/>
        <v>1516.0982226289407</v>
      </c>
      <c r="W302" s="64"/>
      <c r="X302" s="64"/>
      <c r="Y302" s="105"/>
      <c r="Z302" s="61"/>
      <c r="AA302" s="106"/>
      <c r="AB302" s="107"/>
      <c r="AC302" s="107"/>
      <c r="AD302" s="107"/>
      <c r="AE302" s="107"/>
      <c r="AF302" s="107"/>
      <c r="AG302" s="107"/>
      <c r="AI302" s="108"/>
      <c r="AJ302" s="4"/>
      <c r="AK302" s="4"/>
      <c r="AL302" s="4"/>
      <c r="AN302" s="109"/>
      <c r="AO302" s="110"/>
      <c r="AP302" s="111"/>
      <c r="AQ302" s="110"/>
      <c r="AR302" s="112"/>
      <c r="AT302" s="113"/>
      <c r="AU302" s="113"/>
      <c r="AV302" s="113"/>
      <c r="AW302" s="113"/>
      <c r="AX302" s="113"/>
      <c r="AY302" s="113"/>
      <c r="AZ302" s="113"/>
      <c r="BA302" s="105"/>
      <c r="BB302" s="61"/>
      <c r="BC302" s="106"/>
      <c r="BD302" s="107"/>
      <c r="BE302" s="107"/>
      <c r="BF302" s="107"/>
      <c r="BG302" s="107"/>
      <c r="BH302" s="107"/>
      <c r="BI302" s="107"/>
    </row>
    <row r="303" spans="2:61" x14ac:dyDescent="0.3">
      <c r="B303" s="93"/>
      <c r="C303" s="93">
        <v>731</v>
      </c>
      <c r="D303" s="94">
        <f>'[1]S&amp;P500 Historical Data'!E3683</f>
        <v>42733</v>
      </c>
      <c r="E303" s="95">
        <f>'[1]S&amp;P500 Historical Data'!N3683</f>
        <v>2249.2600000000002</v>
      </c>
      <c r="F303" s="96">
        <f t="shared" si="39"/>
        <v>-2.9334376333374273E-4</v>
      </c>
      <c r="H303" s="114">
        <v>232</v>
      </c>
      <c r="I303" s="98">
        <f t="shared" ca="1" si="40"/>
        <v>2364.152137105662</v>
      </c>
      <c r="J303" s="99">
        <f t="shared" ca="1" si="41"/>
        <v>1.3706141353942562E-3</v>
      </c>
      <c r="K303" s="100">
        <f t="shared" ca="1" si="42"/>
        <v>-2.6481572135743554</v>
      </c>
      <c r="L303" s="101">
        <f t="shared" ca="1" si="6"/>
        <v>6.7354731326844705E-2</v>
      </c>
      <c r="M303" s="125"/>
      <c r="N303" s="91">
        <v>44144</v>
      </c>
      <c r="O303" s="102"/>
      <c r="P303" s="92" t="str">
        <f t="shared" si="49"/>
        <v/>
      </c>
      <c r="Q303" s="115">
        <f t="shared" si="43"/>
        <v>2466.4749084139958</v>
      </c>
      <c r="R303" s="116">
        <f t="shared" si="44"/>
        <v>2941.0030836511164</v>
      </c>
      <c r="S303" s="116">
        <f t="shared" si="45"/>
        <v>3147.1419014081475</v>
      </c>
      <c r="T303" s="116">
        <f t="shared" si="46"/>
        <v>1933.0232523401146</v>
      </c>
      <c r="U303" s="116">
        <f t="shared" si="47"/>
        <v>4015.6508845118265</v>
      </c>
      <c r="V303" s="116">
        <f t="shared" si="48"/>
        <v>1514.9470531164925</v>
      </c>
      <c r="W303" s="64"/>
      <c r="X303" s="64"/>
      <c r="Y303" s="105"/>
      <c r="Z303" s="61"/>
      <c r="AA303" s="106"/>
      <c r="AB303" s="107"/>
      <c r="AC303" s="107"/>
      <c r="AD303" s="107"/>
      <c r="AE303" s="107"/>
      <c r="AF303" s="107"/>
      <c r="AG303" s="107"/>
      <c r="AI303" s="108"/>
      <c r="AJ303" s="4"/>
      <c r="AK303" s="4"/>
      <c r="AL303" s="4"/>
      <c r="AN303" s="109"/>
      <c r="AO303" s="110"/>
      <c r="AP303" s="111"/>
      <c r="AQ303" s="110"/>
      <c r="AR303" s="112"/>
      <c r="AT303" s="113"/>
      <c r="AU303" s="113"/>
      <c r="AV303" s="113"/>
      <c r="AW303" s="113"/>
      <c r="AX303" s="113"/>
      <c r="AY303" s="113"/>
      <c r="AZ303" s="113"/>
      <c r="BA303" s="105"/>
      <c r="BB303" s="61"/>
      <c r="BC303" s="106"/>
      <c r="BD303" s="107"/>
      <c r="BE303" s="107"/>
      <c r="BF303" s="107"/>
      <c r="BG303" s="107"/>
      <c r="BH303" s="107"/>
      <c r="BI303" s="107"/>
    </row>
    <row r="304" spans="2:61" x14ac:dyDescent="0.3">
      <c r="B304" s="93"/>
      <c r="C304" s="93">
        <v>732</v>
      </c>
      <c r="D304" s="94">
        <f>'[1]S&amp;P500 Historical Data'!E3684</f>
        <v>42734</v>
      </c>
      <c r="E304" s="95">
        <f>'[1]S&amp;P500 Historical Data'!N3684</f>
        <v>2238.83</v>
      </c>
      <c r="F304" s="96">
        <f t="shared" si="39"/>
        <v>-4.6370806398550145E-3</v>
      </c>
      <c r="H304" s="114">
        <v>233</v>
      </c>
      <c r="I304" s="98">
        <f t="shared" ca="1" si="40"/>
        <v>2373.2339890535209</v>
      </c>
      <c r="J304" s="99">
        <f t="shared" ca="1" si="41"/>
        <v>3.8414837206616806E-3</v>
      </c>
      <c r="K304" s="100">
        <f t="shared" ca="1" si="42"/>
        <v>-2.4267744595710234</v>
      </c>
      <c r="L304" s="101">
        <f t="shared" ca="1" si="6"/>
        <v>0.22138275400333216</v>
      </c>
      <c r="M304" s="125"/>
      <c r="N304" s="91">
        <v>44145</v>
      </c>
      <c r="O304" s="102"/>
      <c r="P304" s="92" t="str">
        <f t="shared" si="49"/>
        <v/>
      </c>
      <c r="Q304" s="115">
        <f t="shared" si="43"/>
        <v>2467.1952242482466</v>
      </c>
      <c r="R304" s="116">
        <f t="shared" si="44"/>
        <v>2942.5465180419374</v>
      </c>
      <c r="S304" s="116">
        <f t="shared" si="45"/>
        <v>3149.7130991276808</v>
      </c>
      <c r="T304" s="116">
        <f t="shared" si="46"/>
        <v>1932.5735655857595</v>
      </c>
      <c r="U304" s="116">
        <f t="shared" si="47"/>
        <v>4021.0407791460157</v>
      </c>
      <c r="V304" s="116">
        <f t="shared" si="48"/>
        <v>1513.8001847984528</v>
      </c>
      <c r="W304" s="64"/>
      <c r="X304" s="64"/>
      <c r="Y304" s="105"/>
      <c r="Z304" s="61"/>
      <c r="AA304" s="106"/>
      <c r="AB304" s="107"/>
      <c r="AC304" s="107"/>
      <c r="AD304" s="107"/>
      <c r="AE304" s="107"/>
      <c r="AF304" s="107"/>
      <c r="AG304" s="107"/>
      <c r="AI304" s="108"/>
      <c r="AJ304" s="4"/>
      <c r="AK304" s="4"/>
      <c r="AL304" s="4"/>
      <c r="AN304" s="109"/>
      <c r="AO304" s="110"/>
      <c r="AP304" s="111"/>
      <c r="AQ304" s="110"/>
      <c r="AR304" s="112"/>
      <c r="AT304" s="113"/>
      <c r="AU304" s="113"/>
      <c r="AV304" s="113"/>
      <c r="AW304" s="113"/>
      <c r="AX304" s="113"/>
      <c r="AY304" s="113"/>
      <c r="AZ304" s="113"/>
      <c r="BA304" s="105"/>
      <c r="BB304" s="61"/>
      <c r="BC304" s="106"/>
      <c r="BD304" s="107"/>
      <c r="BE304" s="107"/>
      <c r="BF304" s="107"/>
      <c r="BG304" s="107"/>
      <c r="BH304" s="107"/>
      <c r="BI304" s="107"/>
    </row>
    <row r="305" spans="2:61" x14ac:dyDescent="0.3">
      <c r="B305" s="93"/>
      <c r="C305" s="93">
        <v>733</v>
      </c>
      <c r="D305" s="94">
        <f>'[1]S&amp;P500 Historical Data'!E3685</f>
        <v>42738</v>
      </c>
      <c r="E305" s="95">
        <f>'[1]S&amp;P500 Historical Data'!N3685</f>
        <v>2257.83</v>
      </c>
      <c r="F305" s="96">
        <f t="shared" si="39"/>
        <v>8.4865755774221358E-3</v>
      </c>
      <c r="H305" s="114">
        <v>234</v>
      </c>
      <c r="I305" s="98">
        <f t="shared" ca="1" si="40"/>
        <v>2384.3760564941499</v>
      </c>
      <c r="J305" s="99">
        <f t="shared" ca="1" si="41"/>
        <v>4.6948878585177552E-3</v>
      </c>
      <c r="K305" s="100">
        <f t="shared" ca="1" si="42"/>
        <v>-2.1522806316728853</v>
      </c>
      <c r="L305" s="101">
        <f t="shared" ca="1" si="6"/>
        <v>0.27449382789813825</v>
      </c>
      <c r="M305" s="125"/>
      <c r="N305" s="91">
        <v>44146</v>
      </c>
      <c r="O305" s="102"/>
      <c r="P305" s="92" t="str">
        <f t="shared" si="49"/>
        <v/>
      </c>
      <c r="Q305" s="115">
        <f t="shared" si="43"/>
        <v>2467.9157504454324</v>
      </c>
      <c r="R305" s="116">
        <f t="shared" si="44"/>
        <v>2944.08745126964</v>
      </c>
      <c r="S305" s="116">
        <f t="shared" si="45"/>
        <v>3152.2828521931747</v>
      </c>
      <c r="T305" s="116">
        <f t="shared" si="46"/>
        <v>1932.1261564644014</v>
      </c>
      <c r="U305" s="116">
        <f t="shared" si="47"/>
        <v>4026.4288513242959</v>
      </c>
      <c r="V305" s="116">
        <f t="shared" si="48"/>
        <v>1512.6575872049582</v>
      </c>
      <c r="W305" s="64"/>
      <c r="X305" s="64"/>
      <c r="Y305" s="105"/>
      <c r="Z305" s="61"/>
      <c r="AA305" s="106"/>
      <c r="AB305" s="107"/>
      <c r="AC305" s="107"/>
      <c r="AD305" s="107"/>
      <c r="AE305" s="107"/>
      <c r="AF305" s="107"/>
      <c r="AG305" s="107"/>
      <c r="AI305" s="108"/>
      <c r="AJ305" s="4"/>
      <c r="AK305" s="4"/>
      <c r="AL305" s="4"/>
      <c r="AN305" s="109"/>
      <c r="AO305" s="110"/>
      <c r="AP305" s="111"/>
      <c r="AQ305" s="110"/>
      <c r="AR305" s="112"/>
      <c r="AT305" s="113"/>
      <c r="AU305" s="113"/>
      <c r="AV305" s="113"/>
      <c r="AW305" s="113"/>
      <c r="AX305" s="113"/>
      <c r="AY305" s="113"/>
      <c r="AZ305" s="113"/>
      <c r="BA305" s="105"/>
      <c r="BB305" s="61"/>
      <c r="BC305" s="106"/>
      <c r="BD305" s="107"/>
      <c r="BE305" s="107"/>
      <c r="BF305" s="107"/>
      <c r="BG305" s="107"/>
      <c r="BH305" s="107"/>
      <c r="BI305" s="107"/>
    </row>
    <row r="306" spans="2:61" x14ac:dyDescent="0.3">
      <c r="B306" s="93"/>
      <c r="C306" s="93">
        <v>734</v>
      </c>
      <c r="D306" s="94">
        <f>'[1]S&amp;P500 Historical Data'!E3686</f>
        <v>42739</v>
      </c>
      <c r="E306" s="95">
        <f>'[1]S&amp;P500 Historical Data'!N3686</f>
        <v>2270.75</v>
      </c>
      <c r="F306" s="96">
        <f t="shared" si="39"/>
        <v>5.7223085883348493E-3</v>
      </c>
      <c r="H306" s="114">
        <v>235</v>
      </c>
      <c r="I306" s="98">
        <f t="shared" ca="1" si="40"/>
        <v>2350.57210215141</v>
      </c>
      <c r="J306" s="99">
        <f t="shared" ca="1" si="41"/>
        <v>-1.417727470072119E-2</v>
      </c>
      <c r="K306" s="100">
        <f t="shared" ca="1" si="42"/>
        <v>-3.0629514022793582</v>
      </c>
      <c r="L306" s="101">
        <f t="shared" ca="1" si="6"/>
        <v>-0.91067077060647283</v>
      </c>
      <c r="M306" s="125"/>
      <c r="N306" s="91">
        <v>44147</v>
      </c>
      <c r="O306" s="102"/>
      <c r="P306" s="92" t="str">
        <f t="shared" si="49"/>
        <v/>
      </c>
      <c r="Q306" s="115">
        <f t="shared" si="43"/>
        <v>2468.6364870669877</v>
      </c>
      <c r="R306" s="116">
        <f t="shared" si="44"/>
        <v>2945.6258997713071</v>
      </c>
      <c r="S306" s="116">
        <f t="shared" si="45"/>
        <v>3154.8511763640277</v>
      </c>
      <c r="T306" s="116">
        <f t="shared" si="46"/>
        <v>1931.6810095308449</v>
      </c>
      <c r="U306" s="116">
        <f t="shared" si="47"/>
        <v>4031.8151324218866</v>
      </c>
      <c r="V306" s="116">
        <f t="shared" si="48"/>
        <v>1511.5192302028267</v>
      </c>
      <c r="W306" s="64"/>
      <c r="X306" s="64"/>
      <c r="Y306" s="105"/>
      <c r="Z306" s="61"/>
      <c r="AA306" s="106"/>
      <c r="AB306" s="107"/>
      <c r="AC306" s="107"/>
      <c r="AD306" s="107"/>
      <c r="AE306" s="107"/>
      <c r="AF306" s="107"/>
      <c r="AG306" s="107"/>
      <c r="AI306" s="108"/>
      <c r="AJ306" s="4"/>
      <c r="AK306" s="4"/>
      <c r="AL306" s="4"/>
      <c r="AN306" s="109"/>
      <c r="AO306" s="110"/>
      <c r="AP306" s="111"/>
      <c r="AQ306" s="110"/>
      <c r="AR306" s="112"/>
      <c r="AT306" s="113"/>
      <c r="AU306" s="113"/>
      <c r="AV306" s="113"/>
      <c r="AW306" s="113"/>
      <c r="AX306" s="113"/>
      <c r="AY306" s="113"/>
      <c r="AZ306" s="113"/>
      <c r="BA306" s="105"/>
      <c r="BB306" s="61"/>
      <c r="BC306" s="106"/>
      <c r="BD306" s="107"/>
      <c r="BE306" s="107"/>
      <c r="BF306" s="107"/>
      <c r="BG306" s="107"/>
      <c r="BH306" s="107"/>
      <c r="BI306" s="107"/>
    </row>
    <row r="307" spans="2:61" x14ac:dyDescent="0.3">
      <c r="B307" s="93"/>
      <c r="C307" s="93">
        <v>735</v>
      </c>
      <c r="D307" s="94">
        <f>'[1]S&amp;P500 Historical Data'!E3687</f>
        <v>42740</v>
      </c>
      <c r="E307" s="95">
        <f>'[1]S&amp;P500 Historical Data'!N3687</f>
        <v>2269</v>
      </c>
      <c r="F307" s="96">
        <f t="shared" si="39"/>
        <v>-7.7067048332048887E-4</v>
      </c>
      <c r="H307" s="114">
        <v>236</v>
      </c>
      <c r="I307" s="98">
        <f t="shared" ca="1" si="40"/>
        <v>2385.5853813850104</v>
      </c>
      <c r="J307" s="99">
        <f t="shared" ca="1" si="41"/>
        <v>1.4895641448970522E-2</v>
      </c>
      <c r="K307" s="100">
        <f t="shared" ca="1" si="42"/>
        <v>-2.1570894709444284</v>
      </c>
      <c r="L307" s="101">
        <f t="shared" ca="1" si="6"/>
        <v>0.90586193133492965</v>
      </c>
      <c r="M307" s="125"/>
      <c r="N307" s="91">
        <v>44148</v>
      </c>
      <c r="O307" s="102"/>
      <c r="P307" s="92" t="str">
        <f t="shared" si="49"/>
        <v/>
      </c>
      <c r="Q307" s="115">
        <f t="shared" si="43"/>
        <v>2469.3574341743665</v>
      </c>
      <c r="R307" s="116">
        <f t="shared" si="44"/>
        <v>2947.161879808667</v>
      </c>
      <c r="S307" s="116">
        <f t="shared" si="45"/>
        <v>3157.4180872311545</v>
      </c>
      <c r="T307" s="116">
        <f t="shared" si="46"/>
        <v>1931.2381095084911</v>
      </c>
      <c r="U307" s="116">
        <f t="shared" si="47"/>
        <v>4037.1996534830073</v>
      </c>
      <c r="V307" s="116">
        <f t="shared" si="48"/>
        <v>1510.3850839904655</v>
      </c>
      <c r="W307" s="64"/>
      <c r="X307" s="64"/>
      <c r="Y307" s="105"/>
      <c r="Z307" s="61"/>
      <c r="AA307" s="106"/>
      <c r="AB307" s="107"/>
      <c r="AC307" s="107"/>
      <c r="AD307" s="107"/>
      <c r="AE307" s="107"/>
      <c r="AF307" s="107"/>
      <c r="AG307" s="107"/>
      <c r="AI307" s="108"/>
      <c r="AJ307" s="4"/>
      <c r="AK307" s="4"/>
      <c r="AL307" s="4"/>
      <c r="AN307" s="109"/>
      <c r="AO307" s="110"/>
      <c r="AP307" s="111"/>
      <c r="AQ307" s="110"/>
      <c r="AR307" s="112"/>
      <c r="AT307" s="113"/>
      <c r="AU307" s="113"/>
      <c r="AV307" s="113"/>
      <c r="AW307" s="113"/>
      <c r="AX307" s="113"/>
      <c r="AY307" s="113"/>
      <c r="AZ307" s="113"/>
      <c r="BA307" s="105"/>
      <c r="BB307" s="61"/>
      <c r="BC307" s="106"/>
      <c r="BD307" s="107"/>
      <c r="BE307" s="107"/>
      <c r="BF307" s="107"/>
      <c r="BG307" s="107"/>
      <c r="BH307" s="107"/>
      <c r="BI307" s="107"/>
    </row>
    <row r="308" spans="2:61" x14ac:dyDescent="0.3">
      <c r="B308" s="93"/>
      <c r="C308" s="93">
        <v>736</v>
      </c>
      <c r="D308" s="94">
        <f>'[1]S&amp;P500 Historical Data'!E3688</f>
        <v>42741</v>
      </c>
      <c r="E308" s="95">
        <f>'[1]S&amp;P500 Historical Data'!N3688</f>
        <v>2276.98</v>
      </c>
      <c r="F308" s="96">
        <f t="shared" si="39"/>
        <v>3.516967827236676E-3</v>
      </c>
      <c r="H308" s="114">
        <v>237</v>
      </c>
      <c r="I308" s="98">
        <f t="shared" ca="1" si="40"/>
        <v>2381.179253284924</v>
      </c>
      <c r="J308" s="99">
        <f t="shared" ca="1" si="41"/>
        <v>-1.8469798375140311E-3</v>
      </c>
      <c r="K308" s="100">
        <f t="shared" ca="1" si="42"/>
        <v>-2.290882446438796</v>
      </c>
      <c r="L308" s="101">
        <f t="shared" ca="1" si="6"/>
        <v>-0.13379297549436783</v>
      </c>
      <c r="M308" s="125"/>
      <c r="N308" s="91">
        <v>44149</v>
      </c>
      <c r="O308" s="102"/>
      <c r="P308" s="92" t="str">
        <f t="shared" si="49"/>
        <v/>
      </c>
      <c r="Q308" s="115">
        <f t="shared" si="43"/>
        <v>2470.0785918290389</v>
      </c>
      <c r="R308" s="116">
        <f t="shared" si="44"/>
        <v>2948.695407470696</v>
      </c>
      <c r="S308" s="116">
        <f t="shared" si="45"/>
        <v>3159.9836002195179</v>
      </c>
      <c r="T308" s="116">
        <f t="shared" si="46"/>
        <v>1930.7974412868105</v>
      </c>
      <c r="U308" s="116">
        <f t="shared" si="47"/>
        <v>4042.5824452258676</v>
      </c>
      <c r="V308" s="116">
        <f t="shared" si="48"/>
        <v>1509.2551190928737</v>
      </c>
      <c r="W308" s="64"/>
      <c r="X308" s="64"/>
      <c r="Y308" s="105"/>
      <c r="Z308" s="61"/>
      <c r="AA308" s="106"/>
      <c r="AB308" s="107"/>
      <c r="AC308" s="107"/>
      <c r="AD308" s="107"/>
      <c r="AE308" s="107"/>
      <c r="AF308" s="107"/>
      <c r="AG308" s="107"/>
      <c r="AI308" s="108"/>
      <c r="AJ308" s="4"/>
      <c r="AK308" s="4"/>
      <c r="AL308" s="4"/>
      <c r="AN308" s="109"/>
      <c r="AO308" s="110"/>
      <c r="AP308" s="111"/>
      <c r="AQ308" s="110"/>
      <c r="AR308" s="112"/>
      <c r="AT308" s="113"/>
      <c r="AU308" s="113"/>
      <c r="AV308" s="113"/>
      <c r="AW308" s="113"/>
      <c r="AX308" s="113"/>
      <c r="AY308" s="113"/>
      <c r="AZ308" s="113"/>
      <c r="BA308" s="105"/>
      <c r="BB308" s="61"/>
      <c r="BC308" s="106"/>
      <c r="BD308" s="107"/>
      <c r="BE308" s="107"/>
      <c r="BF308" s="107"/>
      <c r="BG308" s="107"/>
      <c r="BH308" s="107"/>
      <c r="BI308" s="107"/>
    </row>
    <row r="309" spans="2:61" x14ac:dyDescent="0.3">
      <c r="B309" s="93"/>
      <c r="C309" s="93">
        <v>737</v>
      </c>
      <c r="D309" s="94">
        <f>'[1]S&amp;P500 Historical Data'!E3689</f>
        <v>42744</v>
      </c>
      <c r="E309" s="95">
        <f>'[1]S&amp;P500 Historical Data'!N3689</f>
        <v>2268.9</v>
      </c>
      <c r="F309" s="96">
        <f t="shared" si="39"/>
        <v>-3.5485599346502506E-3</v>
      </c>
      <c r="H309" s="114">
        <v>238</v>
      </c>
      <c r="I309" s="98">
        <f t="shared" ca="1" si="40"/>
        <v>2385.5123112367137</v>
      </c>
      <c r="J309" s="99">
        <f t="shared" ca="1" si="41"/>
        <v>1.8197109460835665E-3</v>
      </c>
      <c r="K309" s="100">
        <f t="shared" ca="1" si="42"/>
        <v>-2.1955038665670337</v>
      </c>
      <c r="L309" s="101">
        <f t="shared" ca="1" si="6"/>
        <v>9.5378579871762362E-2</v>
      </c>
      <c r="M309" s="125"/>
      <c r="N309" s="91">
        <v>44150</v>
      </c>
      <c r="O309" s="102"/>
      <c r="P309" s="92" t="str">
        <f t="shared" si="49"/>
        <v/>
      </c>
      <c r="Q309" s="115">
        <f t="shared" si="43"/>
        <v>2470.7999600924936</v>
      </c>
      <c r="R309" s="116">
        <f t="shared" si="44"/>
        <v>2950.2264986761716</v>
      </c>
      <c r="S309" s="116">
        <f t="shared" si="45"/>
        <v>3162.5477305906079</v>
      </c>
      <c r="T309" s="116">
        <f t="shared" si="46"/>
        <v>1930.3589899188603</v>
      </c>
      <c r="U309" s="116">
        <f t="shared" si="47"/>
        <v>4047.9635380475684</v>
      </c>
      <c r="V309" s="116">
        <f t="shared" si="48"/>
        <v>1508.1293063567437</v>
      </c>
      <c r="W309" s="64"/>
      <c r="X309" s="64"/>
      <c r="Y309" s="105"/>
      <c r="Z309" s="61"/>
      <c r="AA309" s="106"/>
      <c r="AB309" s="107"/>
      <c r="AC309" s="107"/>
      <c r="AD309" s="107"/>
      <c r="AE309" s="107"/>
      <c r="AF309" s="107"/>
      <c r="AG309" s="107"/>
      <c r="AI309" s="108"/>
      <c r="AJ309" s="4"/>
      <c r="AK309" s="4"/>
      <c r="AL309" s="4"/>
      <c r="AN309" s="109"/>
      <c r="AO309" s="110"/>
      <c r="AP309" s="111"/>
      <c r="AQ309" s="110"/>
      <c r="AR309" s="112"/>
      <c r="AT309" s="113"/>
      <c r="AU309" s="113"/>
      <c r="AV309" s="113"/>
      <c r="AW309" s="113"/>
      <c r="AX309" s="113"/>
      <c r="AY309" s="113"/>
      <c r="AZ309" s="113"/>
      <c r="BA309" s="105"/>
      <c r="BB309" s="61"/>
      <c r="BC309" s="106"/>
      <c r="BD309" s="107"/>
      <c r="BE309" s="107"/>
      <c r="BF309" s="107"/>
      <c r="BG309" s="107"/>
      <c r="BH309" s="107"/>
      <c r="BI309" s="107"/>
    </row>
    <row r="310" spans="2:61" x14ac:dyDescent="0.3">
      <c r="B310" s="93"/>
      <c r="C310" s="93">
        <v>738</v>
      </c>
      <c r="D310" s="94">
        <f>'[1]S&amp;P500 Historical Data'!E3690</f>
        <v>42745</v>
      </c>
      <c r="E310" s="95">
        <f>'[1]S&amp;P500 Historical Data'!N3690</f>
        <v>2268.9</v>
      </c>
      <c r="F310" s="96">
        <f t="shared" si="39"/>
        <v>0</v>
      </c>
      <c r="H310" s="114">
        <v>239</v>
      </c>
      <c r="I310" s="98">
        <f t="shared" ca="1" si="40"/>
        <v>2370.5344930862898</v>
      </c>
      <c r="J310" s="99">
        <f t="shared" ca="1" si="41"/>
        <v>-6.2786589194582677E-3</v>
      </c>
      <c r="K310" s="100">
        <f t="shared" ca="1" si="42"/>
        <v>-2.6074071536724706</v>
      </c>
      <c r="L310" s="101">
        <f t="shared" ca="1" si="6"/>
        <v>-0.41190328710543678</v>
      </c>
      <c r="M310" s="125"/>
      <c r="N310" s="91">
        <v>44151</v>
      </c>
      <c r="O310" s="102"/>
      <c r="P310" s="92" t="str">
        <f t="shared" si="49"/>
        <v/>
      </c>
      <c r="Q310" s="115">
        <f t="shared" si="43"/>
        <v>2471.5215390262379</v>
      </c>
      <c r="R310" s="116">
        <f t="shared" si="44"/>
        <v>2951.7551691761782</v>
      </c>
      <c r="S310" s="116">
        <f t="shared" si="45"/>
        <v>3165.1104934448749</v>
      </c>
      <c r="T310" s="116">
        <f t="shared" si="46"/>
        <v>1929.9227406188536</v>
      </c>
      <c r="U310" s="116">
        <f t="shared" si="47"/>
        <v>4053.3429620289089</v>
      </c>
      <c r="V310" s="116">
        <f t="shared" si="48"/>
        <v>1507.007616945654</v>
      </c>
      <c r="W310" s="64"/>
      <c r="X310" s="64"/>
      <c r="Y310" s="105"/>
      <c r="Z310" s="61"/>
      <c r="AA310" s="106"/>
      <c r="AB310" s="107"/>
      <c r="AC310" s="107"/>
      <c r="AD310" s="107"/>
      <c r="AE310" s="107"/>
      <c r="AF310" s="107"/>
      <c r="AG310" s="107"/>
      <c r="AI310" s="108"/>
      <c r="AJ310" s="4"/>
      <c r="AK310" s="4"/>
      <c r="AL310" s="4"/>
      <c r="AN310" s="109"/>
      <c r="AO310" s="110"/>
      <c r="AP310" s="111"/>
      <c r="AQ310" s="110"/>
      <c r="AR310" s="112"/>
      <c r="AT310" s="113"/>
      <c r="AU310" s="113"/>
      <c r="AV310" s="113"/>
      <c r="AW310" s="113"/>
      <c r="AX310" s="113"/>
      <c r="AY310" s="113"/>
      <c r="AZ310" s="113"/>
      <c r="BA310" s="105"/>
      <c r="BB310" s="61"/>
      <c r="BC310" s="106"/>
      <c r="BD310" s="107"/>
      <c r="BE310" s="107"/>
      <c r="BF310" s="107"/>
      <c r="BG310" s="107"/>
      <c r="BH310" s="107"/>
      <c r="BI310" s="107"/>
    </row>
    <row r="311" spans="2:61" x14ac:dyDescent="0.3">
      <c r="B311" s="93"/>
      <c r="C311" s="93">
        <v>739</v>
      </c>
      <c r="D311" s="94">
        <f>'[1]S&amp;P500 Historical Data'!E3691</f>
        <v>42746</v>
      </c>
      <c r="E311" s="95">
        <f>'[1]S&amp;P500 Historical Data'!N3691</f>
        <v>2275.3200000000002</v>
      </c>
      <c r="F311" s="96">
        <f t="shared" ref="F311:F340" si="50">(E311-E310)/E310</f>
        <v>2.8295649874388791E-3</v>
      </c>
      <c r="H311" s="114">
        <v>240</v>
      </c>
      <c r="I311" s="98">
        <f t="shared" ca="1" si="40"/>
        <v>2366.0117766195453</v>
      </c>
      <c r="J311" s="99">
        <f t="shared" ca="1" si="41"/>
        <v>-1.9078889085710554E-3</v>
      </c>
      <c r="K311" s="100">
        <f t="shared" ca="1" si="42"/>
        <v>-2.7450141066014009</v>
      </c>
      <c r="L311" s="101">
        <f t="shared" ca="1" si="6"/>
        <v>-0.13760695292893027</v>
      </c>
      <c r="M311" s="125"/>
      <c r="N311" s="91">
        <v>44152</v>
      </c>
      <c r="O311" s="102"/>
      <c r="P311" s="92" t="str">
        <f t="shared" si="49"/>
        <v/>
      </c>
      <c r="Q311" s="115">
        <f t="shared" si="43"/>
        <v>2472.2433286917967</v>
      </c>
      <c r="R311" s="116">
        <f t="shared" si="44"/>
        <v>2953.2814345565598</v>
      </c>
      <c r="S311" s="116">
        <f t="shared" si="45"/>
        <v>3167.6719037241178</v>
      </c>
      <c r="T311" s="116">
        <f t="shared" si="46"/>
        <v>1929.4886787597702</v>
      </c>
      <c r="U311" s="116">
        <f t="shared" si="47"/>
        <v>4058.720746939101</v>
      </c>
      <c r="V311" s="116">
        <f t="shared" si="48"/>
        <v>1505.8900223353555</v>
      </c>
      <c r="W311" s="64"/>
      <c r="X311" s="64"/>
      <c r="Y311" s="105"/>
      <c r="Z311" s="61"/>
      <c r="AA311" s="106"/>
      <c r="AB311" s="107"/>
      <c r="AC311" s="107"/>
      <c r="AD311" s="107"/>
      <c r="AE311" s="107"/>
      <c r="AF311" s="107"/>
      <c r="AG311" s="107"/>
      <c r="AI311" s="108"/>
      <c r="AJ311" s="4"/>
      <c r="AK311" s="4"/>
      <c r="AL311" s="4"/>
      <c r="AN311" s="109"/>
      <c r="AO311" s="110"/>
      <c r="AP311" s="111"/>
      <c r="AQ311" s="110"/>
      <c r="AR311" s="112"/>
      <c r="AT311" s="113"/>
      <c r="AU311" s="113"/>
      <c r="AV311" s="113"/>
      <c r="AW311" s="113"/>
      <c r="AX311" s="113"/>
      <c r="AY311" s="113"/>
      <c r="AZ311" s="113"/>
      <c r="BA311" s="105"/>
      <c r="BB311" s="61"/>
      <c r="BC311" s="106"/>
      <c r="BD311" s="107"/>
      <c r="BE311" s="107"/>
      <c r="BF311" s="107"/>
      <c r="BG311" s="107"/>
      <c r="BH311" s="107"/>
      <c r="BI311" s="107"/>
    </row>
    <row r="312" spans="2:61" x14ac:dyDescent="0.3">
      <c r="B312" s="93"/>
      <c r="C312" s="93">
        <v>740</v>
      </c>
      <c r="D312" s="94">
        <f>'[1]S&amp;P500 Historical Data'!E3692</f>
        <v>42747</v>
      </c>
      <c r="E312" s="95">
        <f>'[1]S&amp;P500 Historical Data'!N3692</f>
        <v>2271.788</v>
      </c>
      <c r="F312" s="96">
        <f t="shared" si="50"/>
        <v>-1.5523091257494122E-3</v>
      </c>
      <c r="H312" s="114">
        <v>241</v>
      </c>
      <c r="I312" s="98">
        <f t="shared" ca="1" si="40"/>
        <v>2346.8448481176697</v>
      </c>
      <c r="J312" s="99">
        <f t="shared" ca="1" si="41"/>
        <v>-8.1009438293077815E-3</v>
      </c>
      <c r="K312" s="100">
        <f t="shared" ca="1" si="42"/>
        <v>-3.2716350295637326</v>
      </c>
      <c r="L312" s="101">
        <f t="shared" ca="1" si="6"/>
        <v>-0.52662092296233154</v>
      </c>
      <c r="M312" s="125"/>
      <c r="N312" s="91">
        <v>44153</v>
      </c>
      <c r="O312" s="102"/>
      <c r="P312" s="92" t="str">
        <f t="shared" si="49"/>
        <v/>
      </c>
      <c r="Q312" s="115">
        <f t="shared" si="43"/>
        <v>2472.9653291507111</v>
      </c>
      <c r="R312" s="116">
        <f t="shared" si="44"/>
        <v>2954.8053102403392</v>
      </c>
      <c r="S312" s="116">
        <f t="shared" si="45"/>
        <v>3170.2319762138254</v>
      </c>
      <c r="T312" s="116">
        <f t="shared" si="46"/>
        <v>1929.0567898710151</v>
      </c>
      <c r="U312" s="116">
        <f t="shared" si="47"/>
        <v>4064.0969222403965</v>
      </c>
      <c r="V312" s="116">
        <f t="shared" si="48"/>
        <v>1504.7764943091443</v>
      </c>
      <c r="W312" s="64"/>
      <c r="X312" s="64"/>
      <c r="Y312" s="105"/>
      <c r="Z312" s="61"/>
      <c r="AA312" s="106"/>
      <c r="AB312" s="107"/>
      <c r="AC312" s="107"/>
      <c r="AD312" s="107"/>
      <c r="AE312" s="107"/>
      <c r="AF312" s="107"/>
      <c r="AG312" s="107"/>
      <c r="AI312" s="108"/>
      <c r="AJ312" s="4"/>
      <c r="AK312" s="4"/>
      <c r="AL312" s="4"/>
      <c r="AN312" s="109"/>
      <c r="AO312" s="110"/>
      <c r="AP312" s="111"/>
      <c r="AQ312" s="110"/>
      <c r="AR312" s="112"/>
      <c r="AT312" s="113"/>
      <c r="AU312" s="113"/>
      <c r="AV312" s="113"/>
      <c r="AW312" s="113"/>
      <c r="AX312" s="113"/>
      <c r="AY312" s="113"/>
      <c r="AZ312" s="113"/>
      <c r="BA312" s="105"/>
      <c r="BB312" s="61"/>
      <c r="BC312" s="106"/>
      <c r="BD312" s="107"/>
      <c r="BE312" s="107"/>
      <c r="BF312" s="107"/>
      <c r="BG312" s="107"/>
      <c r="BH312" s="107"/>
      <c r="BI312" s="107"/>
    </row>
    <row r="313" spans="2:61" x14ac:dyDescent="0.3">
      <c r="B313" s="93"/>
      <c r="C313" s="93">
        <v>741</v>
      </c>
      <c r="D313" s="94">
        <f>'[1]S&amp;P500 Historical Data'!E3693</f>
        <v>42748</v>
      </c>
      <c r="E313" s="95">
        <f>'[1]S&amp;P500 Historical Data'!N3693</f>
        <v>2278.6799999999998</v>
      </c>
      <c r="F313" s="96">
        <f t="shared" si="50"/>
        <v>3.0337337814971403E-3</v>
      </c>
      <c r="H313" s="114">
        <v>242</v>
      </c>
      <c r="I313" s="98">
        <f t="shared" ca="1" si="40"/>
        <v>2378.5460086042058</v>
      </c>
      <c r="J313" s="99">
        <f t="shared" ca="1" si="41"/>
        <v>1.3507991596446004E-2</v>
      </c>
      <c r="K313" s="100">
        <f t="shared" ca="1" si="42"/>
        <v>-2.4512867779517311</v>
      </c>
      <c r="L313" s="101">
        <f t="shared" ca="1" si="6"/>
        <v>0.82034825161200176</v>
      </c>
      <c r="M313" s="125"/>
      <c r="N313" s="91">
        <v>44154</v>
      </c>
      <c r="O313" s="102"/>
      <c r="P313" s="92" t="str">
        <f t="shared" si="49"/>
        <v/>
      </c>
      <c r="Q313" s="115">
        <f t="shared" si="43"/>
        <v>2473.6875404645439</v>
      </c>
      <c r="R313" s="116">
        <f t="shared" si="44"/>
        <v>2956.3268114900761</v>
      </c>
      <c r="S313" s="116">
        <f t="shared" si="45"/>
        <v>3172.7907255454734</v>
      </c>
      <c r="T313" s="116">
        <f t="shared" si="46"/>
        <v>1928.6270596361217</v>
      </c>
      <c r="U313" s="116">
        <f t="shared" si="47"/>
        <v>4069.4715170926261</v>
      </c>
      <c r="V313" s="116">
        <f t="shared" si="48"/>
        <v>1503.6670049533227</v>
      </c>
      <c r="W313" s="64"/>
      <c r="X313" s="64"/>
      <c r="Y313" s="105"/>
      <c r="Z313" s="61"/>
      <c r="AA313" s="106"/>
      <c r="AB313" s="107"/>
      <c r="AC313" s="107"/>
      <c r="AD313" s="107"/>
      <c r="AE313" s="107"/>
      <c r="AF313" s="107"/>
      <c r="AG313" s="107"/>
      <c r="AI313" s="108"/>
      <c r="AJ313" s="4"/>
      <c r="AK313" s="4"/>
      <c r="AL313" s="4"/>
      <c r="AN313" s="109"/>
      <c r="AO313" s="110"/>
      <c r="AP313" s="111"/>
      <c r="AQ313" s="110"/>
      <c r="AR313" s="112"/>
      <c r="AT313" s="113"/>
      <c r="AU313" s="113"/>
      <c r="AV313" s="113"/>
      <c r="AW313" s="113"/>
      <c r="AX313" s="113"/>
      <c r="AY313" s="113"/>
      <c r="AZ313" s="113"/>
      <c r="BA313" s="105"/>
      <c r="BB313" s="61"/>
      <c r="BC313" s="106"/>
      <c r="BD313" s="107"/>
      <c r="BE313" s="107"/>
      <c r="BF313" s="107"/>
      <c r="BG313" s="107"/>
      <c r="BH313" s="107"/>
      <c r="BI313" s="107"/>
    </row>
    <row r="314" spans="2:61" x14ac:dyDescent="0.3">
      <c r="B314" s="93"/>
      <c r="C314" s="93">
        <v>742</v>
      </c>
      <c r="D314" s="94">
        <f>'[1]S&amp;P500 Historical Data'!E3694</f>
        <v>42752</v>
      </c>
      <c r="E314" s="95">
        <f>'[1]S&amp;P500 Historical Data'!N3694</f>
        <v>2267.89</v>
      </c>
      <c r="F314" s="96">
        <f t="shared" si="50"/>
        <v>-4.7351975705232701E-3</v>
      </c>
      <c r="H314" s="114">
        <v>243</v>
      </c>
      <c r="I314" s="98">
        <f t="shared" ca="1" si="40"/>
        <v>2366.6841169661056</v>
      </c>
      <c r="J314" s="99">
        <f t="shared" ca="1" si="41"/>
        <v>-4.9870347662776581E-3</v>
      </c>
      <c r="K314" s="100">
        <f t="shared" ca="1" si="42"/>
        <v>-2.7820062481260082</v>
      </c>
      <c r="L314" s="101">
        <f t="shared" ca="1" si="6"/>
        <v>-0.33071947017427711</v>
      </c>
      <c r="M314" s="125"/>
      <c r="N314" s="91">
        <v>44155</v>
      </c>
      <c r="O314" s="102"/>
      <c r="P314" s="92" t="str">
        <f t="shared" si="49"/>
        <v/>
      </c>
      <c r="Q314" s="115">
        <f t="shared" si="43"/>
        <v>2474.4099626948719</v>
      </c>
      <c r="R314" s="116">
        <f t="shared" si="44"/>
        <v>2957.8459534101962</v>
      </c>
      <c r="S314" s="116">
        <f t="shared" si="45"/>
        <v>3175.3481661987835</v>
      </c>
      <c r="T314" s="116">
        <f t="shared" si="46"/>
        <v>1928.1994738904934</v>
      </c>
      <c r="U314" s="116">
        <f t="shared" si="47"/>
        <v>4074.844560357652</v>
      </c>
      <c r="V314" s="116">
        <f t="shared" si="48"/>
        <v>1502.5615266527475</v>
      </c>
      <c r="W314" s="64"/>
      <c r="X314" s="64"/>
      <c r="Y314" s="105"/>
      <c r="Z314" s="61"/>
      <c r="AA314" s="106"/>
      <c r="AB314" s="107"/>
      <c r="AC314" s="107"/>
      <c r="AD314" s="107"/>
      <c r="AE314" s="107"/>
      <c r="AF314" s="107"/>
      <c r="AG314" s="107"/>
      <c r="AI314" s="108"/>
      <c r="AJ314" s="4"/>
      <c r="AK314" s="4"/>
      <c r="AL314" s="4"/>
      <c r="AN314" s="109"/>
      <c r="AO314" s="110"/>
      <c r="AP314" s="111"/>
      <c r="AQ314" s="110"/>
      <c r="AR314" s="112"/>
      <c r="AT314" s="113"/>
      <c r="AU314" s="113"/>
      <c r="AV314" s="113"/>
      <c r="AW314" s="113"/>
      <c r="AX314" s="113"/>
      <c r="AY314" s="113"/>
      <c r="AZ314" s="113"/>
      <c r="BA314" s="105"/>
      <c r="BB314" s="61"/>
      <c r="BC314" s="106"/>
      <c r="BD314" s="107"/>
      <c r="BE314" s="107"/>
      <c r="BF314" s="107"/>
      <c r="BG314" s="107"/>
      <c r="BH314" s="107"/>
      <c r="BI314" s="107"/>
    </row>
    <row r="315" spans="2:61" x14ac:dyDescent="0.3">
      <c r="B315" s="93"/>
      <c r="C315" s="93">
        <v>743</v>
      </c>
      <c r="D315" s="94">
        <f>'[1]S&amp;P500 Historical Data'!E3695</f>
        <v>42753</v>
      </c>
      <c r="E315" s="95">
        <f>'[1]S&amp;P500 Historical Data'!N3695</f>
        <v>2271.89</v>
      </c>
      <c r="F315" s="96">
        <f t="shared" si="50"/>
        <v>1.7637539739581726E-3</v>
      </c>
      <c r="H315" s="114">
        <v>244</v>
      </c>
      <c r="I315" s="98">
        <f t="shared" ca="1" si="40"/>
        <v>2367.8710244299023</v>
      </c>
      <c r="J315" s="99">
        <f t="shared" ca="1" si="41"/>
        <v>5.0150649817945828E-4</v>
      </c>
      <c r="K315" s="100">
        <f t="shared" ca="1" si="42"/>
        <v>-2.768919949011988</v>
      </c>
      <c r="L315" s="101">
        <f t="shared" ca="1" si="6"/>
        <v>1.3086299114020266E-2</v>
      </c>
      <c r="M315" s="125"/>
      <c r="N315" s="91">
        <v>44156</v>
      </c>
      <c r="O315" s="102"/>
      <c r="P315" s="92" t="str">
        <f t="shared" si="49"/>
        <v/>
      </c>
      <c r="Q315" s="115">
        <f t="shared" si="43"/>
        <v>2475.1325959032929</v>
      </c>
      <c r="R315" s="116">
        <f t="shared" si="44"/>
        <v>2959.3627509492658</v>
      </c>
      <c r="S315" s="116">
        <f t="shared" si="45"/>
        <v>3177.9043125039329</v>
      </c>
      <c r="T315" s="116">
        <f t="shared" si="46"/>
        <v>1927.7740186191934</v>
      </c>
      <c r="U315" s="116">
        <f t="shared" si="47"/>
        <v>4080.2160806037405</v>
      </c>
      <c r="V315" s="116">
        <f t="shared" si="48"/>
        <v>1501.4600320864577</v>
      </c>
      <c r="W315" s="64"/>
      <c r="X315" s="64"/>
      <c r="Y315" s="105"/>
      <c r="Z315" s="61"/>
      <c r="AA315" s="106"/>
      <c r="AB315" s="107"/>
      <c r="AC315" s="107"/>
      <c r="AD315" s="107"/>
      <c r="AE315" s="107"/>
      <c r="AF315" s="107"/>
      <c r="AG315" s="107"/>
      <c r="AI315" s="108"/>
      <c r="AJ315" s="4"/>
      <c r="AK315" s="4"/>
      <c r="AL315" s="4"/>
      <c r="AN315" s="109"/>
      <c r="AO315" s="110"/>
      <c r="AP315" s="111"/>
      <c r="AQ315" s="110"/>
      <c r="AR315" s="112"/>
      <c r="AT315" s="113"/>
      <c r="AU315" s="113"/>
      <c r="AV315" s="113"/>
      <c r="AW315" s="113"/>
      <c r="AX315" s="113"/>
      <c r="AY315" s="113"/>
      <c r="AZ315" s="113"/>
      <c r="BA315" s="105"/>
      <c r="BB315" s="61"/>
      <c r="BC315" s="106"/>
      <c r="BD315" s="107"/>
      <c r="BE315" s="107"/>
      <c r="BF315" s="107"/>
      <c r="BG315" s="107"/>
      <c r="BH315" s="107"/>
      <c r="BI315" s="107"/>
    </row>
    <row r="316" spans="2:61" x14ac:dyDescent="0.3">
      <c r="B316" s="93"/>
      <c r="C316" s="93">
        <v>744</v>
      </c>
      <c r="D316" s="94">
        <f>'[1]S&amp;P500 Historical Data'!E3696</f>
        <v>42754</v>
      </c>
      <c r="E316" s="95">
        <f>'[1]S&amp;P500 Historical Data'!N3696</f>
        <v>2263.69</v>
      </c>
      <c r="F316" s="96">
        <f t="shared" si="50"/>
        <v>-3.6093296770529464E-3</v>
      </c>
      <c r="H316" s="114">
        <v>245</v>
      </c>
      <c r="I316" s="98">
        <f t="shared" ca="1" si="40"/>
        <v>2351.0226963964978</v>
      </c>
      <c r="J316" s="99">
        <f t="shared" ca="1" si="41"/>
        <v>-7.1153909396145772E-3</v>
      </c>
      <c r="K316" s="100">
        <f t="shared" ca="1" si="42"/>
        <v>-3.2334715777258358</v>
      </c>
      <c r="L316" s="101">
        <f t="shared" ca="1" si="6"/>
        <v>-0.46455162871384781</v>
      </c>
      <c r="M316" s="125"/>
      <c r="N316" s="91">
        <v>44157</v>
      </c>
      <c r="O316" s="102"/>
      <c r="P316" s="92" t="str">
        <f t="shared" si="49"/>
        <v/>
      </c>
      <c r="Q316" s="115">
        <f t="shared" si="43"/>
        <v>2475.8554401514207</v>
      </c>
      <c r="R316" s="116">
        <f t="shared" si="44"/>
        <v>2960.877218902232</v>
      </c>
      <c r="S316" s="116">
        <f t="shared" si="45"/>
        <v>3180.4591786437272</v>
      </c>
      <c r="T316" s="116">
        <f t="shared" si="46"/>
        <v>1927.3506799547727</v>
      </c>
      <c r="U316" s="116">
        <f t="shared" si="47"/>
        <v>4085.5861061098499</v>
      </c>
      <c r="V316" s="116">
        <f t="shared" si="48"/>
        <v>1500.3624942233857</v>
      </c>
      <c r="W316" s="64"/>
      <c r="X316" s="64"/>
      <c r="Y316" s="105"/>
      <c r="Z316" s="61"/>
      <c r="AA316" s="106"/>
      <c r="AB316" s="107"/>
      <c r="AC316" s="107"/>
      <c r="AD316" s="107"/>
      <c r="AE316" s="107"/>
      <c r="AF316" s="107"/>
      <c r="AG316" s="107"/>
      <c r="AI316" s="108"/>
      <c r="AJ316" s="4"/>
      <c r="AK316" s="4"/>
      <c r="AL316" s="4"/>
      <c r="AN316" s="109"/>
      <c r="AO316" s="110"/>
      <c r="AP316" s="111"/>
      <c r="AQ316" s="110"/>
      <c r="AR316" s="112"/>
      <c r="AT316" s="113"/>
      <c r="AU316" s="113"/>
      <c r="AV316" s="113"/>
      <c r="AW316" s="113"/>
      <c r="AX316" s="113"/>
      <c r="AY316" s="113"/>
      <c r="AZ316" s="113"/>
      <c r="BA316" s="105"/>
      <c r="BB316" s="61"/>
      <c r="BC316" s="106"/>
      <c r="BD316" s="107"/>
      <c r="BE316" s="107"/>
      <c r="BF316" s="107"/>
      <c r="BG316" s="107"/>
      <c r="BH316" s="107"/>
      <c r="BI316" s="107"/>
    </row>
    <row r="317" spans="2:61" x14ac:dyDescent="0.3">
      <c r="B317" s="93"/>
      <c r="C317" s="93">
        <v>745</v>
      </c>
      <c r="D317" s="94">
        <f>'[1]S&amp;P500 Historical Data'!E3697</f>
        <v>42755</v>
      </c>
      <c r="E317" s="95">
        <f>'[1]S&amp;P500 Historical Data'!N3697</f>
        <v>2271.31</v>
      </c>
      <c r="F317" s="96">
        <f t="shared" si="50"/>
        <v>3.3661852992237853E-3</v>
      </c>
      <c r="H317" s="114">
        <v>246</v>
      </c>
      <c r="I317" s="98">
        <f t="shared" ca="1" si="40"/>
        <v>2332.1339806417263</v>
      </c>
      <c r="J317" s="99">
        <f t="shared" ca="1" si="41"/>
        <v>-8.034254957947861E-3</v>
      </c>
      <c r="K317" s="100">
        <f t="shared" ca="1" si="42"/>
        <v>-3.7558905465438825</v>
      </c>
      <c r="L317" s="101">
        <f t="shared" ca="1" si="6"/>
        <v>-0.52241896881804661</v>
      </c>
      <c r="M317" s="125"/>
      <c r="N317" s="91">
        <v>44158</v>
      </c>
      <c r="O317" s="102"/>
      <c r="P317" s="92" t="str">
        <f t="shared" si="49"/>
        <v/>
      </c>
      <c r="Q317" s="115">
        <f t="shared" si="43"/>
        <v>2476.5784955008885</v>
      </c>
      <c r="R317" s="116">
        <f t="shared" si="44"/>
        <v>2962.3893719126181</v>
      </c>
      <c r="S317" s="116">
        <f t="shared" si="45"/>
        <v>3183.0127786557327</v>
      </c>
      <c r="T317" s="116">
        <f t="shared" si="46"/>
        <v>1926.9294441751349</v>
      </c>
      <c r="U317" s="116">
        <f t="shared" si="47"/>
        <v>4090.9546648698406</v>
      </c>
      <c r="V317" s="116">
        <f t="shared" si="48"/>
        <v>1499.268886318149</v>
      </c>
      <c r="W317" s="64"/>
      <c r="X317" s="64"/>
      <c r="Y317" s="105"/>
      <c r="Z317" s="61"/>
      <c r="AA317" s="106"/>
      <c r="AB317" s="107"/>
      <c r="AC317" s="107"/>
      <c r="AD317" s="107"/>
      <c r="AE317" s="107"/>
      <c r="AF317" s="107"/>
      <c r="AG317" s="107"/>
      <c r="AI317" s="108"/>
      <c r="AJ317" s="4"/>
      <c r="AK317" s="4"/>
      <c r="AL317" s="4"/>
      <c r="AN317" s="109"/>
      <c r="AO317" s="110"/>
      <c r="AP317" s="111"/>
      <c r="AQ317" s="110"/>
      <c r="AR317" s="112"/>
      <c r="AT317" s="113"/>
      <c r="AU317" s="113"/>
      <c r="AV317" s="113"/>
      <c r="AW317" s="113"/>
      <c r="AX317" s="113"/>
      <c r="AY317" s="113"/>
      <c r="AZ317" s="113"/>
      <c r="BA317" s="105"/>
      <c r="BB317" s="61"/>
      <c r="BC317" s="106"/>
      <c r="BD317" s="107"/>
      <c r="BE317" s="107"/>
      <c r="BF317" s="107"/>
      <c r="BG317" s="107"/>
      <c r="BH317" s="107"/>
      <c r="BI317" s="107"/>
    </row>
    <row r="318" spans="2:61" x14ac:dyDescent="0.3">
      <c r="B318" s="93"/>
      <c r="C318" s="93">
        <v>746</v>
      </c>
      <c r="D318" s="94">
        <f>'[1]S&amp;P500 Historical Data'!E3698</f>
        <v>42758</v>
      </c>
      <c r="E318" s="95">
        <f>'[1]S&amp;P500 Historical Data'!N3698</f>
        <v>2265.1999999999998</v>
      </c>
      <c r="F318" s="96">
        <f t="shared" si="50"/>
        <v>-2.6900775323492289E-3</v>
      </c>
      <c r="H318" s="114">
        <v>247</v>
      </c>
      <c r="I318" s="98">
        <f t="shared" ca="1" si="40"/>
        <v>2341.5738876111504</v>
      </c>
      <c r="J318" s="99">
        <f t="shared" ca="1" si="41"/>
        <v>4.0477549951167683E-3</v>
      </c>
      <c r="K318" s="100">
        <f t="shared" ca="1" si="42"/>
        <v>-3.5216664918849192</v>
      </c>
      <c r="L318" s="101">
        <f t="shared" ca="1" si="6"/>
        <v>0.2342240546589634</v>
      </c>
      <c r="M318" s="125"/>
      <c r="N318" s="91">
        <v>44159</v>
      </c>
      <c r="O318" s="102"/>
      <c r="P318" s="92" t="str">
        <f t="shared" si="49"/>
        <v/>
      </c>
      <c r="Q318" s="115">
        <f t="shared" si="43"/>
        <v>2477.3017620133464</v>
      </c>
      <c r="R318" s="116">
        <f t="shared" si="44"/>
        <v>2963.8992244746778</v>
      </c>
      <c r="S318" s="116">
        <f t="shared" si="45"/>
        <v>3185.565126434371</v>
      </c>
      <c r="T318" s="116">
        <f t="shared" si="46"/>
        <v>1926.5102977014478</v>
      </c>
      <c r="U318" s="116">
        <f t="shared" si="47"/>
        <v>4096.3217845966064</v>
      </c>
      <c r="V318" s="116">
        <f t="shared" si="48"/>
        <v>1498.1791819069181</v>
      </c>
      <c r="W318" s="64"/>
      <c r="X318" s="64"/>
      <c r="Y318" s="105"/>
      <c r="Z318" s="61"/>
      <c r="AA318" s="106"/>
      <c r="AB318" s="107"/>
      <c r="AC318" s="107"/>
      <c r="AD318" s="107"/>
      <c r="AE318" s="107"/>
      <c r="AF318" s="107"/>
      <c r="AG318" s="107"/>
      <c r="AI318" s="108"/>
      <c r="AJ318" s="4"/>
      <c r="AK318" s="4"/>
      <c r="AL318" s="4"/>
      <c r="AN318" s="109"/>
      <c r="AO318" s="110"/>
      <c r="AP318" s="111"/>
      <c r="AQ318" s="110"/>
      <c r="AR318" s="112"/>
      <c r="AT318" s="113"/>
      <c r="AU318" s="113"/>
      <c r="AV318" s="113"/>
      <c r="AW318" s="113"/>
      <c r="AX318" s="113"/>
      <c r="AY318" s="113"/>
      <c r="AZ318" s="113"/>
      <c r="BA318" s="105"/>
      <c r="BB318" s="61"/>
      <c r="BC318" s="106"/>
      <c r="BD318" s="107"/>
      <c r="BE318" s="107"/>
      <c r="BF318" s="107"/>
      <c r="BG318" s="107"/>
      <c r="BH318" s="107"/>
      <c r="BI318" s="107"/>
    </row>
    <row r="319" spans="2:61" x14ac:dyDescent="0.3">
      <c r="B319" s="93"/>
      <c r="C319" s="93">
        <v>747</v>
      </c>
      <c r="D319" s="94">
        <f>'[1]S&amp;P500 Historical Data'!E3699</f>
        <v>42759</v>
      </c>
      <c r="E319" s="95">
        <f>'[1]S&amp;P500 Historical Data'!N3699</f>
        <v>2280.0700000000002</v>
      </c>
      <c r="F319" s="96">
        <f t="shared" si="50"/>
        <v>6.5645417623169467E-3</v>
      </c>
      <c r="H319" s="114">
        <v>248</v>
      </c>
      <c r="I319" s="98">
        <f t="shared" ca="1" si="40"/>
        <v>2326.4662688331514</v>
      </c>
      <c r="J319" s="99">
        <f t="shared" ca="1" si="41"/>
        <v>-6.4519077778970651E-3</v>
      </c>
      <c r="K319" s="100">
        <f t="shared" ca="1" si="42"/>
        <v>-3.9444671978288857</v>
      </c>
      <c r="L319" s="101">
        <f t="shared" ca="1" si="6"/>
        <v>-0.4228007059439664</v>
      </c>
      <c r="M319" s="125"/>
      <c r="N319" s="91">
        <v>44160</v>
      </c>
      <c r="O319" s="102"/>
      <c r="P319" s="92" t="str">
        <f t="shared" si="49"/>
        <v/>
      </c>
      <c r="Q319" s="115">
        <f t="shared" si="43"/>
        <v>2478.0252397504632</v>
      </c>
      <c r="R319" s="116">
        <f t="shared" si="44"/>
        <v>2965.4067909355158</v>
      </c>
      <c r="S319" s="116">
        <f t="shared" si="45"/>
        <v>3188.1162357329681</v>
      </c>
      <c r="T319" s="116">
        <f t="shared" si="46"/>
        <v>1926.0932270960866</v>
      </c>
      <c r="U319" s="116">
        <f t="shared" si="47"/>
        <v>4101.6874927261324</v>
      </c>
      <c r="V319" s="116">
        <f t="shared" si="48"/>
        <v>1497.0933548033581</v>
      </c>
      <c r="W319" s="64"/>
      <c r="X319" s="64"/>
      <c r="Y319" s="105"/>
      <c r="Z319" s="61"/>
      <c r="AA319" s="106"/>
      <c r="AB319" s="107"/>
      <c r="AC319" s="107"/>
      <c r="AD319" s="107"/>
      <c r="AE319" s="107"/>
      <c r="AF319" s="107"/>
      <c r="AG319" s="107"/>
      <c r="AI319" s="108"/>
      <c r="AJ319" s="4"/>
      <c r="AK319" s="4"/>
      <c r="AL319" s="4"/>
      <c r="AN319" s="109"/>
      <c r="AO319" s="110"/>
      <c r="AP319" s="111"/>
      <c r="AQ319" s="110"/>
      <c r="AR319" s="112"/>
      <c r="AT319" s="113"/>
      <c r="AU319" s="113"/>
      <c r="AV319" s="113"/>
      <c r="AW319" s="113"/>
      <c r="AX319" s="113"/>
      <c r="AY319" s="113"/>
      <c r="AZ319" s="113"/>
      <c r="BA319" s="105"/>
      <c r="BB319" s="61"/>
      <c r="BC319" s="106"/>
      <c r="BD319" s="107"/>
      <c r="BE319" s="107"/>
      <c r="BF319" s="107"/>
      <c r="BG319" s="107"/>
      <c r="BH319" s="107"/>
      <c r="BI319" s="107"/>
    </row>
    <row r="320" spans="2:61" x14ac:dyDescent="0.3">
      <c r="B320" s="93"/>
      <c r="C320" s="93">
        <v>748</v>
      </c>
      <c r="D320" s="94">
        <f>'[1]S&amp;P500 Historical Data'!E3700</f>
        <v>42760</v>
      </c>
      <c r="E320" s="95">
        <f>'[1]S&amp;P500 Historical Data'!N3700</f>
        <v>2298.37</v>
      </c>
      <c r="F320" s="96">
        <f t="shared" si="50"/>
        <v>8.0260693750629254E-3</v>
      </c>
      <c r="H320" s="114">
        <v>249</v>
      </c>
      <c r="I320" s="98">
        <f t="shared" ca="1" si="40"/>
        <v>2367.7802843415457</v>
      </c>
      <c r="J320" s="99">
        <f t="shared" ca="1" si="41"/>
        <v>1.7758269725146495E-2</v>
      </c>
      <c r="K320" s="100">
        <f t="shared" ca="1" si="42"/>
        <v>-2.8625650812348642</v>
      </c>
      <c r="L320" s="101">
        <f t="shared" ca="1" si="6"/>
        <v>1.0819021165940212</v>
      </c>
      <c r="M320" s="125"/>
      <c r="N320" s="91">
        <v>44161</v>
      </c>
      <c r="O320" s="102"/>
      <c r="P320" s="92" t="str">
        <f t="shared" si="49"/>
        <v/>
      </c>
      <c r="Q320" s="115">
        <f t="shared" si="43"/>
        <v>2478.7489287739259</v>
      </c>
      <c r="R320" s="116">
        <f t="shared" si="44"/>
        <v>2966.9120854971629</v>
      </c>
      <c r="S320" s="116">
        <f t="shared" si="45"/>
        <v>3190.6661201657785</v>
      </c>
      <c r="T320" s="116">
        <f t="shared" si="46"/>
        <v>1925.6782190606168</v>
      </c>
      <c r="U320" s="116">
        <f t="shared" si="47"/>
        <v>4107.0518164214773</v>
      </c>
      <c r="V320" s="116">
        <f t="shared" si="48"/>
        <v>1496.0113790946507</v>
      </c>
      <c r="W320" s="64"/>
      <c r="X320" s="64"/>
      <c r="Y320" s="105"/>
      <c r="Z320" s="61"/>
      <c r="AA320" s="106"/>
      <c r="AB320" s="107"/>
      <c r="AC320" s="107"/>
      <c r="AD320" s="107"/>
      <c r="AE320" s="107"/>
      <c r="AF320" s="107"/>
      <c r="AG320" s="107"/>
      <c r="AI320" s="108"/>
      <c r="AJ320" s="4"/>
      <c r="AK320" s="4"/>
      <c r="AL320" s="4"/>
      <c r="AN320" s="109"/>
      <c r="AO320" s="110"/>
      <c r="AP320" s="111"/>
      <c r="AQ320" s="110"/>
      <c r="AR320" s="112"/>
      <c r="AT320" s="113"/>
      <c r="AU320" s="113"/>
      <c r="AV320" s="113"/>
      <c r="AW320" s="113"/>
      <c r="AX320" s="113"/>
      <c r="AY320" s="113"/>
      <c r="AZ320" s="113"/>
      <c r="BA320" s="105"/>
      <c r="BB320" s="61"/>
      <c r="BC320" s="106"/>
      <c r="BD320" s="107"/>
      <c r="BE320" s="107"/>
      <c r="BF320" s="107"/>
      <c r="BG320" s="107"/>
      <c r="BH320" s="107"/>
      <c r="BI320" s="107"/>
    </row>
    <row r="321" spans="2:61" x14ac:dyDescent="0.3">
      <c r="B321" s="93"/>
      <c r="C321" s="93">
        <v>749</v>
      </c>
      <c r="D321" s="94">
        <f>'[1]S&amp;P500 Historical Data'!E3701</f>
        <v>42761</v>
      </c>
      <c r="E321" s="95">
        <f>'[1]S&amp;P500 Historical Data'!N3701</f>
        <v>2296.6799999999998</v>
      </c>
      <c r="F321" s="96">
        <f t="shared" si="50"/>
        <v>-7.3530371524169506E-4</v>
      </c>
      <c r="H321" s="114">
        <v>250</v>
      </c>
      <c r="I321" s="98">
        <f t="shared" ca="1" si="40"/>
        <v>2371.038916687814</v>
      </c>
      <c r="J321" s="99">
        <f t="shared" ca="1" si="41"/>
        <v>1.3762393275330886E-3</v>
      </c>
      <c r="K321" s="100">
        <f t="shared" ca="1" si="42"/>
        <v>-2.794859257598898</v>
      </c>
      <c r="L321" s="101">
        <f t="shared" ca="1" si="6"/>
        <v>6.7705823635966209E-2</v>
      </c>
      <c r="M321" s="125"/>
      <c r="N321" s="91">
        <v>44162</v>
      </c>
      <c r="O321" s="102"/>
      <c r="P321" s="92" t="str">
        <f t="shared" si="49"/>
        <v/>
      </c>
      <c r="Q321" s="115">
        <f t="shared" si="43"/>
        <v>2479.4728291454385</v>
      </c>
      <c r="R321" s="116">
        <f t="shared" si="44"/>
        <v>2968.4151222186174</v>
      </c>
      <c r="S321" s="116">
        <f t="shared" si="45"/>
        <v>3193.2147932099588</v>
      </c>
      <c r="T321" s="116">
        <f t="shared" si="46"/>
        <v>1925.2652604338159</v>
      </c>
      <c r="U321" s="116">
        <f t="shared" si="47"/>
        <v>4112.4147825766777</v>
      </c>
      <c r="V321" s="116">
        <f t="shared" si="48"/>
        <v>1494.9332291375829</v>
      </c>
      <c r="W321" s="64"/>
      <c r="X321" s="64"/>
      <c r="Y321" s="105"/>
      <c r="Z321" s="61"/>
      <c r="AA321" s="106"/>
      <c r="AB321" s="107"/>
      <c r="AC321" s="107"/>
      <c r="AD321" s="107"/>
      <c r="AE321" s="107"/>
      <c r="AF321" s="107"/>
      <c r="AG321" s="107"/>
      <c r="AI321" s="108"/>
      <c r="AJ321" s="4"/>
      <c r="AK321" s="4"/>
      <c r="AL321" s="4"/>
      <c r="AN321" s="109"/>
      <c r="AO321" s="110"/>
      <c r="AP321" s="111"/>
      <c r="AQ321" s="110"/>
      <c r="AR321" s="112"/>
      <c r="AT321" s="113"/>
      <c r="AU321" s="113"/>
      <c r="AV321" s="113"/>
      <c r="AW321" s="113"/>
      <c r="AX321" s="113"/>
      <c r="AY321" s="113"/>
      <c r="AZ321" s="113"/>
      <c r="BA321" s="105"/>
      <c r="BB321" s="61"/>
      <c r="BC321" s="106"/>
      <c r="BD321" s="107"/>
      <c r="BE321" s="107"/>
      <c r="BF321" s="107"/>
      <c r="BG321" s="107"/>
      <c r="BH321" s="107"/>
      <c r="BI321" s="107"/>
    </row>
    <row r="322" spans="2:61" x14ac:dyDescent="0.3">
      <c r="B322" s="93"/>
      <c r="C322" s="93">
        <v>750</v>
      </c>
      <c r="D322" s="94">
        <f>'[1]S&amp;P500 Historical Data'!E3702</f>
        <v>42762</v>
      </c>
      <c r="E322" s="95">
        <f>'[1]S&amp;P500 Historical Data'!N3702</f>
        <v>2294.69</v>
      </c>
      <c r="F322" s="96">
        <f t="shared" si="50"/>
        <v>-8.6646811919805194E-4</v>
      </c>
      <c r="H322" s="114">
        <v>251</v>
      </c>
      <c r="I322" s="98">
        <f t="shared" ca="1" si="40"/>
        <v>2389.114671939521</v>
      </c>
      <c r="J322" s="99">
        <f t="shared" ca="1" si="41"/>
        <v>7.6235590755118002E-3</v>
      </c>
      <c r="K322" s="100">
        <f t="shared" ca="1" si="42"/>
        <v>-2.3384438450973812</v>
      </c>
      <c r="L322" s="101">
        <f t="shared" ca="1" si="6"/>
        <v>0.45641541250151679</v>
      </c>
      <c r="M322" s="125"/>
      <c r="N322" s="91">
        <v>44163</v>
      </c>
      <c r="O322" s="102"/>
      <c r="P322" s="92" t="str">
        <f t="shared" si="49"/>
        <v/>
      </c>
      <c r="Q322" s="115">
        <f t="shared" si="43"/>
        <v>2480.196940926724</v>
      </c>
      <c r="R322" s="116">
        <f t="shared" si="44"/>
        <v>2969.9159150178511</v>
      </c>
      <c r="S322" s="116">
        <f t="shared" si="45"/>
        <v>3195.7622682075153</v>
      </c>
      <c r="T322" s="116">
        <f t="shared" si="46"/>
        <v>1924.8543381897275</v>
      </c>
      <c r="U322" s="116">
        <f t="shared" si="47"/>
        <v>4117.7764178205953</v>
      </c>
      <c r="V322" s="116">
        <f t="shared" si="48"/>
        <v>1493.8588795547096</v>
      </c>
      <c r="W322" s="64"/>
      <c r="X322" s="64"/>
      <c r="Y322" s="105"/>
      <c r="Z322" s="61"/>
      <c r="AA322" s="106"/>
      <c r="AB322" s="107"/>
      <c r="AC322" s="107"/>
      <c r="AD322" s="107"/>
      <c r="AE322" s="107"/>
      <c r="AF322" s="107"/>
      <c r="AG322" s="107"/>
      <c r="AI322" s="108"/>
      <c r="AJ322" s="4"/>
      <c r="AK322" s="4"/>
      <c r="AL322" s="4"/>
      <c r="AN322" s="109"/>
      <c r="AO322" s="110"/>
      <c r="AP322" s="111"/>
      <c r="AQ322" s="110"/>
      <c r="AR322" s="112"/>
      <c r="AT322" s="113"/>
      <c r="AU322" s="113"/>
      <c r="AV322" s="113"/>
      <c r="AW322" s="113"/>
      <c r="AX322" s="113"/>
      <c r="AY322" s="113"/>
      <c r="AZ322" s="113"/>
      <c r="BA322" s="105"/>
      <c r="BB322" s="61"/>
      <c r="BC322" s="106"/>
      <c r="BD322" s="107"/>
      <c r="BE322" s="107"/>
      <c r="BF322" s="107"/>
      <c r="BG322" s="107"/>
      <c r="BH322" s="107"/>
      <c r="BI322" s="107"/>
    </row>
    <row r="323" spans="2:61" x14ac:dyDescent="0.3">
      <c r="B323" s="93"/>
      <c r="C323" s="93">
        <v>751</v>
      </c>
      <c r="D323" s="94">
        <f>'[1]S&amp;P500 Historical Data'!E3703</f>
        <v>42765</v>
      </c>
      <c r="E323" s="95">
        <f>'[1]S&amp;P500 Historical Data'!N3703</f>
        <v>2280.9</v>
      </c>
      <c r="F323" s="96">
        <f t="shared" si="50"/>
        <v>-6.0095263412486928E-3</v>
      </c>
      <c r="H323" s="114">
        <v>252</v>
      </c>
      <c r="I323" s="98">
        <f t="shared" ca="1" si="40"/>
        <v>2366.3663179122527</v>
      </c>
      <c r="J323" s="99">
        <f t="shared" ca="1" si="41"/>
        <v>-9.5216668728591546E-3</v>
      </c>
      <c r="K323" s="100">
        <f t="shared" ca="1" si="42"/>
        <v>-2.9546493304178272</v>
      </c>
      <c r="L323" s="101">
        <f t="shared" ca="1" si="6"/>
        <v>-0.61620548532044606</v>
      </c>
      <c r="M323" s="125"/>
      <c r="N323" s="91">
        <v>44164</v>
      </c>
      <c r="O323" s="102"/>
      <c r="P323" s="92" t="str">
        <f t="shared" si="49"/>
        <v/>
      </c>
      <c r="Q323" s="115">
        <f t="shared" si="43"/>
        <v>2480.9212641795225</v>
      </c>
      <c r="R323" s="116">
        <f t="shared" si="44"/>
        <v>2971.4144776737744</v>
      </c>
      <c r="S323" s="116">
        <f t="shared" si="45"/>
        <v>3198.3085583672132</v>
      </c>
      <c r="T323" s="116">
        <f t="shared" si="46"/>
        <v>1924.4454394357533</v>
      </c>
      <c r="U323" s="116">
        <f t="shared" si="47"/>
        <v>4123.1367485206756</v>
      </c>
      <c r="V323" s="116">
        <f t="shared" si="48"/>
        <v>1492.7883052305847</v>
      </c>
      <c r="W323" s="64"/>
      <c r="X323" s="64"/>
      <c r="Y323" s="105"/>
      <c r="Z323" s="61"/>
      <c r="AA323" s="106"/>
      <c r="AB323" s="107"/>
      <c r="AC323" s="107"/>
      <c r="AD323" s="107"/>
      <c r="AE323" s="107"/>
      <c r="AF323" s="107"/>
      <c r="AG323" s="107"/>
      <c r="AI323" s="108"/>
      <c r="AJ323" s="4"/>
      <c r="AK323" s="4"/>
      <c r="AL323" s="4"/>
      <c r="AN323" s="109"/>
      <c r="AO323" s="110"/>
      <c r="AP323" s="111"/>
      <c r="AQ323" s="110"/>
      <c r="AR323" s="112"/>
      <c r="AT323" s="113"/>
      <c r="AU323" s="113"/>
      <c r="AV323" s="113"/>
      <c r="AW323" s="113"/>
      <c r="AX323" s="113"/>
      <c r="AY323" s="113"/>
      <c r="AZ323" s="113"/>
      <c r="BA323" s="105"/>
      <c r="BB323" s="61"/>
      <c r="BC323" s="106"/>
      <c r="BD323" s="107"/>
      <c r="BE323" s="107"/>
      <c r="BF323" s="107"/>
      <c r="BG323" s="107"/>
      <c r="BH323" s="107"/>
      <c r="BI323" s="107"/>
    </row>
    <row r="324" spans="2:61" x14ac:dyDescent="0.3">
      <c r="B324" s="93"/>
      <c r="C324" s="93">
        <v>752</v>
      </c>
      <c r="D324" s="94">
        <f>'[1]S&amp;P500 Historical Data'!E3704</f>
        <v>42766</v>
      </c>
      <c r="E324" s="95">
        <f>'[1]S&amp;P500 Historical Data'!N3704</f>
        <v>2278.87</v>
      </c>
      <c r="F324" s="96">
        <f t="shared" si="50"/>
        <v>-8.8999956157665837E-4</v>
      </c>
      <c r="H324" s="114">
        <v>253</v>
      </c>
      <c r="I324" s="98">
        <f t="shared" ca="1" si="40"/>
        <v>2317.5157141961208</v>
      </c>
      <c r="J324" s="99">
        <f t="shared" ca="1" si="41"/>
        <v>-2.0643720013404674E-2</v>
      </c>
      <c r="K324" s="100">
        <f t="shared" ca="1" si="42"/>
        <v>-4.2766355991198894</v>
      </c>
      <c r="L324" s="101">
        <f t="shared" ca="1" si="6"/>
        <v>-1.3219862687020623</v>
      </c>
      <c r="M324" s="125"/>
      <c r="N324" s="91">
        <v>44165</v>
      </c>
      <c r="O324" s="102"/>
      <c r="P324" s="92" t="str">
        <f t="shared" si="49"/>
        <v/>
      </c>
      <c r="Q324" s="115">
        <f t="shared" si="43"/>
        <v>2481.6457989655942</v>
      </c>
      <c r="R324" s="116">
        <f t="shared" si="44"/>
        <v>2972.9108238281715</v>
      </c>
      <c r="S324" s="116">
        <f t="shared" si="45"/>
        <v>3200.8536767664496</v>
      </c>
      <c r="T324" s="116">
        <f t="shared" si="46"/>
        <v>1924.0385514107777</v>
      </c>
      <c r="U324" s="116">
        <f t="shared" si="47"/>
        <v>4128.4958007866553</v>
      </c>
      <c r="V324" s="116">
        <f t="shared" si="48"/>
        <v>1491.7214813080616</v>
      </c>
      <c r="W324" s="64"/>
      <c r="X324" s="64"/>
      <c r="Y324" s="105"/>
      <c r="Z324" s="61"/>
      <c r="AA324" s="106"/>
      <c r="AB324" s="107"/>
      <c r="AC324" s="107"/>
      <c r="AD324" s="107"/>
      <c r="AE324" s="107"/>
      <c r="AF324" s="107"/>
      <c r="AG324" s="107"/>
      <c r="AI324" s="108"/>
      <c r="AJ324" s="4"/>
      <c r="AK324" s="4"/>
      <c r="AL324" s="4"/>
      <c r="AN324" s="109"/>
      <c r="AO324" s="110"/>
      <c r="AP324" s="111"/>
      <c r="AQ324" s="110"/>
      <c r="AR324" s="112"/>
      <c r="AT324" s="113"/>
      <c r="AU324" s="113"/>
      <c r="AV324" s="113"/>
      <c r="AW324" s="113"/>
      <c r="AX324" s="113"/>
      <c r="AY324" s="113"/>
      <c r="AZ324" s="113"/>
      <c r="BA324" s="105"/>
      <c r="BB324" s="61"/>
      <c r="BC324" s="106"/>
      <c r="BD324" s="107"/>
      <c r="BE324" s="107"/>
      <c r="BF324" s="107"/>
      <c r="BG324" s="107"/>
      <c r="BH324" s="107"/>
      <c r="BI324" s="107"/>
    </row>
    <row r="325" spans="2:61" x14ac:dyDescent="0.3">
      <c r="B325" s="93"/>
      <c r="C325" s="93">
        <v>753</v>
      </c>
      <c r="D325" s="94">
        <f>'[1]S&amp;P500 Historical Data'!E3705</f>
        <v>42767</v>
      </c>
      <c r="E325" s="95">
        <f>'[1]S&amp;P500 Historical Data'!N3705</f>
        <v>2279.5500000000002</v>
      </c>
      <c r="F325" s="96">
        <f t="shared" si="50"/>
        <v>2.9839350204280678E-4</v>
      </c>
      <c r="H325" s="114">
        <v>254</v>
      </c>
      <c r="I325" s="98">
        <f t="shared" ca="1" si="40"/>
        <v>2320.9712815518742</v>
      </c>
      <c r="J325" s="99">
        <f t="shared" ca="1" si="41"/>
        <v>1.4910653397454999E-3</v>
      </c>
      <c r="K325" s="100">
        <f t="shared" ca="1" si="42"/>
        <v>-4.2017634237696377</v>
      </c>
      <c r="L325" s="101">
        <f t="shared" ca="1" si="6"/>
        <v>7.4872175350251674E-2</v>
      </c>
      <c r="M325" s="125"/>
      <c r="N325" s="91">
        <v>44166</v>
      </c>
      <c r="O325" s="102"/>
      <c r="P325" s="92" t="str">
        <f t="shared" si="49"/>
        <v/>
      </c>
      <c r="Q325" s="115">
        <f t="shared" si="43"/>
        <v>2482.3705453467142</v>
      </c>
      <c r="R325" s="116">
        <f t="shared" si="44"/>
        <v>2974.404966987599</v>
      </c>
      <c r="S325" s="116">
        <f t="shared" si="45"/>
        <v>3203.3976363530969</v>
      </c>
      <c r="T325" s="116">
        <f t="shared" si="46"/>
        <v>1923.6336614833267</v>
      </c>
      <c r="U325" s="116">
        <f t="shared" si="47"/>
        <v>4133.8536004741973</v>
      </c>
      <c r="V325" s="116">
        <f t="shared" si="48"/>
        <v>1490.6583831846576</v>
      </c>
      <c r="W325" s="64"/>
      <c r="X325" s="64"/>
      <c r="Y325" s="105"/>
      <c r="Z325" s="61"/>
      <c r="AA325" s="106"/>
      <c r="AB325" s="107"/>
      <c r="AC325" s="107"/>
      <c r="AD325" s="107"/>
      <c r="AE325" s="107"/>
      <c r="AF325" s="107"/>
      <c r="AG325" s="107"/>
      <c r="AI325" s="108"/>
      <c r="AJ325" s="4"/>
      <c r="AK325" s="4"/>
      <c r="AL325" s="4"/>
      <c r="AN325" s="109"/>
      <c r="AO325" s="110"/>
      <c r="AP325" s="111"/>
      <c r="AQ325" s="110"/>
      <c r="AR325" s="112"/>
      <c r="AT325" s="113"/>
      <c r="AU325" s="113"/>
      <c r="AV325" s="113"/>
      <c r="AW325" s="113"/>
      <c r="AX325" s="113"/>
      <c r="AY325" s="113"/>
      <c r="AZ325" s="113"/>
      <c r="BA325" s="105"/>
      <c r="BB325" s="61"/>
      <c r="BC325" s="106"/>
      <c r="BD325" s="107"/>
      <c r="BE325" s="107"/>
      <c r="BF325" s="107"/>
      <c r="BG325" s="107"/>
      <c r="BH325" s="107"/>
      <c r="BI325" s="107"/>
    </row>
    <row r="326" spans="2:61" x14ac:dyDescent="0.3">
      <c r="B326" s="93"/>
      <c r="C326" s="93">
        <v>754</v>
      </c>
      <c r="D326" s="94">
        <f>'[1]S&amp;P500 Historical Data'!E3706</f>
        <v>42768</v>
      </c>
      <c r="E326" s="95">
        <f>'[1]S&amp;P500 Historical Data'!N3706</f>
        <v>2280.85</v>
      </c>
      <c r="F326" s="96">
        <f t="shared" si="50"/>
        <v>5.7028799543757628E-4</v>
      </c>
      <c r="H326" s="114">
        <v>255</v>
      </c>
      <c r="I326" s="98">
        <f t="shared" ca="1" si="40"/>
        <v>2288.4652114021828</v>
      </c>
      <c r="J326" s="99">
        <f t="shared" ca="1" si="41"/>
        <v>-1.4005373701977386E-2</v>
      </c>
      <c r="K326" s="100">
        <f t="shared" ca="1" si="42"/>
        <v>-5.1015368235420402</v>
      </c>
      <c r="L326" s="101">
        <f t="shared" ref="L326:L579" ca="1" si="51">NORMINV(RAND(),0,0.6)</f>
        <v>-0.89977339977240245</v>
      </c>
      <c r="M326" s="125"/>
      <c r="N326" s="91">
        <v>44167</v>
      </c>
      <c r="O326" s="102"/>
      <c r="P326" s="92" t="str">
        <f t="shared" si="49"/>
        <v/>
      </c>
      <c r="Q326" s="115">
        <f t="shared" si="43"/>
        <v>2483.0955033846776</v>
      </c>
      <c r="R326" s="116">
        <f t="shared" si="44"/>
        <v>2975.8969205252488</v>
      </c>
      <c r="S326" s="116">
        <f t="shared" si="45"/>
        <v>3205.9404499473103</v>
      </c>
      <c r="T326" s="116">
        <f t="shared" si="46"/>
        <v>1923.2307571497597</v>
      </c>
      <c r="U326" s="116">
        <f t="shared" si="47"/>
        <v>4139.2101731884532</v>
      </c>
      <c r="V326" s="116">
        <f t="shared" si="48"/>
        <v>1489.5989865089864</v>
      </c>
      <c r="W326" s="64"/>
      <c r="X326" s="64"/>
      <c r="Y326" s="105"/>
      <c r="Z326" s="61"/>
      <c r="AA326" s="106"/>
      <c r="AB326" s="107"/>
      <c r="AC326" s="107"/>
      <c r="AD326" s="107"/>
      <c r="AE326" s="107"/>
      <c r="AF326" s="107"/>
      <c r="AG326" s="107"/>
      <c r="AI326" s="108"/>
      <c r="AJ326" s="4"/>
      <c r="AK326" s="4"/>
      <c r="AL326" s="4"/>
      <c r="AN326" s="109"/>
      <c r="AO326" s="110"/>
      <c r="AP326" s="111"/>
      <c r="AQ326" s="110"/>
      <c r="AR326" s="112"/>
      <c r="AT326" s="113"/>
      <c r="AU326" s="113"/>
      <c r="AV326" s="113"/>
      <c r="AW326" s="113"/>
      <c r="AX326" s="113"/>
      <c r="AY326" s="113"/>
      <c r="AZ326" s="113"/>
      <c r="BA326" s="105"/>
      <c r="BB326" s="61"/>
      <c r="BC326" s="106"/>
      <c r="BD326" s="107"/>
      <c r="BE326" s="107"/>
      <c r="BF326" s="107"/>
      <c r="BG326" s="107"/>
      <c r="BH326" s="107"/>
      <c r="BI326" s="107"/>
    </row>
    <row r="327" spans="2:61" x14ac:dyDescent="0.3">
      <c r="B327" s="93"/>
      <c r="C327" s="93">
        <v>755</v>
      </c>
      <c r="D327" s="94">
        <f>'[1]S&amp;P500 Historical Data'!E3707</f>
        <v>42769</v>
      </c>
      <c r="E327" s="95">
        <f>'[1]S&amp;P500 Historical Data'!N3707</f>
        <v>2297.42</v>
      </c>
      <c r="F327" s="96">
        <f t="shared" si="50"/>
        <v>7.2648354780016945E-3</v>
      </c>
      <c r="H327" s="114">
        <v>256</v>
      </c>
      <c r="I327" s="98">
        <f t="shared" ca="1" si="40"/>
        <v>2260.4199439514555</v>
      </c>
      <c r="J327" s="99">
        <f t="shared" ca="1" si="41"/>
        <v>-1.225505518326998E-2</v>
      </c>
      <c r="K327" s="100">
        <f t="shared" ca="1" si="42"/>
        <v>-5.8904597973545254</v>
      </c>
      <c r="L327" s="101">
        <f t="shared" ca="1" si="51"/>
        <v>-0.788922973812485</v>
      </c>
      <c r="M327" s="125"/>
      <c r="N327" s="91">
        <v>44168</v>
      </c>
      <c r="O327" s="102"/>
      <c r="P327" s="92" t="str">
        <f t="shared" si="49"/>
        <v/>
      </c>
      <c r="Q327" s="115">
        <f t="shared" si="43"/>
        <v>2483.8206731412979</v>
      </c>
      <c r="R327" s="116">
        <f t="shared" si="44"/>
        <v>2977.3866976827831</v>
      </c>
      <c r="S327" s="116">
        <f t="shared" si="45"/>
        <v>3208.4821302433033</v>
      </c>
      <c r="T327" s="116">
        <f t="shared" si="46"/>
        <v>1922.8298260324921</v>
      </c>
      <c r="U327" s="116">
        <f t="shared" si="47"/>
        <v>4144.5655442875795</v>
      </c>
      <c r="V327" s="116">
        <f t="shared" si="48"/>
        <v>1488.5432671772498</v>
      </c>
      <c r="W327" s="64"/>
      <c r="X327" s="64"/>
      <c r="Y327" s="105"/>
      <c r="Z327" s="61"/>
      <c r="AA327" s="106"/>
      <c r="AB327" s="107"/>
      <c r="AC327" s="107"/>
      <c r="AD327" s="107"/>
      <c r="AE327" s="107"/>
      <c r="AF327" s="107"/>
      <c r="AG327" s="107"/>
      <c r="AI327" s="108"/>
      <c r="AJ327" s="4"/>
      <c r="AK327" s="4"/>
      <c r="AL327" s="4"/>
      <c r="AN327" s="109"/>
      <c r="AO327" s="110"/>
      <c r="AP327" s="111"/>
      <c r="AQ327" s="110"/>
      <c r="AR327" s="112"/>
      <c r="AT327" s="113"/>
      <c r="AU327" s="113"/>
      <c r="AV327" s="113"/>
      <c r="AW327" s="113"/>
      <c r="AX327" s="113"/>
      <c r="AY327" s="113"/>
      <c r="AZ327" s="113"/>
      <c r="BA327" s="105"/>
      <c r="BB327" s="61"/>
      <c r="BC327" s="106"/>
      <c r="BD327" s="107"/>
      <c r="BE327" s="107"/>
      <c r="BF327" s="107"/>
      <c r="BG327" s="107"/>
      <c r="BH327" s="107"/>
      <c r="BI327" s="107"/>
    </row>
    <row r="328" spans="2:61" x14ac:dyDescent="0.3">
      <c r="B328" s="93"/>
      <c r="C328" s="93">
        <v>756</v>
      </c>
      <c r="D328" s="94">
        <f>'[1]S&amp;P500 Historical Data'!E3708</f>
        <v>42772</v>
      </c>
      <c r="E328" s="95">
        <f>'[1]S&amp;P500 Historical Data'!N3708</f>
        <v>2292.56</v>
      </c>
      <c r="F328" s="96">
        <f t="shared" si="50"/>
        <v>-2.115416423640487E-3</v>
      </c>
      <c r="H328" s="114">
        <v>257</v>
      </c>
      <c r="I328" s="98">
        <f t="shared" ref="I328:I391" ca="1" si="52">$L$8*EXP(($L$4-($L$5^2)/2)*H328+$L$5*K328)</f>
        <v>2219.5902553062278</v>
      </c>
      <c r="J328" s="99">
        <f t="shared" ref="J328:J391" ca="1" si="53">(I328-I327)/I327</f>
        <v>-1.8062877543830628E-2</v>
      </c>
      <c r="K328" s="100">
        <f t="shared" ref="K328:K391" ca="1" si="54">+K327+L328</f>
        <v>-7.0479599700452695</v>
      </c>
      <c r="L328" s="101">
        <f t="shared" ca="1" si="51"/>
        <v>-1.1575001726907441</v>
      </c>
      <c r="M328" s="125"/>
      <c r="N328" s="91">
        <v>44169</v>
      </c>
      <c r="O328" s="102"/>
      <c r="P328" s="92" t="str">
        <f t="shared" si="49"/>
        <v/>
      </c>
      <c r="Q328" s="115">
        <f t="shared" si="43"/>
        <v>2484.5460546784057</v>
      </c>
      <c r="R328" s="116">
        <f t="shared" si="44"/>
        <v>2978.8743115721309</v>
      </c>
      <c r="S328" s="116">
        <f t="shared" si="45"/>
        <v>3211.0226898110946</v>
      </c>
      <c r="T328" s="116">
        <f t="shared" si="46"/>
        <v>1922.430855878252</v>
      </c>
      <c r="U328" s="116">
        <f t="shared" si="47"/>
        <v>4149.9197388861721</v>
      </c>
      <c r="V328" s="116">
        <f t="shared" si="48"/>
        <v>1487.4912013297971</v>
      </c>
      <c r="W328" s="64"/>
      <c r="X328" s="64"/>
      <c r="Y328" s="105"/>
      <c r="Z328" s="61"/>
      <c r="AA328" s="106"/>
      <c r="AB328" s="107"/>
      <c r="AC328" s="107"/>
      <c r="AD328" s="107"/>
      <c r="AE328" s="107"/>
      <c r="AF328" s="107"/>
      <c r="AG328" s="107"/>
      <c r="AI328" s="108"/>
      <c r="AJ328" s="4"/>
      <c r="AK328" s="4"/>
      <c r="AL328" s="4"/>
      <c r="AN328" s="109"/>
      <c r="AO328" s="110"/>
      <c r="AP328" s="111"/>
      <c r="AQ328" s="110"/>
      <c r="AR328" s="112"/>
      <c r="AT328" s="113"/>
      <c r="AU328" s="113"/>
      <c r="AV328" s="113"/>
      <c r="AW328" s="113"/>
      <c r="AX328" s="113"/>
      <c r="AY328" s="113"/>
      <c r="AZ328" s="113"/>
      <c r="BA328" s="105"/>
      <c r="BB328" s="61"/>
      <c r="BC328" s="106"/>
      <c r="BD328" s="107"/>
      <c r="BE328" s="107"/>
      <c r="BF328" s="107"/>
      <c r="BG328" s="107"/>
      <c r="BH328" s="107"/>
      <c r="BI328" s="107"/>
    </row>
    <row r="329" spans="2:61" x14ac:dyDescent="0.3">
      <c r="B329" s="93"/>
      <c r="C329" s="93">
        <v>757</v>
      </c>
      <c r="D329" s="94">
        <f>'[1]S&amp;P500 Historical Data'!E3709</f>
        <v>42773</v>
      </c>
      <c r="E329" s="95">
        <f>'[1]S&amp;P500 Historical Data'!N3709</f>
        <v>2293.08</v>
      </c>
      <c r="F329" s="96">
        <f t="shared" si="50"/>
        <v>2.2682067208709122E-4</v>
      </c>
      <c r="H329" s="114">
        <v>258</v>
      </c>
      <c r="I329" s="98">
        <f t="shared" ca="1" si="52"/>
        <v>2232.4061356113316</v>
      </c>
      <c r="J329" s="99">
        <f t="shared" ca="1" si="53"/>
        <v>5.7739847588831623E-3</v>
      </c>
      <c r="K329" s="100">
        <f t="shared" ca="1" si="54"/>
        <v>-6.7063737701457553</v>
      </c>
      <c r="L329" s="101">
        <f t="shared" ca="1" si="51"/>
        <v>0.3415861998995145</v>
      </c>
      <c r="M329" s="125"/>
      <c r="N329" s="91">
        <v>44170</v>
      </c>
      <c r="O329" s="102"/>
      <c r="P329" s="92" t="str">
        <f t="shared" si="49"/>
        <v/>
      </c>
      <c r="Q329" s="115">
        <f t="shared" ref="Q329:Q392" si="55">$L$8*EXP($L$9*H329)</f>
        <v>2485.2716480578492</v>
      </c>
      <c r="R329" s="116">
        <f t="shared" ref="R329:R392" si="56">$L$8*EXP($L$5*SQRT(H329))</f>
        <v>2980.35977517726</v>
      </c>
      <c r="S329" s="116">
        <f t="shared" ref="S329:S392" si="57">$L$8*EXP($L$9*H329+$L$5*SQRT(H329))</f>
        <v>3213.5621410982203</v>
      </c>
      <c r="T329" s="116">
        <f t="shared" ref="T329:T392" si="58">$L$8*EXP($L$9*H329-$L$5*SQRT(H329))</f>
        <v>1922.0338345563662</v>
      </c>
      <c r="U329" s="116">
        <f t="shared" ref="U329:U392" si="59">$L$8*EXP($L$9*H329+2*$L$5*SQRT(H329))</f>
        <v>4155.2727818586536</v>
      </c>
      <c r="V329" s="116">
        <f t="shared" ref="V329:V392" si="60">$L$8*EXP($L$9*H329-2*$L$5*SQRT(H329))</f>
        <v>1486.4427653477414</v>
      </c>
      <c r="W329" s="64"/>
      <c r="X329" s="64"/>
      <c r="Y329" s="105"/>
      <c r="Z329" s="61"/>
      <c r="AA329" s="106"/>
      <c r="AB329" s="107"/>
      <c r="AC329" s="107"/>
      <c r="AD329" s="107"/>
      <c r="AE329" s="107"/>
      <c r="AF329" s="107"/>
      <c r="AG329" s="107"/>
      <c r="AI329" s="108"/>
      <c r="AJ329" s="4"/>
      <c r="AK329" s="4"/>
      <c r="AL329" s="4"/>
      <c r="AN329" s="109"/>
      <c r="AO329" s="110"/>
      <c r="AP329" s="111"/>
      <c r="AQ329" s="110"/>
      <c r="AR329" s="112"/>
      <c r="AT329" s="113"/>
      <c r="AU329" s="113"/>
      <c r="AV329" s="113"/>
      <c r="AW329" s="113"/>
      <c r="AX329" s="113"/>
      <c r="AY329" s="113"/>
      <c r="AZ329" s="113"/>
      <c r="BA329" s="105"/>
      <c r="BB329" s="61"/>
      <c r="BC329" s="106"/>
      <c r="BD329" s="107"/>
      <c r="BE329" s="107"/>
      <c r="BF329" s="107"/>
      <c r="BG329" s="107"/>
      <c r="BH329" s="107"/>
      <c r="BI329" s="107"/>
    </row>
    <row r="330" spans="2:61" x14ac:dyDescent="0.3">
      <c r="B330" s="93"/>
      <c r="C330" s="93">
        <v>758</v>
      </c>
      <c r="D330" s="94">
        <f>'[1]S&amp;P500 Historical Data'!E3710</f>
        <v>42774</v>
      </c>
      <c r="E330" s="95">
        <f>'[1]S&amp;P500 Historical Data'!N3710</f>
        <v>2294.67</v>
      </c>
      <c r="F330" s="96">
        <f t="shared" si="50"/>
        <v>6.9339054895605282E-4</v>
      </c>
      <c r="H330" s="114">
        <v>259</v>
      </c>
      <c r="I330" s="98">
        <f t="shared" ca="1" si="52"/>
        <v>2262.0712171825267</v>
      </c>
      <c r="J330" s="99">
        <f t="shared" ca="1" si="53"/>
        <v>1.3288389194948815E-2</v>
      </c>
      <c r="K330" s="100">
        <f t="shared" ca="1" si="54"/>
        <v>-5.8995692077541966</v>
      </c>
      <c r="L330" s="101">
        <f t="shared" ca="1" si="51"/>
        <v>0.80680456239155884</v>
      </c>
      <c r="M330" s="125"/>
      <c r="N330" s="91">
        <v>44171</v>
      </c>
      <c r="O330" s="102"/>
      <c r="P330" s="92" t="str">
        <f t="shared" ref="P330:P393" si="61">IF(O330="","",(O330-O329)/O329)</f>
        <v/>
      </c>
      <c r="Q330" s="115">
        <f t="shared" si="55"/>
        <v>2485.9974533414966</v>
      </c>
      <c r="R330" s="116">
        <f t="shared" si="56"/>
        <v>2981.8431013559125</v>
      </c>
      <c r="S330" s="116">
        <f t="shared" si="57"/>
        <v>3216.1004964314202</v>
      </c>
      <c r="T330" s="116">
        <f t="shared" si="58"/>
        <v>1921.6387500570734</v>
      </c>
      <c r="U330" s="116">
        <f t="shared" si="59"/>
        <v>4160.6246978425952</v>
      </c>
      <c r="V330" s="116">
        <f t="shared" si="60"/>
        <v>1485.3979358496363</v>
      </c>
      <c r="W330" s="64"/>
      <c r="X330" s="64"/>
      <c r="Y330" s="105"/>
      <c r="Z330" s="61"/>
      <c r="AA330" s="106"/>
      <c r="AB330" s="107"/>
      <c r="AC330" s="107"/>
      <c r="AD330" s="107"/>
      <c r="AE330" s="107"/>
      <c r="AF330" s="107"/>
      <c r="AG330" s="107"/>
      <c r="AI330" s="108"/>
      <c r="AJ330" s="4"/>
      <c r="AK330" s="4"/>
      <c r="AL330" s="4"/>
      <c r="AN330" s="109"/>
      <c r="AO330" s="110"/>
      <c r="AP330" s="111"/>
      <c r="AQ330" s="110"/>
      <c r="AR330" s="112"/>
      <c r="AT330" s="113"/>
      <c r="AU330" s="113"/>
      <c r="AV330" s="113"/>
      <c r="AW330" s="113"/>
      <c r="AX330" s="113"/>
      <c r="AY330" s="113"/>
      <c r="AZ330" s="113"/>
      <c r="BA330" s="105"/>
      <c r="BB330" s="61"/>
      <c r="BC330" s="106"/>
      <c r="BD330" s="107"/>
      <c r="BE330" s="107"/>
      <c r="BF330" s="107"/>
      <c r="BG330" s="107"/>
      <c r="BH330" s="107"/>
      <c r="BI330" s="107"/>
    </row>
    <row r="331" spans="2:61" x14ac:dyDescent="0.3">
      <c r="B331" s="93"/>
      <c r="C331" s="93">
        <v>759</v>
      </c>
      <c r="D331" s="94">
        <f>'[1]S&amp;P500 Historical Data'!E3711</f>
        <v>42775</v>
      </c>
      <c r="E331" s="95">
        <f>'[1]S&amp;P500 Historical Data'!N3711</f>
        <v>2307.87</v>
      </c>
      <c r="F331" s="96">
        <f t="shared" si="50"/>
        <v>5.7524611382027994E-3</v>
      </c>
      <c r="H331" s="114">
        <v>260</v>
      </c>
      <c r="I331" s="98">
        <f t="shared" ca="1" si="52"/>
        <v>2220.3006425447306</v>
      </c>
      <c r="J331" s="99">
        <f t="shared" ca="1" si="53"/>
        <v>-1.846563199271084E-2</v>
      </c>
      <c r="K331" s="100">
        <f t="shared" ca="1" si="54"/>
        <v>-7.0827098376966182</v>
      </c>
      <c r="L331" s="101">
        <f t="shared" ca="1" si="51"/>
        <v>-1.1831406299424214</v>
      </c>
      <c r="M331" s="125"/>
      <c r="N331" s="91">
        <v>44172</v>
      </c>
      <c r="O331" s="102"/>
      <c r="P331" s="92" t="str">
        <f t="shared" si="61"/>
        <v/>
      </c>
      <c r="Q331" s="115">
        <f t="shared" si="55"/>
        <v>2486.7234705912324</v>
      </c>
      <c r="R331" s="116">
        <f t="shared" si="56"/>
        <v>2983.3243028413108</v>
      </c>
      <c r="S331" s="116">
        <f t="shared" si="57"/>
        <v>3218.6377680182882</v>
      </c>
      <c r="T331" s="116">
        <f t="shared" si="58"/>
        <v>1921.2455904898734</v>
      </c>
      <c r="U331" s="116">
        <f t="shared" si="59"/>
        <v>4165.9755112419825</v>
      </c>
      <c r="V331" s="116">
        <f t="shared" si="60"/>
        <v>1484.3566896882114</v>
      </c>
      <c r="W331" s="64"/>
      <c r="X331" s="64"/>
      <c r="Y331" s="105"/>
      <c r="Z331" s="61"/>
      <c r="AA331" s="106"/>
      <c r="AB331" s="107"/>
      <c r="AC331" s="107"/>
      <c r="AD331" s="107"/>
      <c r="AE331" s="107"/>
      <c r="AF331" s="107"/>
      <c r="AG331" s="107"/>
      <c r="AI331" s="108"/>
      <c r="AJ331" s="4"/>
      <c r="AK331" s="4"/>
      <c r="AL331" s="4"/>
      <c r="AN331" s="109"/>
      <c r="AO331" s="110"/>
      <c r="AP331" s="111"/>
      <c r="AQ331" s="110"/>
      <c r="AR331" s="112"/>
      <c r="AT331" s="113"/>
      <c r="AU331" s="113"/>
      <c r="AV331" s="113"/>
      <c r="AW331" s="113"/>
      <c r="AX331" s="113"/>
      <c r="AY331" s="113"/>
      <c r="AZ331" s="113"/>
      <c r="BA331" s="105"/>
      <c r="BB331" s="61"/>
      <c r="BC331" s="106"/>
      <c r="BD331" s="107"/>
      <c r="BE331" s="107"/>
      <c r="BF331" s="107"/>
      <c r="BG331" s="107"/>
      <c r="BH331" s="107"/>
      <c r="BI331" s="107"/>
    </row>
    <row r="332" spans="2:61" x14ac:dyDescent="0.3">
      <c r="B332" s="93"/>
      <c r="C332" s="93">
        <v>760</v>
      </c>
      <c r="D332" s="94">
        <f>'[1]S&amp;P500 Historical Data'!E3712</f>
        <v>42776</v>
      </c>
      <c r="E332" s="95">
        <f>'[1]S&amp;P500 Historical Data'!N3712</f>
        <v>2316.1</v>
      </c>
      <c r="F332" s="96">
        <f t="shared" si="50"/>
        <v>3.566058746809837E-3</v>
      </c>
      <c r="H332" s="114">
        <v>261</v>
      </c>
      <c r="I332" s="98">
        <f t="shared" ca="1" si="52"/>
        <v>2252.8525433084205</v>
      </c>
      <c r="J332" s="99">
        <f t="shared" ca="1" si="53"/>
        <v>1.4661032897950937E-2</v>
      </c>
      <c r="K332" s="100">
        <f t="shared" ca="1" si="54"/>
        <v>-6.191297401356695</v>
      </c>
      <c r="L332" s="101">
        <f t="shared" ca="1" si="51"/>
        <v>0.89141243633992351</v>
      </c>
      <c r="M332" s="125"/>
      <c r="N332" s="91">
        <v>44173</v>
      </c>
      <c r="O332" s="102"/>
      <c r="P332" s="92" t="str">
        <f t="shared" si="61"/>
        <v/>
      </c>
      <c r="Q332" s="115">
        <f t="shared" si="55"/>
        <v>2487.4496998689597</v>
      </c>
      <c r="R332" s="116">
        <f t="shared" si="56"/>
        <v>2984.8033922438376</v>
      </c>
      <c r="S332" s="116">
        <f t="shared" si="57"/>
        <v>3221.1739679489024</v>
      </c>
      <c r="T332" s="116">
        <f t="shared" si="58"/>
        <v>1920.8543440818985</v>
      </c>
      <c r="U332" s="116">
        <f t="shared" si="59"/>
        <v>4171.3252462304226</v>
      </c>
      <c r="V332" s="116">
        <f t="shared" si="60"/>
        <v>1483.3190039471656</v>
      </c>
      <c r="W332" s="64"/>
      <c r="X332" s="64"/>
      <c r="Y332" s="105"/>
      <c r="Z332" s="61"/>
      <c r="AA332" s="106"/>
      <c r="AB332" s="107"/>
      <c r="AC332" s="107"/>
      <c r="AD332" s="107"/>
      <c r="AE332" s="107"/>
      <c r="AF332" s="107"/>
      <c r="AG332" s="107"/>
      <c r="AI332" s="108"/>
      <c r="AJ332" s="4"/>
      <c r="AK332" s="4"/>
      <c r="AL332" s="4"/>
      <c r="AN332" s="109"/>
      <c r="AO332" s="110"/>
      <c r="AP332" s="111"/>
      <c r="AQ332" s="110"/>
      <c r="AR332" s="112"/>
      <c r="AT332" s="113"/>
      <c r="AU332" s="113"/>
      <c r="AV332" s="113"/>
      <c r="AW332" s="113"/>
      <c r="AX332" s="113"/>
      <c r="AY332" s="113"/>
      <c r="AZ332" s="113"/>
      <c r="BA332" s="105"/>
      <c r="BB332" s="61"/>
      <c r="BC332" s="106"/>
      <c r="BD332" s="107"/>
      <c r="BE332" s="107"/>
      <c r="BF332" s="107"/>
      <c r="BG332" s="107"/>
      <c r="BH332" s="107"/>
      <c r="BI332" s="107"/>
    </row>
    <row r="333" spans="2:61" x14ac:dyDescent="0.3">
      <c r="B333" s="93"/>
      <c r="C333" s="93">
        <v>761</v>
      </c>
      <c r="D333" s="94">
        <f>'[1]S&amp;P500 Historical Data'!E3713</f>
        <v>42779</v>
      </c>
      <c r="E333" s="95">
        <f>'[1]S&amp;P500 Historical Data'!N3713</f>
        <v>2328.25</v>
      </c>
      <c r="F333" s="96">
        <f t="shared" si="50"/>
        <v>5.2458874832693285E-3</v>
      </c>
      <c r="H333" s="114">
        <v>262</v>
      </c>
      <c r="I333" s="98">
        <f t="shared" ca="1" si="52"/>
        <v>2253.4855425282026</v>
      </c>
      <c r="J333" s="99">
        <f t="shared" ca="1" si="53"/>
        <v>2.8097676506268844E-4</v>
      </c>
      <c r="K333" s="100">
        <f t="shared" ca="1" si="54"/>
        <v>-6.1919888202014484</v>
      </c>
      <c r="L333" s="101">
        <f t="shared" ca="1" si="51"/>
        <v>-6.9141884475300492E-4</v>
      </c>
      <c r="M333" s="125"/>
      <c r="N333" s="91">
        <v>44174</v>
      </c>
      <c r="O333" s="102"/>
      <c r="P333" s="92" t="str">
        <f t="shared" si="61"/>
        <v/>
      </c>
      <c r="Q333" s="115">
        <f t="shared" si="55"/>
        <v>2488.1761412365995</v>
      </c>
      <c r="R333" s="116">
        <f t="shared" si="56"/>
        <v>2986.2803820526838</v>
      </c>
      <c r="S333" s="116">
        <f t="shared" si="57"/>
        <v>3223.7091081974227</v>
      </c>
      <c r="T333" s="116">
        <f t="shared" si="58"/>
        <v>1920.4649991763181</v>
      </c>
      <c r="U333" s="116">
        <f t="shared" si="59"/>
        <v>4176.673926754298</v>
      </c>
      <c r="V333" s="116">
        <f t="shared" si="60"/>
        <v>1482.2848559380138</v>
      </c>
      <c r="W333" s="64"/>
      <c r="X333" s="64"/>
      <c r="Y333" s="105"/>
      <c r="Z333" s="61"/>
      <c r="AA333" s="106"/>
      <c r="AB333" s="107"/>
      <c r="AC333" s="107"/>
      <c r="AD333" s="107"/>
      <c r="AE333" s="107"/>
      <c r="AF333" s="107"/>
      <c r="AG333" s="107"/>
      <c r="AI333" s="108"/>
      <c r="AJ333" s="4"/>
      <c r="AK333" s="4"/>
      <c r="AL333" s="4"/>
      <c r="AN333" s="109"/>
      <c r="AO333" s="110"/>
      <c r="AP333" s="111"/>
      <c r="AQ333" s="110"/>
      <c r="AR333" s="112"/>
      <c r="AT333" s="113"/>
      <c r="AU333" s="113"/>
      <c r="AV333" s="113"/>
      <c r="AW333" s="113"/>
      <c r="AX333" s="113"/>
      <c r="AY333" s="113"/>
      <c r="AZ333" s="113"/>
      <c r="BA333" s="105"/>
      <c r="BB333" s="61"/>
      <c r="BC333" s="106"/>
      <c r="BD333" s="107"/>
      <c r="BE333" s="107"/>
      <c r="BF333" s="107"/>
      <c r="BG333" s="107"/>
      <c r="BH333" s="107"/>
      <c r="BI333" s="107"/>
    </row>
    <row r="334" spans="2:61" x14ac:dyDescent="0.3">
      <c r="B334" s="93"/>
      <c r="C334" s="93">
        <v>762</v>
      </c>
      <c r="D334" s="94">
        <f>'[1]S&amp;P500 Historical Data'!E3714</f>
        <v>42780</v>
      </c>
      <c r="E334" s="95">
        <f>'[1]S&amp;P500 Historical Data'!N3714</f>
        <v>2337.58</v>
      </c>
      <c r="F334" s="96">
        <f t="shared" si="50"/>
        <v>4.0073016213894247E-3</v>
      </c>
      <c r="H334" s="114">
        <v>263</v>
      </c>
      <c r="I334" s="98">
        <f t="shared" ca="1" si="52"/>
        <v>2275.1745989415563</v>
      </c>
      <c r="J334" s="99">
        <f t="shared" ca="1" si="53"/>
        <v>9.6246707618192952E-3</v>
      </c>
      <c r="K334" s="100">
        <f t="shared" ca="1" si="54"/>
        <v>-5.6115732776516376</v>
      </c>
      <c r="L334" s="101">
        <f t="shared" ca="1" si="51"/>
        <v>0.58041554254981109</v>
      </c>
      <c r="M334" s="125"/>
      <c r="N334" s="91">
        <v>44175</v>
      </c>
      <c r="O334" s="102"/>
      <c r="P334" s="92" t="str">
        <f t="shared" si="61"/>
        <v/>
      </c>
      <c r="Q334" s="115">
        <f t="shared" si="55"/>
        <v>2488.9027947560908</v>
      </c>
      <c r="R334" s="116">
        <f t="shared" si="56"/>
        <v>2987.7552846374692</v>
      </c>
      <c r="S334" s="116">
        <f t="shared" si="57"/>
        <v>3226.2432006236563</v>
      </c>
      <c r="T334" s="116">
        <f t="shared" si="58"/>
        <v>1920.0775442307672</v>
      </c>
      <c r="U334" s="116">
        <f t="shared" si="59"/>
        <v>4182.0215765358598</v>
      </c>
      <c r="V334" s="116">
        <f t="shared" si="60"/>
        <v>1481.254223196991</v>
      </c>
      <c r="W334" s="64"/>
      <c r="X334" s="64"/>
      <c r="Y334" s="105"/>
      <c r="Z334" s="61"/>
      <c r="AA334" s="106"/>
      <c r="AB334" s="107"/>
      <c r="AC334" s="107"/>
      <c r="AD334" s="107"/>
      <c r="AE334" s="107"/>
      <c r="AF334" s="107"/>
      <c r="AG334" s="107"/>
      <c r="AI334" s="108"/>
      <c r="AJ334" s="4"/>
      <c r="AK334" s="4"/>
      <c r="AL334" s="4"/>
      <c r="AN334" s="109"/>
      <c r="AO334" s="110"/>
      <c r="AP334" s="111"/>
      <c r="AQ334" s="110"/>
      <c r="AR334" s="112"/>
      <c r="AT334" s="113"/>
      <c r="AU334" s="113"/>
      <c r="AV334" s="113"/>
      <c r="AW334" s="113"/>
      <c r="AX334" s="113"/>
      <c r="AY334" s="113"/>
      <c r="AZ334" s="113"/>
      <c r="BA334" s="105"/>
      <c r="BB334" s="61"/>
      <c r="BC334" s="106"/>
      <c r="BD334" s="107"/>
      <c r="BE334" s="107"/>
      <c r="BF334" s="107"/>
      <c r="BG334" s="107"/>
      <c r="BH334" s="107"/>
      <c r="BI334" s="107"/>
    </row>
    <row r="335" spans="2:61" x14ac:dyDescent="0.3">
      <c r="B335" s="93"/>
      <c r="C335" s="93">
        <v>763</v>
      </c>
      <c r="D335" s="94">
        <f>'[1]S&amp;P500 Historical Data'!E3715</f>
        <v>42781</v>
      </c>
      <c r="E335" s="95">
        <f>'[1]S&amp;P500 Historical Data'!N3715</f>
        <v>2349.25</v>
      </c>
      <c r="F335" s="96">
        <f t="shared" si="50"/>
        <v>4.9923425080639263E-3</v>
      </c>
      <c r="H335" s="114">
        <v>264</v>
      </c>
      <c r="I335" s="98">
        <f t="shared" ca="1" si="52"/>
        <v>2302.2736644729457</v>
      </c>
      <c r="J335" s="99">
        <f t="shared" ca="1" si="53"/>
        <v>1.1910763043854442E-2</v>
      </c>
      <c r="K335" s="100">
        <f t="shared" ca="1" si="54"/>
        <v>-4.8897990172220407</v>
      </c>
      <c r="L335" s="101">
        <f t="shared" ca="1" si="51"/>
        <v>0.72177426042959658</v>
      </c>
      <c r="M335" s="125"/>
      <c r="N335" s="91">
        <v>44176</v>
      </c>
      <c r="O335" s="102"/>
      <c r="P335" s="92" t="str">
        <f t="shared" si="61"/>
        <v/>
      </c>
      <c r="Q335" s="115">
        <f t="shared" si="55"/>
        <v>2489.6296604893923</v>
      </c>
      <c r="R335" s="116">
        <f t="shared" si="56"/>
        <v>2989.2281122498362</v>
      </c>
      <c r="S335" s="116">
        <f t="shared" si="57"/>
        <v>3228.7762569746046</v>
      </c>
      <c r="T335" s="116">
        <f t="shared" si="58"/>
        <v>1919.6919678158042</v>
      </c>
      <c r="U335" s="116">
        <f t="shared" si="59"/>
        <v>4187.3682190762756</v>
      </c>
      <c r="V335" s="116">
        <f t="shared" si="60"/>
        <v>1480.2270834820083</v>
      </c>
      <c r="W335" s="64"/>
      <c r="X335" s="64"/>
      <c r="Y335" s="105"/>
      <c r="Z335" s="61"/>
      <c r="AA335" s="106"/>
      <c r="AB335" s="107"/>
      <c r="AC335" s="107"/>
      <c r="AD335" s="107"/>
      <c r="AE335" s="107"/>
      <c r="AF335" s="107"/>
      <c r="AG335" s="107"/>
      <c r="AI335" s="108"/>
      <c r="AJ335" s="4"/>
      <c r="AK335" s="4"/>
      <c r="AL335" s="4"/>
      <c r="AN335" s="109"/>
      <c r="AO335" s="110"/>
      <c r="AP335" s="111"/>
      <c r="AQ335" s="110"/>
      <c r="AR335" s="112"/>
      <c r="AT335" s="113"/>
      <c r="AU335" s="113"/>
      <c r="AV335" s="113"/>
      <c r="AW335" s="113"/>
      <c r="AX335" s="113"/>
      <c r="AY335" s="113"/>
      <c r="AZ335" s="113"/>
      <c r="BA335" s="105"/>
      <c r="BB335" s="61"/>
      <c r="BC335" s="106"/>
      <c r="BD335" s="107"/>
      <c r="BE335" s="107"/>
      <c r="BF335" s="107"/>
      <c r="BG335" s="107"/>
      <c r="BH335" s="107"/>
      <c r="BI335" s="107"/>
    </row>
    <row r="336" spans="2:61" x14ac:dyDescent="0.3">
      <c r="B336" s="93"/>
      <c r="C336" s="93">
        <v>764</v>
      </c>
      <c r="D336" s="94">
        <f>'[1]S&amp;P500 Historical Data'!E3716</f>
        <v>42782</v>
      </c>
      <c r="E336" s="95">
        <f>'[1]S&amp;P500 Historical Data'!N3716</f>
        <v>2347.2199999999998</v>
      </c>
      <c r="F336" s="96">
        <f t="shared" si="50"/>
        <v>-8.6410556560612964E-4</v>
      </c>
      <c r="H336" s="114">
        <v>265</v>
      </c>
      <c r="I336" s="98">
        <f t="shared" ca="1" si="52"/>
        <v>2246.1467491801154</v>
      </c>
      <c r="J336" s="99">
        <f t="shared" ca="1" si="53"/>
        <v>-2.4378906886240781E-2</v>
      </c>
      <c r="K336" s="100">
        <f t="shared" ca="1" si="54"/>
        <v>-6.4506110307398705</v>
      </c>
      <c r="L336" s="101">
        <f t="shared" ca="1" si="51"/>
        <v>-1.5608120135178298</v>
      </c>
      <c r="M336" s="125"/>
      <c r="N336" s="91">
        <v>44177</v>
      </c>
      <c r="O336" s="102"/>
      <c r="P336" s="92" t="str">
        <f t="shared" si="61"/>
        <v/>
      </c>
      <c r="Q336" s="115">
        <f t="shared" si="55"/>
        <v>2490.3567384984781</v>
      </c>
      <c r="R336" s="116">
        <f t="shared" si="56"/>
        <v>2990.6988770250118</v>
      </c>
      <c r="S336" s="116">
        <f t="shared" si="57"/>
        <v>3231.3082888859785</v>
      </c>
      <c r="T336" s="116">
        <f t="shared" si="58"/>
        <v>1919.3082586133955</v>
      </c>
      <c r="U336" s="116">
        <f t="shared" si="59"/>
        <v>4192.7138776586207</v>
      </c>
      <c r="V336" s="116">
        <f t="shared" si="60"/>
        <v>1479.2034147696609</v>
      </c>
      <c r="W336" s="64"/>
      <c r="X336" s="64"/>
      <c r="Y336" s="105"/>
      <c r="Z336" s="61"/>
      <c r="AA336" s="106"/>
      <c r="AB336" s="107"/>
      <c r="AC336" s="107"/>
      <c r="AD336" s="107"/>
      <c r="AE336" s="107"/>
      <c r="AF336" s="107"/>
      <c r="AG336" s="107"/>
      <c r="AI336" s="108"/>
      <c r="AJ336" s="4"/>
      <c r="AK336" s="4"/>
      <c r="AL336" s="4"/>
      <c r="AN336" s="109"/>
      <c r="AO336" s="110"/>
      <c r="AP336" s="111"/>
      <c r="AQ336" s="110"/>
      <c r="AR336" s="112"/>
      <c r="AT336" s="113"/>
      <c r="AU336" s="113"/>
      <c r="AV336" s="113"/>
      <c r="AW336" s="113"/>
      <c r="AX336" s="113"/>
      <c r="AY336" s="113"/>
      <c r="AZ336" s="113"/>
      <c r="BA336" s="105"/>
      <c r="BB336" s="61"/>
      <c r="BC336" s="106"/>
      <c r="BD336" s="107"/>
      <c r="BE336" s="107"/>
      <c r="BF336" s="107"/>
      <c r="BG336" s="107"/>
      <c r="BH336" s="107"/>
      <c r="BI336" s="107"/>
    </row>
    <row r="337" spans="2:61" x14ac:dyDescent="0.3">
      <c r="B337" s="93"/>
      <c r="C337" s="93">
        <v>765</v>
      </c>
      <c r="D337" s="94">
        <f>'[1]S&amp;P500 Historical Data'!E3717</f>
        <v>42783</v>
      </c>
      <c r="E337" s="95">
        <f>'[1]S&amp;P500 Historical Data'!N3717</f>
        <v>2351.16</v>
      </c>
      <c r="F337" s="96">
        <f t="shared" si="50"/>
        <v>1.6785814708463864E-3</v>
      </c>
      <c r="H337" s="114">
        <v>266</v>
      </c>
      <c r="I337" s="98">
        <f t="shared" ca="1" si="52"/>
        <v>2264.2832029538586</v>
      </c>
      <c r="J337" s="99">
        <f t="shared" ca="1" si="53"/>
        <v>8.0744741101013446E-3</v>
      </c>
      <c r="K337" s="100">
        <f t="shared" ca="1" si="54"/>
        <v>-5.9662329078839509</v>
      </c>
      <c r="L337" s="101">
        <f t="shared" ca="1" si="51"/>
        <v>0.4843781228559193</v>
      </c>
      <c r="M337" s="125"/>
      <c r="N337" s="91">
        <v>44178</v>
      </c>
      <c r="O337" s="102"/>
      <c r="P337" s="92" t="str">
        <f t="shared" si="61"/>
        <v/>
      </c>
      <c r="Q337" s="115">
        <f t="shared" si="55"/>
        <v>2491.0840288453433</v>
      </c>
      <c r="R337" s="116">
        <f t="shared" si="56"/>
        <v>2992.1675909833511</v>
      </c>
      <c r="S337" s="116">
        <f t="shared" si="57"/>
        <v>3233.839307883688</v>
      </c>
      <c r="T337" s="116">
        <f t="shared" si="58"/>
        <v>1918.9264054154232</v>
      </c>
      <c r="U337" s="116">
        <f t="shared" si="59"/>
        <v>4198.0585753508149</v>
      </c>
      <c r="V337" s="116">
        <f t="shared" si="60"/>
        <v>1478.18319525229</v>
      </c>
      <c r="W337" s="64"/>
      <c r="X337" s="64"/>
      <c r="Y337" s="105"/>
      <c r="Z337" s="61"/>
      <c r="AA337" s="106"/>
      <c r="AB337" s="107"/>
      <c r="AC337" s="107"/>
      <c r="AD337" s="107"/>
      <c r="AE337" s="107"/>
      <c r="AF337" s="107"/>
      <c r="AG337" s="107"/>
      <c r="AI337" s="108"/>
      <c r="AJ337" s="4"/>
      <c r="AK337" s="4"/>
      <c r="AL337" s="4"/>
      <c r="AN337" s="109"/>
      <c r="AO337" s="110"/>
      <c r="AP337" s="111"/>
      <c r="AQ337" s="110"/>
      <c r="AR337" s="112"/>
      <c r="AT337" s="113"/>
      <c r="AU337" s="113"/>
      <c r="AV337" s="113"/>
      <c r="AW337" s="113"/>
      <c r="AX337" s="113"/>
      <c r="AY337" s="113"/>
      <c r="AZ337" s="113"/>
      <c r="BA337" s="105"/>
      <c r="BB337" s="61"/>
      <c r="BC337" s="106"/>
      <c r="BD337" s="107"/>
      <c r="BE337" s="107"/>
      <c r="BF337" s="107"/>
      <c r="BG337" s="107"/>
      <c r="BH337" s="107"/>
      <c r="BI337" s="107"/>
    </row>
    <row r="338" spans="2:61" x14ac:dyDescent="0.3">
      <c r="B338" s="93"/>
      <c r="C338" s="93">
        <v>766</v>
      </c>
      <c r="D338" s="94">
        <f>'[1]S&amp;P500 Historical Data'!E3718</f>
        <v>42787</v>
      </c>
      <c r="E338" s="95">
        <f>'[1]S&amp;P500 Historical Data'!N3718</f>
        <v>2365.38</v>
      </c>
      <c r="F338" s="96">
        <f t="shared" si="50"/>
        <v>6.048078395345385E-3</v>
      </c>
      <c r="H338" s="114">
        <v>267</v>
      </c>
      <c r="I338" s="98">
        <f t="shared" ca="1" si="52"/>
        <v>2293.4235310468985</v>
      </c>
      <c r="J338" s="99">
        <f t="shared" ca="1" si="53"/>
        <v>1.2869559803749389E-2</v>
      </c>
      <c r="K338" s="100">
        <f t="shared" ca="1" si="54"/>
        <v>-5.1852672366170864</v>
      </c>
      <c r="L338" s="101">
        <f t="shared" ca="1" si="51"/>
        <v>0.78096567126686467</v>
      </c>
      <c r="M338" s="125"/>
      <c r="N338" s="91">
        <v>44179</v>
      </c>
      <c r="O338" s="102"/>
      <c r="P338" s="92" t="str">
        <f t="shared" si="61"/>
        <v/>
      </c>
      <c r="Q338" s="115">
        <f t="shared" si="55"/>
        <v>2491.8115315919977</v>
      </c>
      <c r="R338" s="116">
        <f t="shared" si="56"/>
        <v>2993.6342660318483</v>
      </c>
      <c r="S338" s="116">
        <f t="shared" si="57"/>
        <v>3236.369325385308</v>
      </c>
      <c r="T338" s="116">
        <f t="shared" si="58"/>
        <v>1918.5463971222214</v>
      </c>
      <c r="U338" s="116">
        <f t="shared" si="59"/>
        <v>4203.4023350085181</v>
      </c>
      <c r="V338" s="116">
        <f t="shared" si="60"/>
        <v>1477.1664033350914</v>
      </c>
      <c r="W338" s="64"/>
      <c r="X338" s="64"/>
      <c r="Y338" s="105"/>
      <c r="Z338" s="61"/>
      <c r="AA338" s="106"/>
      <c r="AB338" s="107"/>
      <c r="AC338" s="107"/>
      <c r="AD338" s="107"/>
      <c r="AE338" s="107"/>
      <c r="AF338" s="107"/>
      <c r="AG338" s="107"/>
      <c r="AI338" s="108"/>
      <c r="AJ338" s="4"/>
      <c r="AK338" s="4"/>
      <c r="AL338" s="4"/>
      <c r="AN338" s="109"/>
      <c r="AO338" s="110"/>
      <c r="AP338" s="111"/>
      <c r="AQ338" s="110"/>
      <c r="AR338" s="112"/>
      <c r="AT338" s="113"/>
      <c r="AU338" s="113"/>
      <c r="AV338" s="113"/>
      <c r="AW338" s="113"/>
      <c r="AX338" s="113"/>
      <c r="AY338" s="113"/>
      <c r="AZ338" s="113"/>
      <c r="BA338" s="105"/>
      <c r="BB338" s="61"/>
      <c r="BC338" s="106"/>
      <c r="BD338" s="107"/>
      <c r="BE338" s="107"/>
      <c r="BF338" s="107"/>
      <c r="BG338" s="107"/>
      <c r="BH338" s="107"/>
      <c r="BI338" s="107"/>
    </row>
    <row r="339" spans="2:61" x14ac:dyDescent="0.3">
      <c r="B339" s="93"/>
      <c r="C339" s="93">
        <v>767</v>
      </c>
      <c r="D339" s="94">
        <f>'[1]S&amp;P500 Historical Data'!E3719</f>
        <v>42788</v>
      </c>
      <c r="E339" s="95">
        <f>'[1]S&amp;P500 Historical Data'!N3719</f>
        <v>2362.8200000000002</v>
      </c>
      <c r="F339" s="96">
        <f t="shared" si="50"/>
        <v>-1.0822785345271986E-3</v>
      </c>
      <c r="H339" s="114">
        <v>268</v>
      </c>
      <c r="I339" s="98">
        <f t="shared" ca="1" si="52"/>
        <v>2291.8571018921184</v>
      </c>
      <c r="J339" s="99">
        <f t="shared" ca="1" si="53"/>
        <v>-6.8300910563388699E-4</v>
      </c>
      <c r="K339" s="100">
        <f t="shared" ca="1" si="54"/>
        <v>-5.2462198905305746</v>
      </c>
      <c r="L339" s="101">
        <f t="shared" ca="1" si="51"/>
        <v>-6.0952653913487795E-2</v>
      </c>
      <c r="M339" s="125"/>
      <c r="N339" s="91">
        <v>44180</v>
      </c>
      <c r="O339" s="102"/>
      <c r="P339" s="92" t="str">
        <f t="shared" si="61"/>
        <v/>
      </c>
      <c r="Q339" s="115">
        <f t="shared" si="55"/>
        <v>2492.539246800472</v>
      </c>
      <c r="R339" s="116">
        <f t="shared" si="56"/>
        <v>2995.0989139656226</v>
      </c>
      <c r="S339" s="116">
        <f t="shared" si="57"/>
        <v>3238.8983527015193</v>
      </c>
      <c r="T339" s="116">
        <f t="shared" si="58"/>
        <v>1918.1682227411357</v>
      </c>
      <c r="U339" s="116">
        <f t="shared" si="59"/>
        <v>4208.7451792779639</v>
      </c>
      <c r="V339" s="116">
        <f t="shared" si="60"/>
        <v>1476.1530176332749</v>
      </c>
      <c r="W339" s="64"/>
      <c r="X339" s="64"/>
      <c r="Y339" s="105"/>
      <c r="Z339" s="61"/>
      <c r="AA339" s="106"/>
      <c r="AB339" s="107"/>
      <c r="AC339" s="107"/>
      <c r="AD339" s="107"/>
      <c r="AE339" s="107"/>
      <c r="AF339" s="107"/>
      <c r="AG339" s="107"/>
      <c r="AI339" s="108"/>
      <c r="AJ339" s="4"/>
      <c r="AK339" s="4"/>
      <c r="AL339" s="4"/>
      <c r="AN339" s="109"/>
      <c r="AO339" s="110"/>
      <c r="AP339" s="111"/>
      <c r="AQ339" s="110"/>
      <c r="AR339" s="112"/>
      <c r="AT339" s="113"/>
      <c r="AU339" s="113"/>
      <c r="AV339" s="113"/>
      <c r="AW339" s="113"/>
      <c r="AX339" s="113"/>
      <c r="AY339" s="113"/>
      <c r="AZ339" s="113"/>
      <c r="BA339" s="105"/>
      <c r="BB339" s="61"/>
      <c r="BC339" s="106"/>
      <c r="BD339" s="107"/>
      <c r="BE339" s="107"/>
      <c r="BF339" s="107"/>
      <c r="BG339" s="107"/>
      <c r="BH339" s="107"/>
      <c r="BI339" s="107"/>
    </row>
    <row r="340" spans="2:61" x14ac:dyDescent="0.3">
      <c r="B340" s="93"/>
      <c r="C340" s="93">
        <v>768</v>
      </c>
      <c r="D340" s="94">
        <f>'[1]S&amp;P500 Historical Data'!E3720</f>
        <v>42789</v>
      </c>
      <c r="E340" s="95">
        <f>'[1]S&amp;P500 Historical Data'!N3720</f>
        <v>2363.81</v>
      </c>
      <c r="F340" s="96">
        <f t="shared" si="50"/>
        <v>4.1899086684545658E-4</v>
      </c>
      <c r="H340" s="114">
        <v>269</v>
      </c>
      <c r="I340" s="98">
        <f t="shared" ca="1" si="52"/>
        <v>2343.8711115161755</v>
      </c>
      <c r="J340" s="99">
        <f t="shared" ca="1" si="53"/>
        <v>2.2695136438094315E-2</v>
      </c>
      <c r="K340" s="100">
        <f t="shared" ca="1" si="54"/>
        <v>-3.8618803149709695</v>
      </c>
      <c r="L340" s="101">
        <f t="shared" ca="1" si="51"/>
        <v>1.3843395755596053</v>
      </c>
      <c r="M340" s="125"/>
      <c r="N340" s="91">
        <v>44181</v>
      </c>
      <c r="O340" s="102"/>
      <c r="P340" s="92" t="str">
        <f t="shared" si="61"/>
        <v/>
      </c>
      <c r="Q340" s="115">
        <f t="shared" si="55"/>
        <v>2493.2671745328148</v>
      </c>
      <c r="R340" s="116">
        <f t="shared" si="56"/>
        <v>2996.5615464693847</v>
      </c>
      <c r="S340" s="116">
        <f t="shared" si="57"/>
        <v>3241.4264010375218</v>
      </c>
      <c r="T340" s="116">
        <f t="shared" si="58"/>
        <v>1917.7918713851082</v>
      </c>
      <c r="U340" s="116">
        <f t="shared" si="59"/>
        <v>4214.0871305987575</v>
      </c>
      <c r="V340" s="116">
        <f t="shared" si="60"/>
        <v>1475.1430169692744</v>
      </c>
      <c r="W340" s="64"/>
      <c r="X340" s="64"/>
      <c r="Y340" s="105"/>
      <c r="Z340" s="61"/>
      <c r="AA340" s="106"/>
      <c r="AB340" s="107"/>
      <c r="AC340" s="107"/>
      <c r="AD340" s="107"/>
      <c r="AE340" s="107"/>
      <c r="AF340" s="107"/>
      <c r="AG340" s="107"/>
      <c r="AI340" s="108"/>
      <c r="AJ340" s="4"/>
      <c r="AK340" s="4"/>
      <c r="AL340" s="4"/>
      <c r="AN340" s="109"/>
      <c r="AO340" s="110"/>
      <c r="AP340" s="111"/>
      <c r="AQ340" s="110"/>
      <c r="AR340" s="112"/>
      <c r="AT340" s="113"/>
      <c r="AU340" s="113"/>
      <c r="AV340" s="113"/>
      <c r="AW340" s="113"/>
      <c r="AX340" s="113"/>
      <c r="AY340" s="113"/>
      <c r="AZ340" s="113"/>
      <c r="BA340" s="105"/>
      <c r="BB340" s="61"/>
      <c r="BC340" s="106"/>
      <c r="BD340" s="107"/>
      <c r="BE340" s="107"/>
      <c r="BF340" s="107"/>
      <c r="BG340" s="107"/>
      <c r="BH340" s="107"/>
      <c r="BI340" s="107"/>
    </row>
    <row r="341" spans="2:61" x14ac:dyDescent="0.3">
      <c r="B341" s="93"/>
      <c r="C341" s="93">
        <v>769</v>
      </c>
      <c r="D341" s="94">
        <f>'[1]S&amp;P500 Historical Data'!E3721</f>
        <v>42790</v>
      </c>
      <c r="E341" s="95">
        <f>'[1]S&amp;P500 Historical Data'!N3721</f>
        <v>2367.34</v>
      </c>
      <c r="F341" s="96">
        <f>(E341-E340)/E340</f>
        <v>1.4933518345383937E-3</v>
      </c>
      <c r="H341" s="114">
        <v>270</v>
      </c>
      <c r="I341" s="98">
        <f t="shared" ca="1" si="52"/>
        <v>2357.1247593136854</v>
      </c>
      <c r="J341" s="99">
        <f t="shared" ca="1" si="53"/>
        <v>5.6545975298687061E-3</v>
      </c>
      <c r="K341" s="100">
        <f t="shared" ca="1" si="54"/>
        <v>-3.5277134208204801</v>
      </c>
      <c r="L341" s="101">
        <f t="shared" ca="1" si="51"/>
        <v>0.33416689415048922</v>
      </c>
      <c r="M341" s="125"/>
      <c r="N341" s="91">
        <v>44182</v>
      </c>
      <c r="O341" s="102"/>
      <c r="P341" s="92" t="str">
        <f t="shared" si="61"/>
        <v/>
      </c>
      <c r="Q341" s="115">
        <f t="shared" si="55"/>
        <v>2493.9953148510908</v>
      </c>
      <c r="R341" s="116">
        <f t="shared" si="56"/>
        <v>2998.022175118871</v>
      </c>
      <c r="S341" s="116">
        <f t="shared" si="57"/>
        <v>3243.9534814944295</v>
      </c>
      <c r="T341" s="116">
        <f t="shared" si="58"/>
        <v>1917.4173322712838</v>
      </c>
      <c r="U341" s="116">
        <f t="shared" si="59"/>
        <v>4219.4282112066203</v>
      </c>
      <c r="V341" s="116">
        <f t="shared" si="60"/>
        <v>1474.1363803700003</v>
      </c>
      <c r="W341" s="64"/>
      <c r="X341" s="64"/>
      <c r="Y341" s="105"/>
      <c r="Z341" s="61"/>
      <c r="AA341" s="106"/>
      <c r="AB341" s="107"/>
      <c r="AC341" s="107"/>
      <c r="AD341" s="107"/>
      <c r="AE341" s="107"/>
      <c r="AF341" s="107"/>
      <c r="AG341" s="107"/>
      <c r="AI341" s="108"/>
      <c r="AJ341" s="4"/>
      <c r="AK341" s="4"/>
      <c r="AL341" s="4"/>
      <c r="AN341" s="109"/>
      <c r="AO341" s="110"/>
      <c r="AP341" s="111"/>
      <c r="AQ341" s="110"/>
      <c r="AR341" s="112"/>
      <c r="AT341" s="113"/>
      <c r="AU341" s="113"/>
      <c r="AV341" s="113"/>
      <c r="AW341" s="113"/>
      <c r="AX341" s="113"/>
      <c r="AY341" s="113"/>
      <c r="AZ341" s="113"/>
      <c r="BA341" s="105"/>
      <c r="BB341" s="61"/>
      <c r="BC341" s="106"/>
      <c r="BD341" s="107"/>
      <c r="BE341" s="107"/>
      <c r="BF341" s="107"/>
      <c r="BG341" s="107"/>
      <c r="BH341" s="107"/>
      <c r="BI341" s="107"/>
    </row>
    <row r="342" spans="2:61" x14ac:dyDescent="0.3">
      <c r="B342" s="93"/>
      <c r="C342" s="93">
        <v>770</v>
      </c>
      <c r="D342" s="94">
        <f>'[1]S&amp;P500 Historical Data'!E3722</f>
        <v>42793</v>
      </c>
      <c r="E342" s="95">
        <f>'[1]S&amp;P500 Historical Data'!N3722</f>
        <v>2369.75</v>
      </c>
      <c r="F342" s="96">
        <f t="shared" ref="F342:F405" si="62">(E342-E341)/E341</f>
        <v>1.0180202252316332E-3</v>
      </c>
      <c r="H342" s="114">
        <v>271</v>
      </c>
      <c r="I342" s="98">
        <f t="shared" ca="1" si="52"/>
        <v>2396.5710482623526</v>
      </c>
      <c r="J342" s="99">
        <f t="shared" ca="1" si="53"/>
        <v>1.6734917739421058E-2</v>
      </c>
      <c r="K342" s="100">
        <f t="shared" ca="1" si="54"/>
        <v>-2.5086864270295957</v>
      </c>
      <c r="L342" s="101">
        <f t="shared" ca="1" si="51"/>
        <v>1.0190269937908842</v>
      </c>
      <c r="M342" s="125"/>
      <c r="N342" s="91">
        <v>44183</v>
      </c>
      <c r="O342" s="102"/>
      <c r="P342" s="92" t="str">
        <f t="shared" si="61"/>
        <v/>
      </c>
      <c r="Q342" s="115">
        <f t="shared" si="55"/>
        <v>2494.7236678173854</v>
      </c>
      <c r="R342" s="116">
        <f t="shared" si="56"/>
        <v>2999.4808113822592</v>
      </c>
      <c r="S342" s="116">
        <f t="shared" si="57"/>
        <v>3246.4796050706386</v>
      </c>
      <c r="T342" s="116">
        <f t="shared" si="58"/>
        <v>1917.0445947196429</v>
      </c>
      <c r="U342" s="116">
        <f t="shared" si="59"/>
        <v>4224.7684431360885</v>
      </c>
      <c r="V342" s="116">
        <f t="shared" si="60"/>
        <v>1473.1330870641405</v>
      </c>
      <c r="W342" s="64"/>
      <c r="X342" s="64"/>
      <c r="Y342" s="105"/>
      <c r="Z342" s="61"/>
      <c r="AA342" s="106"/>
      <c r="AB342" s="107"/>
      <c r="AC342" s="107"/>
      <c r="AD342" s="107"/>
      <c r="AE342" s="107"/>
      <c r="AF342" s="107"/>
      <c r="AG342" s="107"/>
      <c r="AI342" s="108"/>
      <c r="AJ342" s="4"/>
      <c r="AK342" s="4"/>
      <c r="AL342" s="4"/>
      <c r="AN342" s="109"/>
      <c r="AO342" s="110"/>
      <c r="AP342" s="111"/>
      <c r="AQ342" s="110"/>
      <c r="AR342" s="112"/>
      <c r="AT342" s="113"/>
      <c r="AU342" s="113"/>
      <c r="AV342" s="113"/>
      <c r="AW342" s="113"/>
      <c r="AX342" s="113"/>
      <c r="AY342" s="113"/>
      <c r="AZ342" s="113"/>
      <c r="BA342" s="105"/>
      <c r="BB342" s="61"/>
      <c r="BC342" s="106"/>
      <c r="BD342" s="107"/>
      <c r="BE342" s="107"/>
      <c r="BF342" s="107"/>
      <c r="BG342" s="107"/>
      <c r="BH342" s="107"/>
      <c r="BI342" s="107"/>
    </row>
    <row r="343" spans="2:61" x14ac:dyDescent="0.3">
      <c r="B343" s="93"/>
      <c r="C343" s="93">
        <v>771</v>
      </c>
      <c r="D343" s="94">
        <f>'[1]S&amp;P500 Historical Data'!E3723</f>
        <v>42794</v>
      </c>
      <c r="E343" s="95">
        <f>'[1]S&amp;P500 Historical Data'!N3723</f>
        <v>2363.64</v>
      </c>
      <c r="F343" s="96">
        <f t="shared" si="62"/>
        <v>-2.5783310475789123E-3</v>
      </c>
      <c r="H343" s="114">
        <v>272</v>
      </c>
      <c r="I343" s="98">
        <f t="shared" ca="1" si="52"/>
        <v>2371.2389028062612</v>
      </c>
      <c r="J343" s="99">
        <f t="shared" ca="1" si="53"/>
        <v>-1.0570162513837699E-2</v>
      </c>
      <c r="K343" s="100">
        <f t="shared" ca="1" si="54"/>
        <v>-3.1910878952341752</v>
      </c>
      <c r="L343" s="101">
        <f t="shared" ca="1" si="51"/>
        <v>-0.68240146820457959</v>
      </c>
      <c r="M343" s="125"/>
      <c r="N343" s="91">
        <v>44184</v>
      </c>
      <c r="O343" s="102"/>
      <c r="P343" s="92" t="str">
        <f t="shared" si="61"/>
        <v/>
      </c>
      <c r="Q343" s="115">
        <f t="shared" si="55"/>
        <v>2495.4522334938006</v>
      </c>
      <c r="R343" s="116">
        <f t="shared" si="56"/>
        <v>3000.9374666215581</v>
      </c>
      <c r="S343" s="116">
        <f t="shared" si="57"/>
        <v>3249.0047826631699</v>
      </c>
      <c r="T343" s="116">
        <f t="shared" si="58"/>
        <v>1916.6736481516557</v>
      </c>
      <c r="U343" s="116">
        <f t="shared" si="59"/>
        <v>4230.107848223166</v>
      </c>
      <c r="V343" s="116">
        <f t="shared" si="60"/>
        <v>1472.1331164795083</v>
      </c>
      <c r="W343" s="64"/>
      <c r="X343" s="64"/>
      <c r="Y343" s="105"/>
      <c r="Z343" s="61"/>
      <c r="AA343" s="106"/>
      <c r="AB343" s="107"/>
      <c r="AC343" s="107"/>
      <c r="AD343" s="107"/>
      <c r="AE343" s="107"/>
      <c r="AF343" s="107"/>
      <c r="AG343" s="107"/>
      <c r="AI343" s="108"/>
      <c r="AJ343" s="4"/>
      <c r="AK343" s="4"/>
      <c r="AL343" s="4"/>
      <c r="AN343" s="109"/>
      <c r="AO343" s="110"/>
      <c r="AP343" s="111"/>
      <c r="AQ343" s="110"/>
      <c r="AR343" s="112"/>
      <c r="AT343" s="113"/>
      <c r="AU343" s="113"/>
      <c r="AV343" s="113"/>
      <c r="AW343" s="113"/>
      <c r="AX343" s="113"/>
      <c r="AY343" s="113"/>
      <c r="AZ343" s="113"/>
      <c r="BA343" s="105"/>
      <c r="BB343" s="61"/>
      <c r="BC343" s="106"/>
      <c r="BD343" s="107"/>
      <c r="BE343" s="107"/>
      <c r="BF343" s="107"/>
      <c r="BG343" s="107"/>
      <c r="BH343" s="107"/>
      <c r="BI343" s="107"/>
    </row>
    <row r="344" spans="2:61" x14ac:dyDescent="0.3">
      <c r="B344" s="93"/>
      <c r="C344" s="93">
        <v>772</v>
      </c>
      <c r="D344" s="94">
        <f>'[1]S&amp;P500 Historical Data'!E3724</f>
        <v>42795</v>
      </c>
      <c r="E344" s="95">
        <f>'[1]S&amp;P500 Historical Data'!N3724</f>
        <v>2395.96</v>
      </c>
      <c r="F344" s="96">
        <f t="shared" si="62"/>
        <v>1.3673825117192197E-2</v>
      </c>
      <c r="H344" s="114">
        <v>273</v>
      </c>
      <c r="I344" s="98">
        <f t="shared" ca="1" si="52"/>
        <v>2337.5134624117977</v>
      </c>
      <c r="J344" s="99">
        <f t="shared" ca="1" si="53"/>
        <v>-1.4222708793513315E-2</v>
      </c>
      <c r="K344" s="100">
        <f t="shared" ca="1" si="54"/>
        <v>-4.1046392002048542</v>
      </c>
      <c r="L344" s="101">
        <f t="shared" ca="1" si="51"/>
        <v>-0.91355130497067927</v>
      </c>
      <c r="M344" s="125"/>
      <c r="N344" s="91">
        <v>44185</v>
      </c>
      <c r="O344" s="102"/>
      <c r="P344" s="92" t="str">
        <f t="shared" si="61"/>
        <v/>
      </c>
      <c r="Q344" s="115">
        <f t="shared" si="55"/>
        <v>2496.1810119424558</v>
      </c>
      <c r="R344" s="116">
        <f t="shared" si="56"/>
        <v>3002.392152093978</v>
      </c>
      <c r="S344" s="116">
        <f t="shared" si="57"/>
        <v>3251.5290250689973</v>
      </c>
      <c r="T344" s="116">
        <f t="shared" si="58"/>
        <v>1916.3044820889586</v>
      </c>
      <c r="U344" s="116">
        <f t="shared" si="59"/>
        <v>4235.4464481079358</v>
      </c>
      <c r="V344" s="116">
        <f t="shared" si="60"/>
        <v>1471.1364482404322</v>
      </c>
      <c r="W344" s="64"/>
      <c r="X344" s="64"/>
      <c r="Y344" s="105"/>
      <c r="Z344" s="61"/>
      <c r="AA344" s="106"/>
      <c r="AB344" s="107"/>
      <c r="AC344" s="107"/>
      <c r="AD344" s="107"/>
      <c r="AE344" s="107"/>
      <c r="AF344" s="107"/>
      <c r="AG344" s="107"/>
      <c r="AI344" s="108"/>
      <c r="AJ344" s="4"/>
      <c r="AK344" s="4"/>
      <c r="AL344" s="4"/>
      <c r="AN344" s="109"/>
      <c r="AO344" s="110"/>
      <c r="AP344" s="111"/>
      <c r="AQ344" s="110"/>
      <c r="AR344" s="112"/>
      <c r="AT344" s="113"/>
      <c r="AU344" s="113"/>
      <c r="AV344" s="113"/>
      <c r="AW344" s="113"/>
      <c r="AX344" s="113"/>
      <c r="AY344" s="113"/>
      <c r="AZ344" s="113"/>
      <c r="BA344" s="105"/>
      <c r="BB344" s="61"/>
      <c r="BC344" s="106"/>
      <c r="BD344" s="107"/>
      <c r="BE344" s="107"/>
      <c r="BF344" s="107"/>
      <c r="BG344" s="107"/>
      <c r="BH344" s="107"/>
      <c r="BI344" s="107"/>
    </row>
    <row r="345" spans="2:61" x14ac:dyDescent="0.3">
      <c r="B345" s="93"/>
      <c r="C345" s="93">
        <v>773</v>
      </c>
      <c r="D345" s="94">
        <f>'[1]S&amp;P500 Historical Data'!E3725</f>
        <v>42796</v>
      </c>
      <c r="E345" s="95">
        <f>'[1]S&amp;P500 Historical Data'!N3725</f>
        <v>2381.92</v>
      </c>
      <c r="F345" s="96">
        <f t="shared" si="62"/>
        <v>-5.8598641045760208E-3</v>
      </c>
      <c r="H345" s="114">
        <v>274</v>
      </c>
      <c r="I345" s="98">
        <f t="shared" ca="1" si="52"/>
        <v>2328.6322297715706</v>
      </c>
      <c r="J345" s="99">
        <f t="shared" ca="1" si="53"/>
        <v>-3.7994359318314613E-3</v>
      </c>
      <c r="K345" s="100">
        <f t="shared" ca="1" si="54"/>
        <v>-4.3608062079117662</v>
      </c>
      <c r="L345" s="101">
        <f t="shared" ca="1" si="51"/>
        <v>-0.25616700770691192</v>
      </c>
      <c r="M345" s="125"/>
      <c r="N345" s="91">
        <v>44186</v>
      </c>
      <c r="O345" s="102"/>
      <c r="P345" s="92" t="str">
        <f t="shared" si="61"/>
        <v/>
      </c>
      <c r="Q345" s="115">
        <f t="shared" si="55"/>
        <v>2496.9100032254905</v>
      </c>
      <c r="R345" s="116">
        <f t="shared" si="56"/>
        <v>3003.8448789532722</v>
      </c>
      <c r="S345" s="116">
        <f t="shared" si="57"/>
        <v>3254.052342986346</v>
      </c>
      <c r="T345" s="116">
        <f t="shared" si="58"/>
        <v>1915.9370861520526</v>
      </c>
      <c r="U345" s="116">
        <f t="shared" si="59"/>
        <v>4240.7842642371234</v>
      </c>
      <c r="V345" s="116">
        <f t="shared" si="60"/>
        <v>1470.1430621651905</v>
      </c>
      <c r="W345" s="64"/>
      <c r="X345" s="64"/>
      <c r="Y345" s="105"/>
      <c r="Z345" s="61"/>
      <c r="AA345" s="106"/>
      <c r="AB345" s="107"/>
      <c r="AC345" s="107"/>
      <c r="AD345" s="107"/>
      <c r="AE345" s="107"/>
      <c r="AF345" s="107"/>
      <c r="AG345" s="107"/>
      <c r="AI345" s="108"/>
      <c r="AJ345" s="4"/>
      <c r="AK345" s="4"/>
      <c r="AL345" s="4"/>
      <c r="AN345" s="109"/>
      <c r="AO345" s="110"/>
      <c r="AP345" s="111"/>
      <c r="AQ345" s="110"/>
      <c r="AR345" s="112"/>
      <c r="AT345" s="113"/>
      <c r="AU345" s="113"/>
      <c r="AV345" s="113"/>
      <c r="AW345" s="113"/>
      <c r="AX345" s="113"/>
      <c r="AY345" s="113"/>
      <c r="AZ345" s="113"/>
      <c r="BA345" s="105"/>
      <c r="BB345" s="61"/>
      <c r="BC345" s="106"/>
      <c r="BD345" s="107"/>
      <c r="BE345" s="107"/>
      <c r="BF345" s="107"/>
      <c r="BG345" s="107"/>
      <c r="BH345" s="107"/>
      <c r="BI345" s="107"/>
    </row>
    <row r="346" spans="2:61" x14ac:dyDescent="0.3">
      <c r="B346" s="93"/>
      <c r="C346" s="93">
        <v>774</v>
      </c>
      <c r="D346" s="94">
        <f>'[1]S&amp;P500 Historical Data'!E3726</f>
        <v>42797</v>
      </c>
      <c r="E346" s="95">
        <f>'[1]S&amp;P500 Historical Data'!N3726</f>
        <v>2383.12</v>
      </c>
      <c r="F346" s="96">
        <f t="shared" si="62"/>
        <v>5.0379525760723201E-4</v>
      </c>
      <c r="H346" s="114">
        <v>275</v>
      </c>
      <c r="I346" s="98">
        <f t="shared" ca="1" si="52"/>
        <v>2327.5255523660635</v>
      </c>
      <c r="J346" s="99">
        <f t="shared" ca="1" si="53"/>
        <v>-4.7524782632405268E-4</v>
      </c>
      <c r="K346" s="100">
        <f t="shared" ca="1" si="54"/>
        <v>-4.408766257434575</v>
      </c>
      <c r="L346" s="101">
        <f t="shared" ca="1" si="51"/>
        <v>-4.7960049522809092E-2</v>
      </c>
      <c r="M346" s="125"/>
      <c r="N346" s="91">
        <v>44187</v>
      </c>
      <c r="O346" s="102"/>
      <c r="P346" s="92" t="str">
        <f t="shared" si="61"/>
        <v/>
      </c>
      <c r="Q346" s="115">
        <f t="shared" si="55"/>
        <v>2497.6392074050614</v>
      </c>
      <c r="R346" s="116">
        <f t="shared" si="56"/>
        <v>3005.2956582510606</v>
      </c>
      <c r="S346" s="116">
        <f t="shared" si="57"/>
        <v>3256.5747470159708</v>
      </c>
      <c r="T346" s="116">
        <f t="shared" si="58"/>
        <v>1915.5714500590243</v>
      </c>
      <c r="U346" s="116">
        <f t="shared" si="59"/>
        <v>4246.1213178666248</v>
      </c>
      <c r="V346" s="116">
        <f t="shared" si="60"/>
        <v>1469.1529382634872</v>
      </c>
      <c r="W346" s="64"/>
      <c r="X346" s="64"/>
      <c r="Y346" s="105"/>
      <c r="Z346" s="61"/>
      <c r="AA346" s="106"/>
      <c r="AB346" s="107"/>
      <c r="AC346" s="107"/>
      <c r="AD346" s="107"/>
      <c r="AE346" s="107"/>
      <c r="AF346" s="107"/>
      <c r="AG346" s="107"/>
      <c r="AI346" s="108"/>
      <c r="AJ346" s="4"/>
      <c r="AK346" s="4"/>
      <c r="AL346" s="4"/>
      <c r="AN346" s="109"/>
      <c r="AO346" s="110"/>
      <c r="AP346" s="111"/>
      <c r="AQ346" s="110"/>
      <c r="AR346" s="112"/>
      <c r="AT346" s="113"/>
      <c r="AU346" s="113"/>
      <c r="AV346" s="113"/>
      <c r="AW346" s="113"/>
      <c r="AX346" s="113"/>
      <c r="AY346" s="113"/>
      <c r="AZ346" s="113"/>
      <c r="BA346" s="105"/>
      <c r="BB346" s="61"/>
      <c r="BC346" s="106"/>
      <c r="BD346" s="107"/>
      <c r="BE346" s="107"/>
      <c r="BF346" s="107"/>
      <c r="BG346" s="107"/>
      <c r="BH346" s="107"/>
      <c r="BI346" s="107"/>
    </row>
    <row r="347" spans="2:61" x14ac:dyDescent="0.3">
      <c r="B347" s="93"/>
      <c r="C347" s="93">
        <v>775</v>
      </c>
      <c r="D347" s="94">
        <f>'[1]S&amp;P500 Historical Data'!E3727</f>
        <v>42800</v>
      </c>
      <c r="E347" s="95">
        <f>'[1]S&amp;P500 Historical Data'!N3727</f>
        <v>2375.31</v>
      </c>
      <c r="F347" s="96">
        <f t="shared" si="62"/>
        <v>-3.2772164221692344E-3</v>
      </c>
      <c r="H347" s="114">
        <v>276</v>
      </c>
      <c r="I347" s="98">
        <f t="shared" ca="1" si="52"/>
        <v>2332.0217457439412</v>
      </c>
      <c r="J347" s="99">
        <f t="shared" ca="1" si="53"/>
        <v>1.931748235076121E-3</v>
      </c>
      <c r="K347" s="100">
        <f t="shared" ca="1" si="54"/>
        <v>-4.3063984568815386</v>
      </c>
      <c r="L347" s="101">
        <f t="shared" ca="1" si="51"/>
        <v>0.10236780055303653</v>
      </c>
      <c r="M347" s="125"/>
      <c r="N347" s="91">
        <v>44188</v>
      </c>
      <c r="O347" s="102"/>
      <c r="P347" s="92" t="str">
        <f t="shared" si="61"/>
        <v/>
      </c>
      <c r="Q347" s="115">
        <f t="shared" si="55"/>
        <v>2498.3686245433428</v>
      </c>
      <c r="R347" s="116">
        <f t="shared" si="56"/>
        <v>3006.7445009381322</v>
      </c>
      <c r="S347" s="116">
        <f t="shared" si="57"/>
        <v>3259.0962476624186</v>
      </c>
      <c r="T347" s="116">
        <f t="shared" si="58"/>
        <v>1915.2075636242866</v>
      </c>
      <c r="U347" s="116">
        <f t="shared" si="59"/>
        <v>4251.4576300639837</v>
      </c>
      <c r="V347" s="116">
        <f t="shared" si="60"/>
        <v>1468.1660567339718</v>
      </c>
      <c r="W347" s="64"/>
      <c r="X347" s="64"/>
      <c r="Y347" s="105"/>
      <c r="Z347" s="61"/>
      <c r="AA347" s="106"/>
      <c r="AB347" s="107"/>
      <c r="AC347" s="107"/>
      <c r="AD347" s="107"/>
      <c r="AE347" s="107"/>
      <c r="AF347" s="107"/>
      <c r="AG347" s="107"/>
      <c r="AI347" s="108"/>
      <c r="AJ347" s="4"/>
      <c r="AK347" s="4"/>
      <c r="AL347" s="4"/>
      <c r="AN347" s="109"/>
      <c r="AO347" s="110"/>
      <c r="AP347" s="111"/>
      <c r="AQ347" s="110"/>
      <c r="AR347" s="112"/>
      <c r="AT347" s="113"/>
      <c r="AU347" s="113"/>
      <c r="AV347" s="113"/>
      <c r="AW347" s="113"/>
      <c r="AX347" s="113"/>
      <c r="AY347" s="113"/>
      <c r="AZ347" s="113"/>
      <c r="BA347" s="105"/>
      <c r="BB347" s="61"/>
      <c r="BC347" s="106"/>
      <c r="BD347" s="107"/>
      <c r="BE347" s="107"/>
      <c r="BF347" s="107"/>
      <c r="BG347" s="107"/>
      <c r="BH347" s="107"/>
      <c r="BI347" s="107"/>
    </row>
    <row r="348" spans="2:61" x14ac:dyDescent="0.3">
      <c r="B348" s="93"/>
      <c r="C348" s="93">
        <v>776</v>
      </c>
      <c r="D348" s="94">
        <f>'[1]S&amp;P500 Historical Data'!E3728</f>
        <v>42801</v>
      </c>
      <c r="E348" s="95">
        <f>'[1]S&amp;P500 Historical Data'!N3728</f>
        <v>2368.39</v>
      </c>
      <c r="F348" s="96">
        <f t="shared" si="62"/>
        <v>-2.9133039476952789E-3</v>
      </c>
      <c r="H348" s="114">
        <v>277</v>
      </c>
      <c r="I348" s="98">
        <f t="shared" ca="1" si="52"/>
        <v>2331.8307954987231</v>
      </c>
      <c r="J348" s="99">
        <f t="shared" ca="1" si="53"/>
        <v>-8.1881845898998414E-5</v>
      </c>
      <c r="K348" s="100">
        <f t="shared" ca="1" si="54"/>
        <v>-4.3297662817815654</v>
      </c>
      <c r="L348" s="101">
        <f t="shared" ca="1" si="51"/>
        <v>-2.3367824900026847E-2</v>
      </c>
      <c r="M348" s="125"/>
      <c r="N348" s="91">
        <v>44189</v>
      </c>
      <c r="O348" s="102"/>
      <c r="P348" s="92" t="str">
        <f t="shared" si="61"/>
        <v/>
      </c>
      <c r="Q348" s="115">
        <f t="shared" si="55"/>
        <v>2499.0982547025287</v>
      </c>
      <c r="R348" s="116">
        <f t="shared" si="56"/>
        <v>3008.1914178657253</v>
      </c>
      <c r="S348" s="116">
        <f t="shared" si="57"/>
        <v>3261.6168553352654</v>
      </c>
      <c r="T348" s="116">
        <f t="shared" si="58"/>
        <v>1914.8454167573414</v>
      </c>
      <c r="U348" s="116">
        <f t="shared" si="59"/>
        <v>4256.7932217108355</v>
      </c>
      <c r="V348" s="116">
        <f t="shared" si="60"/>
        <v>1467.1823979617964</v>
      </c>
      <c r="W348" s="64"/>
      <c r="X348" s="64"/>
      <c r="Y348" s="105"/>
      <c r="Z348" s="61"/>
      <c r="AA348" s="106"/>
      <c r="AB348" s="107"/>
      <c r="AC348" s="107"/>
      <c r="AD348" s="107"/>
      <c r="AE348" s="107"/>
      <c r="AF348" s="107"/>
      <c r="AG348" s="107"/>
      <c r="AI348" s="108"/>
      <c r="AJ348" s="4"/>
      <c r="AK348" s="4"/>
      <c r="AL348" s="4"/>
      <c r="AN348" s="109"/>
      <c r="AO348" s="110"/>
      <c r="AP348" s="111"/>
      <c r="AQ348" s="110"/>
      <c r="AR348" s="112"/>
      <c r="AT348" s="113"/>
      <c r="AU348" s="113"/>
      <c r="AV348" s="113"/>
      <c r="AW348" s="113"/>
      <c r="AX348" s="113"/>
      <c r="AY348" s="113"/>
      <c r="AZ348" s="113"/>
      <c r="BA348" s="105"/>
      <c r="BB348" s="61"/>
      <c r="BC348" s="106"/>
      <c r="BD348" s="107"/>
      <c r="BE348" s="107"/>
      <c r="BF348" s="107"/>
      <c r="BG348" s="107"/>
      <c r="BH348" s="107"/>
      <c r="BI348" s="107"/>
    </row>
    <row r="349" spans="2:61" x14ac:dyDescent="0.3">
      <c r="B349" s="93"/>
      <c r="C349" s="93">
        <v>777</v>
      </c>
      <c r="D349" s="94">
        <f>'[1]S&amp;P500 Historical Data'!E3729</f>
        <v>42802</v>
      </c>
      <c r="E349" s="95">
        <f>'[1]S&amp;P500 Historical Data'!N3729</f>
        <v>2362.98</v>
      </c>
      <c r="F349" s="96">
        <f t="shared" si="62"/>
        <v>-2.2842521713061846E-3</v>
      </c>
      <c r="H349" s="114">
        <v>278</v>
      </c>
      <c r="I349" s="98">
        <f t="shared" ca="1" si="52"/>
        <v>2306.4741292091244</v>
      </c>
      <c r="J349" s="99">
        <f t="shared" ca="1" si="53"/>
        <v>-1.0874145044548792E-2</v>
      </c>
      <c r="K349" s="100">
        <f t="shared" ca="1" si="54"/>
        <v>-5.0313725753964285</v>
      </c>
      <c r="L349" s="101">
        <f t="shared" ca="1" si="51"/>
        <v>-0.70160629361486349</v>
      </c>
      <c r="M349" s="125"/>
      <c r="N349" s="91">
        <v>44190</v>
      </c>
      <c r="O349" s="102"/>
      <c r="P349" s="92" t="str">
        <f t="shared" si="61"/>
        <v/>
      </c>
      <c r="Q349" s="115">
        <f t="shared" si="55"/>
        <v>2499.8280979448296</v>
      </c>
      <c r="R349" s="116">
        <f t="shared" si="56"/>
        <v>3009.6364197867856</v>
      </c>
      <c r="S349" s="116">
        <f t="shared" si="57"/>
        <v>3264.1365803503313</v>
      </c>
      <c r="T349" s="116">
        <f t="shared" si="58"/>
        <v>1914.4849994615604</v>
      </c>
      <c r="U349" s="116">
        <f t="shared" si="59"/>
        <v>4262.1281135053068</v>
      </c>
      <c r="V349" s="116">
        <f t="shared" si="60"/>
        <v>1466.2019425162177</v>
      </c>
      <c r="W349" s="64"/>
      <c r="X349" s="64"/>
      <c r="Y349" s="105"/>
      <c r="Z349" s="61"/>
      <c r="AA349" s="106"/>
      <c r="AB349" s="107"/>
      <c r="AC349" s="107"/>
      <c r="AD349" s="107"/>
      <c r="AE349" s="107"/>
      <c r="AF349" s="107"/>
      <c r="AG349" s="107"/>
      <c r="AI349" s="108"/>
      <c r="AJ349" s="4"/>
      <c r="AK349" s="4"/>
      <c r="AL349" s="4"/>
      <c r="AN349" s="109"/>
      <c r="AO349" s="110"/>
      <c r="AP349" s="111"/>
      <c r="AQ349" s="110"/>
      <c r="AR349" s="112"/>
      <c r="AT349" s="113"/>
      <c r="AU349" s="113"/>
      <c r="AV349" s="113"/>
      <c r="AW349" s="113"/>
      <c r="AX349" s="113"/>
      <c r="AY349" s="113"/>
      <c r="AZ349" s="113"/>
      <c r="BA349" s="105"/>
      <c r="BB349" s="61"/>
      <c r="BC349" s="106"/>
      <c r="BD349" s="107"/>
      <c r="BE349" s="107"/>
      <c r="BF349" s="107"/>
      <c r="BG349" s="107"/>
      <c r="BH349" s="107"/>
      <c r="BI349" s="107"/>
    </row>
    <row r="350" spans="2:61" x14ac:dyDescent="0.3">
      <c r="B350" s="93"/>
      <c r="C350" s="93">
        <v>778</v>
      </c>
      <c r="D350" s="94">
        <f>'[1]S&amp;P500 Historical Data'!E3730</f>
        <v>42803</v>
      </c>
      <c r="E350" s="95">
        <f>'[1]S&amp;P500 Historical Data'!N3730</f>
        <v>2364.87</v>
      </c>
      <c r="F350" s="96">
        <f t="shared" si="62"/>
        <v>7.9983749333463364E-4</v>
      </c>
      <c r="H350" s="114">
        <v>279</v>
      </c>
      <c r="I350" s="98">
        <f t="shared" ca="1" si="52"/>
        <v>2305.7700306754864</v>
      </c>
      <c r="J350" s="99">
        <f t="shared" ca="1" si="53"/>
        <v>-3.0527050996206927E-4</v>
      </c>
      <c r="K350" s="100">
        <f t="shared" ca="1" si="54"/>
        <v>-5.0687048950519946</v>
      </c>
      <c r="L350" s="101">
        <f t="shared" ca="1" si="51"/>
        <v>-3.7332319655566583E-2</v>
      </c>
      <c r="M350" s="125"/>
      <c r="N350" s="91">
        <v>44191</v>
      </c>
      <c r="O350" s="102"/>
      <c r="P350" s="92" t="str">
        <f t="shared" si="61"/>
        <v/>
      </c>
      <c r="Q350" s="115">
        <f t="shared" si="55"/>
        <v>2500.5581543324747</v>
      </c>
      <c r="R350" s="116">
        <f t="shared" si="56"/>
        <v>3011.0795173572051</v>
      </c>
      <c r="S350" s="116">
        <f t="shared" si="57"/>
        <v>3266.6554329308833</v>
      </c>
      <c r="T350" s="116">
        <f t="shared" si="58"/>
        <v>1914.1263018329889</v>
      </c>
      <c r="U350" s="116">
        <f t="shared" si="59"/>
        <v>4267.4623259643777</v>
      </c>
      <c r="V350" s="116">
        <f t="shared" si="60"/>
        <v>1465.2246711482335</v>
      </c>
      <c r="W350" s="64"/>
      <c r="X350" s="64"/>
      <c r="Y350" s="105"/>
      <c r="Z350" s="61"/>
      <c r="AA350" s="106"/>
      <c r="AB350" s="107"/>
      <c r="AC350" s="107"/>
      <c r="AD350" s="107"/>
      <c r="AE350" s="107"/>
      <c r="AF350" s="107"/>
      <c r="AG350" s="107"/>
      <c r="AI350" s="108"/>
      <c r="AJ350" s="4"/>
      <c r="AK350" s="4"/>
      <c r="AL350" s="4"/>
      <c r="AN350" s="109"/>
      <c r="AO350" s="110"/>
      <c r="AP350" s="111"/>
      <c r="AQ350" s="110"/>
      <c r="AR350" s="112"/>
      <c r="AT350" s="113"/>
      <c r="AU350" s="113"/>
      <c r="AV350" s="113"/>
      <c r="AW350" s="113"/>
      <c r="AX350" s="113"/>
      <c r="AY350" s="113"/>
      <c r="AZ350" s="113"/>
      <c r="BA350" s="105"/>
      <c r="BB350" s="61"/>
      <c r="BC350" s="106"/>
      <c r="BD350" s="107"/>
      <c r="BE350" s="107"/>
      <c r="BF350" s="107"/>
      <c r="BG350" s="107"/>
      <c r="BH350" s="107"/>
      <c r="BI350" s="107"/>
    </row>
    <row r="351" spans="2:61" x14ac:dyDescent="0.3">
      <c r="B351" s="93"/>
      <c r="C351" s="93">
        <v>779</v>
      </c>
      <c r="D351" s="94">
        <f>'[1]S&amp;P500 Historical Data'!E3731</f>
        <v>42804</v>
      </c>
      <c r="E351" s="95">
        <f>'[1]S&amp;P500 Historical Data'!N3731</f>
        <v>2372.6</v>
      </c>
      <c r="F351" s="96">
        <f t="shared" si="62"/>
        <v>3.2686786165835834E-3</v>
      </c>
      <c r="H351" s="114">
        <v>280</v>
      </c>
      <c r="I351" s="98">
        <f t="shared" ca="1" si="52"/>
        <v>2292.2499555673689</v>
      </c>
      <c r="J351" s="99">
        <f t="shared" ca="1" si="53"/>
        <v>-5.8635835006306692E-3</v>
      </c>
      <c r="K351" s="100">
        <f t="shared" ca="1" si="54"/>
        <v>-5.4545075077456646</v>
      </c>
      <c r="L351" s="101">
        <f t="shared" ca="1" si="51"/>
        <v>-0.38580261269367006</v>
      </c>
      <c r="M351" s="125"/>
      <c r="N351" s="91">
        <v>44192</v>
      </c>
      <c r="O351" s="102"/>
      <c r="P351" s="92" t="str">
        <f t="shared" si="61"/>
        <v/>
      </c>
      <c r="Q351" s="115">
        <f t="shared" si="55"/>
        <v>2501.2884239277118</v>
      </c>
      <c r="R351" s="116">
        <f t="shared" si="56"/>
        <v>3012.5207211370416</v>
      </c>
      <c r="S351" s="116">
        <f t="shared" si="57"/>
        <v>3269.173423208807</v>
      </c>
      <c r="T351" s="116">
        <f t="shared" si="58"/>
        <v>1913.7693140591666</v>
      </c>
      <c r="U351" s="116">
        <f t="shared" si="59"/>
        <v>4272.795879426204</v>
      </c>
      <c r="V351" s="116">
        <f t="shared" si="60"/>
        <v>1464.2505647882617</v>
      </c>
      <c r="W351" s="64"/>
      <c r="X351" s="64"/>
      <c r="Y351" s="105"/>
      <c r="Z351" s="61"/>
      <c r="AA351" s="106"/>
      <c r="AB351" s="107"/>
      <c r="AC351" s="107"/>
      <c r="AD351" s="107"/>
      <c r="AE351" s="107"/>
      <c r="AF351" s="107"/>
      <c r="AG351" s="107"/>
      <c r="AI351" s="108"/>
      <c r="AJ351" s="4"/>
      <c r="AK351" s="4"/>
      <c r="AL351" s="4"/>
      <c r="AN351" s="109"/>
      <c r="AO351" s="110"/>
      <c r="AP351" s="111"/>
      <c r="AQ351" s="110"/>
      <c r="AR351" s="112"/>
      <c r="AT351" s="113"/>
      <c r="AU351" s="113"/>
      <c r="AV351" s="113"/>
      <c r="AW351" s="113"/>
      <c r="AX351" s="113"/>
      <c r="AY351" s="113"/>
      <c r="AZ351" s="113"/>
      <c r="BA351" s="105"/>
      <c r="BB351" s="61"/>
      <c r="BC351" s="106"/>
      <c r="BD351" s="107"/>
      <c r="BE351" s="107"/>
      <c r="BF351" s="107"/>
      <c r="BG351" s="107"/>
      <c r="BH351" s="107"/>
      <c r="BI351" s="107"/>
    </row>
    <row r="352" spans="2:61" x14ac:dyDescent="0.3">
      <c r="B352" s="93"/>
      <c r="C352" s="93">
        <v>780</v>
      </c>
      <c r="D352" s="94">
        <f>'[1]S&amp;P500 Historical Data'!E3732</f>
        <v>42807</v>
      </c>
      <c r="E352" s="95">
        <f>'[1]S&amp;P500 Historical Data'!N3732</f>
        <v>2373.4699999999998</v>
      </c>
      <c r="F352" s="96">
        <f t="shared" si="62"/>
        <v>3.6668633566546864E-4</v>
      </c>
      <c r="H352" s="114">
        <v>281</v>
      </c>
      <c r="I352" s="98">
        <f t="shared" ca="1" si="52"/>
        <v>2294.2171316984654</v>
      </c>
      <c r="J352" s="99">
        <f t="shared" ca="1" si="53"/>
        <v>8.5818569930327948E-4</v>
      </c>
      <c r="K352" s="100">
        <f t="shared" ca="1" si="54"/>
        <v>-5.4191439034644002</v>
      </c>
      <c r="L352" s="101">
        <f t="shared" ca="1" si="51"/>
        <v>3.5363604281264588E-2</v>
      </c>
      <c r="M352" s="125"/>
      <c r="N352" s="91">
        <v>44193</v>
      </c>
      <c r="O352" s="102"/>
      <c r="P352" s="92" t="str">
        <f t="shared" si="61"/>
        <v/>
      </c>
      <c r="Q352" s="115">
        <f t="shared" si="55"/>
        <v>2502.0189067928068</v>
      </c>
      <c r="R352" s="116">
        <f t="shared" si="56"/>
        <v>3013.9600415917175</v>
      </c>
      <c r="S352" s="116">
        <f t="shared" si="57"/>
        <v>3271.6905612257742</v>
      </c>
      <c r="T352" s="116">
        <f t="shared" si="58"/>
        <v>1913.4140264179682</v>
      </c>
      <c r="U352" s="116">
        <f t="shared" si="59"/>
        <v>4278.1287940524026</v>
      </c>
      <c r="V352" s="116">
        <f t="shared" si="60"/>
        <v>1463.2796045438529</v>
      </c>
      <c r="W352" s="64"/>
      <c r="X352" s="64"/>
      <c r="Y352" s="105"/>
      <c r="Z352" s="61"/>
      <c r="AA352" s="106"/>
      <c r="AB352" s="107"/>
      <c r="AC352" s="107"/>
      <c r="AD352" s="107"/>
      <c r="AE352" s="107"/>
      <c r="AF352" s="107"/>
      <c r="AG352" s="107"/>
      <c r="AI352" s="108"/>
      <c r="AJ352" s="4"/>
      <c r="AK352" s="4"/>
      <c r="AL352" s="4"/>
      <c r="AN352" s="109"/>
      <c r="AO352" s="110"/>
      <c r="AP352" s="111"/>
      <c r="AQ352" s="110"/>
      <c r="AR352" s="112"/>
      <c r="AT352" s="113"/>
      <c r="AU352" s="113"/>
      <c r="AV352" s="113"/>
      <c r="AW352" s="113"/>
      <c r="AX352" s="113"/>
      <c r="AY352" s="113"/>
      <c r="AZ352" s="113"/>
      <c r="BA352" s="105"/>
      <c r="BB352" s="61"/>
      <c r="BC352" s="106"/>
      <c r="BD352" s="107"/>
      <c r="BE352" s="107"/>
      <c r="BF352" s="107"/>
      <c r="BG352" s="107"/>
      <c r="BH352" s="107"/>
      <c r="BI352" s="107"/>
    </row>
    <row r="353" spans="2:61" x14ac:dyDescent="0.3">
      <c r="B353" s="93"/>
      <c r="C353" s="93">
        <v>781</v>
      </c>
      <c r="D353" s="94">
        <f>'[1]S&amp;P500 Historical Data'!E3733</f>
        <v>42808</v>
      </c>
      <c r="E353" s="95">
        <f>'[1]S&amp;P500 Historical Data'!N3733</f>
        <v>2365.4499999999998</v>
      </c>
      <c r="F353" s="96">
        <f t="shared" si="62"/>
        <v>-3.3790189048102494E-3</v>
      </c>
      <c r="H353" s="114">
        <v>282</v>
      </c>
      <c r="I353" s="98">
        <f t="shared" ca="1" si="52"/>
        <v>2257.2170814560991</v>
      </c>
      <c r="J353" s="99">
        <f t="shared" ca="1" si="53"/>
        <v>-1.6127527656884983E-2</v>
      </c>
      <c r="K353" s="100">
        <f t="shared" ca="1" si="54"/>
        <v>-6.4535808788504543</v>
      </c>
      <c r="L353" s="101">
        <f t="shared" ca="1" si="51"/>
        <v>-1.0344369753860543</v>
      </c>
      <c r="M353" s="125"/>
      <c r="N353" s="91">
        <v>44194</v>
      </c>
      <c r="O353" s="102"/>
      <c r="P353" s="92" t="str">
        <f t="shared" si="61"/>
        <v/>
      </c>
      <c r="Q353" s="115">
        <f t="shared" si="55"/>
        <v>2502.7496029900431</v>
      </c>
      <c r="R353" s="116">
        <f t="shared" si="56"/>
        <v>3015.3974890932018</v>
      </c>
      <c r="S353" s="116">
        <f t="shared" si="57"/>
        <v>3274.2068569343764</v>
      </c>
      <c r="T353" s="116">
        <f t="shared" si="58"/>
        <v>1913.0604292764635</v>
      </c>
      <c r="U353" s="116">
        <f t="shared" si="59"/>
        <v>4283.4610898303035</v>
      </c>
      <c r="V353" s="116">
        <f t="shared" si="60"/>
        <v>1462.3117716974446</v>
      </c>
      <c r="W353" s="64"/>
      <c r="X353" s="64"/>
      <c r="Y353" s="105"/>
      <c r="Z353" s="61"/>
      <c r="AA353" s="106"/>
      <c r="AB353" s="107"/>
      <c r="AC353" s="107"/>
      <c r="AD353" s="107"/>
      <c r="AE353" s="107"/>
      <c r="AF353" s="107"/>
      <c r="AG353" s="107"/>
      <c r="AI353" s="108"/>
      <c r="AJ353" s="4"/>
      <c r="AK353" s="4"/>
      <c r="AL353" s="4"/>
      <c r="AN353" s="109"/>
      <c r="AO353" s="110"/>
      <c r="AP353" s="111"/>
      <c r="AQ353" s="110"/>
      <c r="AR353" s="112"/>
      <c r="AT353" s="113"/>
      <c r="AU353" s="113"/>
      <c r="AV353" s="113"/>
      <c r="AW353" s="113"/>
      <c r="AX353" s="113"/>
      <c r="AY353" s="113"/>
      <c r="AZ353" s="113"/>
      <c r="BA353" s="105"/>
      <c r="BB353" s="61"/>
      <c r="BC353" s="106"/>
      <c r="BD353" s="107"/>
      <c r="BE353" s="107"/>
      <c r="BF353" s="107"/>
      <c r="BG353" s="107"/>
      <c r="BH353" s="107"/>
      <c r="BI353" s="107"/>
    </row>
    <row r="354" spans="2:61" x14ac:dyDescent="0.3">
      <c r="B354" s="93"/>
      <c r="C354" s="93">
        <v>782</v>
      </c>
      <c r="D354" s="94">
        <f>'[1]S&amp;P500 Historical Data'!E3734</f>
        <v>42809</v>
      </c>
      <c r="E354" s="95">
        <f>'[1]S&amp;P500 Historical Data'!N3734</f>
        <v>2385.2600000000002</v>
      </c>
      <c r="F354" s="96">
        <f t="shared" si="62"/>
        <v>8.3747278530513867E-3</v>
      </c>
      <c r="H354" s="114">
        <v>283</v>
      </c>
      <c r="I354" s="98">
        <f t="shared" ca="1" si="52"/>
        <v>2226.5686578602772</v>
      </c>
      <c r="J354" s="99">
        <f t="shared" ca="1" si="53"/>
        <v>-1.3577969016631324E-2</v>
      </c>
      <c r="K354" s="100">
        <f t="shared" ca="1" si="54"/>
        <v>-7.3262679192031994</v>
      </c>
      <c r="L354" s="101">
        <f t="shared" ca="1" si="51"/>
        <v>-0.87268704035274536</v>
      </c>
      <c r="M354" s="125"/>
      <c r="N354" s="91">
        <v>44195</v>
      </c>
      <c r="O354" s="102"/>
      <c r="P354" s="92" t="str">
        <f t="shared" si="61"/>
        <v/>
      </c>
      <c r="Q354" s="115">
        <f t="shared" si="55"/>
        <v>2503.4805125817234</v>
      </c>
      <c r="R354" s="116">
        <f t="shared" si="56"/>
        <v>3016.8330739211669</v>
      </c>
      <c r="S354" s="116">
        <f t="shared" si="57"/>
        <v>3276.722320199252</v>
      </c>
      <c r="T354" s="116">
        <f t="shared" si="58"/>
        <v>1912.7085130897931</v>
      </c>
      <c r="U354" s="116">
        <f t="shared" si="59"/>
        <v>4288.7927865751553</v>
      </c>
      <c r="V354" s="116">
        <f t="shared" si="60"/>
        <v>1461.3470477041476</v>
      </c>
      <c r="W354" s="64"/>
      <c r="X354" s="64"/>
      <c r="Y354" s="105"/>
      <c r="Z354" s="61"/>
      <c r="AA354" s="106"/>
      <c r="AB354" s="107"/>
      <c r="AC354" s="107"/>
      <c r="AD354" s="107"/>
      <c r="AE354" s="107"/>
      <c r="AF354" s="107"/>
      <c r="AG354" s="107"/>
      <c r="AI354" s="108"/>
      <c r="AJ354" s="4"/>
      <c r="AK354" s="4"/>
      <c r="AL354" s="4"/>
      <c r="AN354" s="109"/>
      <c r="AO354" s="110"/>
      <c r="AP354" s="111"/>
      <c r="AQ354" s="110"/>
      <c r="AR354" s="112"/>
      <c r="AT354" s="113"/>
      <c r="AU354" s="113"/>
      <c r="AV354" s="113"/>
      <c r="AW354" s="113"/>
      <c r="AX354" s="113"/>
      <c r="AY354" s="113"/>
      <c r="AZ354" s="113"/>
      <c r="BA354" s="105"/>
      <c r="BB354" s="61"/>
      <c r="BC354" s="106"/>
      <c r="BD354" s="107"/>
      <c r="BE354" s="107"/>
      <c r="BF354" s="107"/>
      <c r="BG354" s="107"/>
      <c r="BH354" s="107"/>
      <c r="BI354" s="107"/>
    </row>
    <row r="355" spans="2:61" x14ac:dyDescent="0.3">
      <c r="B355" s="93"/>
      <c r="C355" s="93">
        <v>783</v>
      </c>
      <c r="D355" s="94">
        <f>'[1]S&amp;P500 Historical Data'!E3735</f>
        <v>42810</v>
      </c>
      <c r="E355" s="95">
        <f>'[1]S&amp;P500 Historical Data'!N3735</f>
        <v>2381.38</v>
      </c>
      <c r="F355" s="96">
        <f t="shared" si="62"/>
        <v>-1.6266570520614562E-3</v>
      </c>
      <c r="H355" s="114">
        <v>284</v>
      </c>
      <c r="I355" s="98">
        <f t="shared" ca="1" si="52"/>
        <v>2215.5119559080949</v>
      </c>
      <c r="J355" s="99">
        <f t="shared" ca="1" si="53"/>
        <v>-4.9658032835186447E-3</v>
      </c>
      <c r="K355" s="100">
        <f t="shared" ca="1" si="54"/>
        <v>-7.6556537851314506</v>
      </c>
      <c r="L355" s="101">
        <f t="shared" ca="1" si="51"/>
        <v>-0.32938586592825114</v>
      </c>
      <c r="M355" s="125"/>
      <c r="N355" s="91">
        <v>44196</v>
      </c>
      <c r="O355" s="102"/>
      <c r="P355" s="92" t="str">
        <f t="shared" si="61"/>
        <v/>
      </c>
      <c r="Q355" s="115">
        <f t="shared" si="55"/>
        <v>2504.2116356301676</v>
      </c>
      <c r="R355" s="116">
        <f t="shared" si="56"/>
        <v>3018.2668062641369</v>
      </c>
      <c r="S355" s="116">
        <f t="shared" si="57"/>
        <v>3279.2369607981864</v>
      </c>
      <c r="T355" s="116">
        <f t="shared" si="58"/>
        <v>1912.3582684000669</v>
      </c>
      <c r="U355" s="116">
        <f t="shared" si="59"/>
        <v>4294.1239039323082</v>
      </c>
      <c r="V355" s="116">
        <f t="shared" si="60"/>
        <v>1460.3854141895702</v>
      </c>
      <c r="W355" s="64"/>
      <c r="X355" s="64"/>
      <c r="Y355" s="105"/>
      <c r="Z355" s="61"/>
      <c r="AA355" s="106"/>
      <c r="AB355" s="107"/>
      <c r="AC355" s="107"/>
      <c r="AD355" s="107"/>
      <c r="AE355" s="107"/>
      <c r="AF355" s="107"/>
      <c r="AG355" s="107"/>
      <c r="AI355" s="108"/>
      <c r="AJ355" s="4"/>
      <c r="AK355" s="4"/>
      <c r="AL355" s="4"/>
      <c r="AN355" s="109"/>
      <c r="AO355" s="110"/>
      <c r="AP355" s="111"/>
      <c r="AQ355" s="110"/>
      <c r="AR355" s="112"/>
      <c r="AT355" s="113"/>
      <c r="AU355" s="113"/>
      <c r="AV355" s="113"/>
      <c r="AW355" s="113"/>
      <c r="AX355" s="113"/>
      <c r="AY355" s="113"/>
      <c r="AZ355" s="113"/>
      <c r="BA355" s="105"/>
      <c r="BB355" s="61"/>
      <c r="BC355" s="106"/>
      <c r="BD355" s="107"/>
      <c r="BE355" s="107"/>
      <c r="BF355" s="107"/>
      <c r="BG355" s="107"/>
      <c r="BH355" s="107"/>
      <c r="BI355" s="107"/>
    </row>
    <row r="356" spans="2:61" x14ac:dyDescent="0.3">
      <c r="B356" s="93"/>
      <c r="C356" s="93">
        <v>784</v>
      </c>
      <c r="D356" s="94">
        <f>'[1]S&amp;P500 Historical Data'!E3736</f>
        <v>42811</v>
      </c>
      <c r="E356" s="95">
        <f>'[1]S&amp;P500 Historical Data'!N3736</f>
        <v>2378.25</v>
      </c>
      <c r="F356" s="96">
        <f t="shared" si="62"/>
        <v>-1.3143639402363792E-3</v>
      </c>
      <c r="H356" s="114">
        <v>285</v>
      </c>
      <c r="I356" s="98">
        <f t="shared" ca="1" si="52"/>
        <v>2160.8019539104239</v>
      </c>
      <c r="J356" s="99">
        <f t="shared" ca="1" si="53"/>
        <v>-2.4694067595426937E-2</v>
      </c>
      <c r="K356" s="100">
        <f t="shared" ca="1" si="54"/>
        <v>-9.2366588086776638</v>
      </c>
      <c r="L356" s="101">
        <f t="shared" ca="1" si="51"/>
        <v>-1.5810050235462134</v>
      </c>
      <c r="M356" s="125"/>
      <c r="N356" s="91">
        <v>44197</v>
      </c>
      <c r="O356" s="102"/>
      <c r="P356" s="92" t="str">
        <f t="shared" si="61"/>
        <v/>
      </c>
      <c r="Q356" s="115">
        <f t="shared" si="55"/>
        <v>2504.9429721977135</v>
      </c>
      <c r="R356" s="116">
        <f t="shared" si="56"/>
        <v>3019.6986962206074</v>
      </c>
      <c r="S356" s="116">
        <f t="shared" si="57"/>
        <v>3281.7507884232032</v>
      </c>
      <c r="T356" s="116">
        <f t="shared" si="58"/>
        <v>1912.0096858352754</v>
      </c>
      <c r="U356" s="116">
        <f t="shared" si="59"/>
        <v>4299.4544613793523</v>
      </c>
      <c r="V356" s="116">
        <f t="shared" si="60"/>
        <v>1459.4268529476767</v>
      </c>
      <c r="W356" s="64"/>
      <c r="X356" s="64"/>
      <c r="Y356" s="105"/>
      <c r="Z356" s="61"/>
      <c r="AA356" s="106"/>
      <c r="AB356" s="107"/>
      <c r="AC356" s="107"/>
      <c r="AD356" s="107"/>
      <c r="AE356" s="107"/>
      <c r="AF356" s="107"/>
      <c r="AG356" s="107"/>
      <c r="AI356" s="108"/>
      <c r="AJ356" s="4"/>
      <c r="AK356" s="4"/>
      <c r="AL356" s="4"/>
      <c r="AN356" s="109"/>
      <c r="AO356" s="110"/>
      <c r="AP356" s="111"/>
      <c r="AQ356" s="110"/>
      <c r="AR356" s="112"/>
      <c r="AT356" s="113"/>
      <c r="AU356" s="113"/>
      <c r="AV356" s="113"/>
      <c r="AW356" s="113"/>
      <c r="AX356" s="113"/>
      <c r="AY356" s="113"/>
      <c r="AZ356" s="113"/>
      <c r="BA356" s="105"/>
      <c r="BB356" s="61"/>
      <c r="BC356" s="106"/>
      <c r="BD356" s="107"/>
      <c r="BE356" s="107"/>
      <c r="BF356" s="107"/>
      <c r="BG356" s="107"/>
      <c r="BH356" s="107"/>
      <c r="BI356" s="107"/>
    </row>
    <row r="357" spans="2:61" x14ac:dyDescent="0.3">
      <c r="B357" s="93"/>
      <c r="C357" s="93">
        <v>785</v>
      </c>
      <c r="D357" s="94">
        <f>'[1]S&amp;P500 Historical Data'!E3737</f>
        <v>42814</v>
      </c>
      <c r="E357" s="95">
        <f>'[1]S&amp;P500 Historical Data'!N3737</f>
        <v>2373.4699999999998</v>
      </c>
      <c r="F357" s="96">
        <f t="shared" si="62"/>
        <v>-2.0098812151793126E-3</v>
      </c>
      <c r="H357" s="114">
        <v>286</v>
      </c>
      <c r="I357" s="98">
        <f t="shared" ca="1" si="52"/>
        <v>2183.6088239707165</v>
      </c>
      <c r="J357" s="99">
        <f t="shared" ca="1" si="53"/>
        <v>1.0554817399632E-2</v>
      </c>
      <c r="K357" s="100">
        <f t="shared" ca="1" si="54"/>
        <v>-8.59868979693168</v>
      </c>
      <c r="L357" s="101">
        <f t="shared" ca="1" si="51"/>
        <v>0.63796901174598419</v>
      </c>
      <c r="M357" s="125"/>
      <c r="N357" s="91">
        <v>44198</v>
      </c>
      <c r="O357" s="102"/>
      <c r="P357" s="92" t="str">
        <f t="shared" si="61"/>
        <v/>
      </c>
      <c r="Q357" s="115">
        <f t="shared" si="55"/>
        <v>2505.6745223467192</v>
      </c>
      <c r="R357" s="116">
        <f t="shared" si="56"/>
        <v>3021.1287538001552</v>
      </c>
      <c r="S357" s="116">
        <f t="shared" si="57"/>
        <v>3284.2638126816305</v>
      </c>
      <c r="T357" s="116">
        <f t="shared" si="58"/>
        <v>1911.6627561082212</v>
      </c>
      <c r="U357" s="116">
        <f t="shared" si="59"/>
        <v>4304.7844782282245</v>
      </c>
      <c r="V357" s="116">
        <f t="shared" si="60"/>
        <v>1458.4713459386808</v>
      </c>
      <c r="W357" s="64"/>
      <c r="X357" s="64"/>
      <c r="Y357" s="105"/>
      <c r="Z357" s="61"/>
      <c r="AA357" s="106"/>
      <c r="AB357" s="107"/>
      <c r="AC357" s="107"/>
      <c r="AD357" s="107"/>
      <c r="AE357" s="107"/>
      <c r="AF357" s="107"/>
      <c r="AG357" s="107"/>
      <c r="AI357" s="108"/>
      <c r="AJ357" s="4"/>
      <c r="AK357" s="4"/>
      <c r="AL357" s="4"/>
      <c r="AN357" s="109"/>
      <c r="AO357" s="110"/>
      <c r="AP357" s="111"/>
      <c r="AQ357" s="110"/>
      <c r="AR357" s="112"/>
      <c r="AT357" s="113"/>
      <c r="AU357" s="113"/>
      <c r="AV357" s="113"/>
      <c r="AW357" s="113"/>
      <c r="AX357" s="113"/>
      <c r="AY357" s="113"/>
      <c r="AZ357" s="113"/>
      <c r="BA357" s="105"/>
      <c r="BB357" s="61"/>
      <c r="BC357" s="106"/>
      <c r="BD357" s="107"/>
      <c r="BE357" s="107"/>
      <c r="BF357" s="107"/>
      <c r="BG357" s="107"/>
      <c r="BH357" s="107"/>
      <c r="BI357" s="107"/>
    </row>
    <row r="358" spans="2:61" x14ac:dyDescent="0.3">
      <c r="B358" s="93"/>
      <c r="C358" s="93">
        <v>786</v>
      </c>
      <c r="D358" s="94">
        <f>'[1]S&amp;P500 Historical Data'!E3738</f>
        <v>42815</v>
      </c>
      <c r="E358" s="95">
        <f>'[1]S&amp;P500 Historical Data'!N3738</f>
        <v>2344.02</v>
      </c>
      <c r="F358" s="96">
        <f t="shared" si="62"/>
        <v>-1.240799335993285E-2</v>
      </c>
      <c r="H358" s="114">
        <v>287</v>
      </c>
      <c r="I358" s="98">
        <f t="shared" ca="1" si="52"/>
        <v>2177.3242885428431</v>
      </c>
      <c r="J358" s="99">
        <f t="shared" ca="1" si="53"/>
        <v>-2.8780500238341496E-3</v>
      </c>
      <c r="K358" s="100">
        <f t="shared" ca="1" si="54"/>
        <v>-8.7970772702727711</v>
      </c>
      <c r="L358" s="101">
        <f t="shared" ca="1" si="51"/>
        <v>-0.19838747334109086</v>
      </c>
      <c r="M358" s="125"/>
      <c r="N358" s="91">
        <v>44199</v>
      </c>
      <c r="O358" s="102"/>
      <c r="P358" s="92" t="str">
        <f t="shared" si="61"/>
        <v/>
      </c>
      <c r="Q358" s="115">
        <f t="shared" si="55"/>
        <v>2506.4062861395591</v>
      </c>
      <c r="R358" s="116">
        <f t="shared" si="56"/>
        <v>3022.5569889245276</v>
      </c>
      <c r="S358" s="116">
        <f t="shared" si="57"/>
        <v>3286.7760430971539</v>
      </c>
      <c r="T358" s="116">
        <f t="shared" si="58"/>
        <v>1911.3174700154659</v>
      </c>
      <c r="U358" s="116">
        <f t="shared" si="59"/>
        <v>4310.1139736272862</v>
      </c>
      <c r="V358" s="116">
        <f t="shared" si="60"/>
        <v>1457.5188752869699</v>
      </c>
      <c r="W358" s="64"/>
      <c r="X358" s="64"/>
      <c r="Y358" s="105"/>
      <c r="Z358" s="61"/>
      <c r="AA358" s="106"/>
      <c r="AB358" s="107"/>
      <c r="AC358" s="107"/>
      <c r="AD358" s="107"/>
      <c r="AE358" s="107"/>
      <c r="AF358" s="107"/>
      <c r="AG358" s="107"/>
      <c r="AI358" s="108"/>
      <c r="AJ358" s="4"/>
      <c r="AK358" s="4"/>
      <c r="AL358" s="4"/>
      <c r="AN358" s="109"/>
      <c r="AO358" s="110"/>
      <c r="AP358" s="111"/>
      <c r="AQ358" s="110"/>
      <c r="AR358" s="112"/>
      <c r="AT358" s="113"/>
      <c r="AU358" s="113"/>
      <c r="AV358" s="113"/>
      <c r="AW358" s="113"/>
      <c r="AX358" s="113"/>
      <c r="AY358" s="113"/>
      <c r="AZ358" s="113"/>
      <c r="BA358" s="105"/>
      <c r="BB358" s="61"/>
      <c r="BC358" s="106"/>
      <c r="BD358" s="107"/>
      <c r="BE358" s="107"/>
      <c r="BF358" s="107"/>
      <c r="BG358" s="107"/>
      <c r="BH358" s="107"/>
      <c r="BI358" s="107"/>
    </row>
    <row r="359" spans="2:61" x14ac:dyDescent="0.3">
      <c r="B359" s="93"/>
      <c r="C359" s="93">
        <v>787</v>
      </c>
      <c r="D359" s="94">
        <f>'[1]S&amp;P500 Historical Data'!E3739</f>
        <v>42816</v>
      </c>
      <c r="E359" s="95">
        <f>'[1]S&amp;P500 Historical Data'!N3739</f>
        <v>2348.4499999999998</v>
      </c>
      <c r="F359" s="96">
        <f t="shared" si="62"/>
        <v>1.8899156150544091E-3</v>
      </c>
      <c r="H359" s="114">
        <v>288</v>
      </c>
      <c r="I359" s="98">
        <f t="shared" ca="1" si="52"/>
        <v>2186.3009666029388</v>
      </c>
      <c r="J359" s="99">
        <f t="shared" ca="1" si="53"/>
        <v>4.1228025183622672E-3</v>
      </c>
      <c r="K359" s="100">
        <f t="shared" ca="1" si="54"/>
        <v>-8.5581818293239547</v>
      </c>
      <c r="L359" s="101">
        <f t="shared" ca="1" si="51"/>
        <v>0.23889544094881643</v>
      </c>
      <c r="M359" s="125"/>
      <c r="N359" s="91">
        <v>44200</v>
      </c>
      <c r="O359" s="102"/>
      <c r="P359" s="92" t="str">
        <f t="shared" si="61"/>
        <v/>
      </c>
      <c r="Q359" s="115">
        <f t="shared" si="55"/>
        <v>2507.1382636386256</v>
      </c>
      <c r="R359" s="116">
        <f t="shared" si="56"/>
        <v>3023.9834114287132</v>
      </c>
      <c r="S359" s="116">
        <f t="shared" si="57"/>
        <v>3289.2874891108545</v>
      </c>
      <c r="T359" s="116">
        <f t="shared" si="58"/>
        <v>1910.9738184362948</v>
      </c>
      <c r="U359" s="116">
        <f t="shared" si="59"/>
        <v>4315.4429665633643</v>
      </c>
      <c r="V359" s="116">
        <f t="shared" si="60"/>
        <v>1456.5694232790663</v>
      </c>
      <c r="W359" s="64"/>
      <c r="X359" s="64"/>
      <c r="Y359" s="105"/>
      <c r="Z359" s="61"/>
      <c r="AA359" s="106"/>
      <c r="AB359" s="107"/>
      <c r="AC359" s="107"/>
      <c r="AD359" s="107"/>
      <c r="AE359" s="107"/>
      <c r="AF359" s="107"/>
      <c r="AG359" s="107"/>
      <c r="AI359" s="108"/>
      <c r="AJ359" s="4"/>
      <c r="AK359" s="4"/>
      <c r="AL359" s="4"/>
      <c r="AN359" s="109"/>
      <c r="AO359" s="110"/>
      <c r="AP359" s="111"/>
      <c r="AQ359" s="110"/>
      <c r="AR359" s="112"/>
      <c r="AT359" s="113"/>
      <c r="AU359" s="113"/>
      <c r="AV359" s="113"/>
      <c r="AW359" s="113"/>
      <c r="AX359" s="113"/>
      <c r="AY359" s="113"/>
      <c r="AZ359" s="113"/>
      <c r="BA359" s="105"/>
      <c r="BB359" s="61"/>
      <c r="BC359" s="106"/>
      <c r="BD359" s="107"/>
      <c r="BE359" s="107"/>
      <c r="BF359" s="107"/>
      <c r="BG359" s="107"/>
      <c r="BH359" s="107"/>
      <c r="BI359" s="107"/>
    </row>
    <row r="360" spans="2:61" x14ac:dyDescent="0.3">
      <c r="B360" s="93"/>
      <c r="C360" s="93">
        <v>788</v>
      </c>
      <c r="D360" s="94">
        <f>'[1]S&amp;P500 Historical Data'!E3740</f>
        <v>42817</v>
      </c>
      <c r="E360" s="95">
        <f>'[1]S&amp;P500 Historical Data'!N3740</f>
        <v>2345.96</v>
      </c>
      <c r="F360" s="96">
        <f t="shared" si="62"/>
        <v>-1.0602737976110974E-3</v>
      </c>
      <c r="H360" s="114">
        <v>289</v>
      </c>
      <c r="I360" s="98">
        <f t="shared" ca="1" si="52"/>
        <v>2173.556621513791</v>
      </c>
      <c r="J360" s="99">
        <f t="shared" ca="1" si="53"/>
        <v>-5.8291814731024497E-3</v>
      </c>
      <c r="K360" s="100">
        <f t="shared" ca="1" si="54"/>
        <v>-8.9418216709097571</v>
      </c>
      <c r="L360" s="101">
        <f t="shared" ca="1" si="51"/>
        <v>-0.38363984158580183</v>
      </c>
      <c r="M360" s="125"/>
      <c r="N360" s="91">
        <v>44201</v>
      </c>
      <c r="O360" s="102"/>
      <c r="P360" s="92" t="str">
        <f t="shared" si="61"/>
        <v/>
      </c>
      <c r="Q360" s="115">
        <f t="shared" si="55"/>
        <v>2507.8704549063305</v>
      </c>
      <c r="R360" s="116">
        <f t="shared" si="56"/>
        <v>3025.4080310619997</v>
      </c>
      <c r="S360" s="116">
        <f t="shared" si="57"/>
        <v>3291.7981600822254</v>
      </c>
      <c r="T360" s="116">
        <f t="shared" si="58"/>
        <v>1910.6317923316972</v>
      </c>
      <c r="U360" s="116">
        <f t="shared" si="59"/>
        <v>4320.7714758637521</v>
      </c>
      <c r="V360" s="116">
        <f t="shared" si="60"/>
        <v>1455.6229723616173</v>
      </c>
      <c r="W360" s="64"/>
      <c r="X360" s="64"/>
      <c r="Y360" s="105"/>
      <c r="Z360" s="61"/>
      <c r="AA360" s="106"/>
      <c r="AB360" s="107"/>
      <c r="AC360" s="107"/>
      <c r="AD360" s="107"/>
      <c r="AE360" s="107"/>
      <c r="AF360" s="107"/>
      <c r="AG360" s="107"/>
      <c r="AI360" s="108"/>
      <c r="AJ360" s="4"/>
      <c r="AK360" s="4"/>
      <c r="AL360" s="4"/>
      <c r="AN360" s="109"/>
      <c r="AO360" s="110"/>
      <c r="AP360" s="111"/>
      <c r="AQ360" s="110"/>
      <c r="AR360" s="112"/>
      <c r="AT360" s="113"/>
      <c r="AU360" s="113"/>
      <c r="AV360" s="113"/>
      <c r="AW360" s="113"/>
      <c r="AX360" s="113"/>
      <c r="AY360" s="113"/>
      <c r="AZ360" s="113"/>
      <c r="BA360" s="105"/>
      <c r="BB360" s="61"/>
      <c r="BC360" s="106"/>
      <c r="BD360" s="107"/>
      <c r="BE360" s="107"/>
      <c r="BF360" s="107"/>
      <c r="BG360" s="107"/>
      <c r="BH360" s="107"/>
      <c r="BI360" s="107"/>
    </row>
    <row r="361" spans="2:61" x14ac:dyDescent="0.3">
      <c r="B361" s="93"/>
      <c r="C361" s="93">
        <v>789</v>
      </c>
      <c r="D361" s="94">
        <f>'[1]S&amp;P500 Historical Data'!E3741</f>
        <v>42818</v>
      </c>
      <c r="E361" s="95">
        <f>'[1]S&amp;P500 Historical Data'!N3741</f>
        <v>2343.98</v>
      </c>
      <c r="F361" s="96">
        <f t="shared" si="62"/>
        <v>-8.4400416034374759E-4</v>
      </c>
      <c r="H361" s="114">
        <v>290</v>
      </c>
      <c r="I361" s="98">
        <f t="shared" ca="1" si="52"/>
        <v>2163.847972278978</v>
      </c>
      <c r="J361" s="99">
        <f t="shared" ca="1" si="53"/>
        <v>-4.4667109836096057E-3</v>
      </c>
      <c r="K361" s="100">
        <f t="shared" ca="1" si="54"/>
        <v>-9.2398664548384932</v>
      </c>
      <c r="L361" s="101">
        <f t="shared" ca="1" si="51"/>
        <v>-0.29804478392873696</v>
      </c>
      <c r="M361" s="125"/>
      <c r="N361" s="91">
        <v>44202</v>
      </c>
      <c r="O361" s="102"/>
      <c r="P361" s="92" t="str">
        <f t="shared" si="61"/>
        <v/>
      </c>
      <c r="Q361" s="115">
        <f t="shared" si="55"/>
        <v>2508.602860005104</v>
      </c>
      <c r="R361" s="116">
        <f t="shared" si="56"/>
        <v>3026.8308574890111</v>
      </c>
      <c r="S361" s="116">
        <f t="shared" si="57"/>
        <v>3294.3080652901772</v>
      </c>
      <c r="T361" s="116">
        <f t="shared" si="58"/>
        <v>1910.2913827433636</v>
      </c>
      <c r="U361" s="116">
        <f t="shared" si="59"/>
        <v>4326.0995201981987</v>
      </c>
      <c r="V361" s="116">
        <f t="shared" si="60"/>
        <v>1454.6795051394174</v>
      </c>
      <c r="W361" s="64"/>
      <c r="X361" s="64"/>
      <c r="Y361" s="105"/>
      <c r="Z361" s="61"/>
      <c r="AA361" s="106"/>
      <c r="AB361" s="107"/>
      <c r="AC361" s="107"/>
      <c r="AD361" s="107"/>
      <c r="AE361" s="107"/>
      <c r="AF361" s="107"/>
      <c r="AG361" s="107"/>
      <c r="AI361" s="108"/>
      <c r="AJ361" s="4"/>
      <c r="AK361" s="4"/>
      <c r="AL361" s="4"/>
      <c r="AN361" s="109"/>
      <c r="AO361" s="110"/>
      <c r="AP361" s="111"/>
      <c r="AQ361" s="110"/>
      <c r="AR361" s="112"/>
      <c r="AT361" s="113"/>
      <c r="AU361" s="113"/>
      <c r="AV361" s="113"/>
      <c r="AW361" s="113"/>
      <c r="AX361" s="113"/>
      <c r="AY361" s="113"/>
      <c r="AZ361" s="113"/>
      <c r="BA361" s="105"/>
      <c r="BB361" s="61"/>
      <c r="BC361" s="106"/>
      <c r="BD361" s="107"/>
      <c r="BE361" s="107"/>
      <c r="BF361" s="107"/>
      <c r="BG361" s="107"/>
      <c r="BH361" s="107"/>
      <c r="BI361" s="107"/>
    </row>
    <row r="362" spans="2:61" x14ac:dyDescent="0.3">
      <c r="B362" s="93"/>
      <c r="C362" s="93">
        <v>790</v>
      </c>
      <c r="D362" s="94">
        <f>'[1]S&amp;P500 Historical Data'!E3742</f>
        <v>42821</v>
      </c>
      <c r="E362" s="95">
        <f>'[1]S&amp;P500 Historical Data'!N3742</f>
        <v>2341.59</v>
      </c>
      <c r="F362" s="96">
        <f t="shared" si="62"/>
        <v>-1.0196332733213903E-3</v>
      </c>
      <c r="H362" s="114">
        <v>291</v>
      </c>
      <c r="I362" s="98">
        <f t="shared" ca="1" si="52"/>
        <v>2178.6363927487951</v>
      </c>
      <c r="J362" s="99">
        <f t="shared" ca="1" si="53"/>
        <v>6.8343158388534239E-3</v>
      </c>
      <c r="K362" s="100">
        <f t="shared" ca="1" si="54"/>
        <v>-8.8324247195027557</v>
      </c>
      <c r="L362" s="101">
        <f t="shared" ca="1" si="51"/>
        <v>0.4074417353357378</v>
      </c>
      <c r="M362" s="125"/>
      <c r="N362" s="91">
        <v>44203</v>
      </c>
      <c r="O362" s="102"/>
      <c r="P362" s="92" t="str">
        <f t="shared" si="61"/>
        <v/>
      </c>
      <c r="Q362" s="115">
        <f t="shared" si="55"/>
        <v>2509.3354789973928</v>
      </c>
      <c r="R362" s="116">
        <f t="shared" si="56"/>
        <v>3028.2519002907325</v>
      </c>
      <c r="S362" s="116">
        <f t="shared" si="57"/>
        <v>3296.8172139340231</v>
      </c>
      <c r="T362" s="116">
        <f t="shared" si="58"/>
        <v>1909.9525807926962</v>
      </c>
      <c r="U362" s="116">
        <f t="shared" si="59"/>
        <v>4331.4271180808455</v>
      </c>
      <c r="V362" s="116">
        <f t="shared" si="60"/>
        <v>1453.7390043734647</v>
      </c>
      <c r="W362" s="64"/>
      <c r="X362" s="64"/>
      <c r="Y362" s="105"/>
      <c r="Z362" s="61"/>
      <c r="AA362" s="106"/>
      <c r="AB362" s="107"/>
      <c r="AC362" s="107"/>
      <c r="AD362" s="107"/>
      <c r="AE362" s="107"/>
      <c r="AF362" s="107"/>
      <c r="AG362" s="107"/>
      <c r="AI362" s="108"/>
      <c r="AJ362" s="4"/>
      <c r="AK362" s="4"/>
      <c r="AL362" s="4"/>
      <c r="AN362" s="109"/>
      <c r="AO362" s="110"/>
      <c r="AP362" s="111"/>
      <c r="AQ362" s="110"/>
      <c r="AR362" s="112"/>
      <c r="AT362" s="113"/>
      <c r="AU362" s="113"/>
      <c r="AV362" s="113"/>
      <c r="AW362" s="113"/>
      <c r="AX362" s="113"/>
      <c r="AY362" s="113"/>
      <c r="AZ362" s="113"/>
      <c r="BA362" s="105"/>
      <c r="BB362" s="61"/>
      <c r="BC362" s="106"/>
      <c r="BD362" s="107"/>
      <c r="BE362" s="107"/>
      <c r="BF362" s="107"/>
      <c r="BG362" s="107"/>
      <c r="BH362" s="107"/>
      <c r="BI362" s="107"/>
    </row>
    <row r="363" spans="2:61" x14ac:dyDescent="0.3">
      <c r="B363" s="93"/>
      <c r="C363" s="93">
        <v>791</v>
      </c>
      <c r="D363" s="94">
        <f>'[1]S&amp;P500 Historical Data'!E3743</f>
        <v>42822</v>
      </c>
      <c r="E363" s="95">
        <f>'[1]S&amp;P500 Historical Data'!N3743</f>
        <v>2358.5700000000002</v>
      </c>
      <c r="F363" s="96">
        <f t="shared" si="62"/>
        <v>7.2514829667021203E-3</v>
      </c>
      <c r="H363" s="114">
        <v>292</v>
      </c>
      <c r="I363" s="98">
        <f t="shared" ca="1" si="52"/>
        <v>2158.1577772232031</v>
      </c>
      <c r="J363" s="99">
        <f t="shared" ca="1" si="53"/>
        <v>-9.3997399445595493E-3</v>
      </c>
      <c r="K363" s="100">
        <f t="shared" ca="1" si="54"/>
        <v>-9.4409369885575103</v>
      </c>
      <c r="L363" s="101">
        <f t="shared" ca="1" si="51"/>
        <v>-0.60851226905475386</v>
      </c>
      <c r="M363" s="125"/>
      <c r="N363" s="91">
        <v>44204</v>
      </c>
      <c r="O363" s="102"/>
      <c r="P363" s="92" t="str">
        <f t="shared" si="61"/>
        <v/>
      </c>
      <c r="Q363" s="115">
        <f t="shared" si="55"/>
        <v>2510.068311945663</v>
      </c>
      <c r="R363" s="116">
        <f t="shared" si="56"/>
        <v>3029.6711689655149</v>
      </c>
      <c r="S363" s="116">
        <f t="shared" si="57"/>
        <v>3299.3256151344572</v>
      </c>
      <c r="T363" s="116">
        <f t="shared" si="58"/>
        <v>1909.6153776798383</v>
      </c>
      <c r="U363" s="116">
        <f t="shared" si="59"/>
        <v>4336.7542878721506</v>
      </c>
      <c r="V363" s="116">
        <f t="shared" si="60"/>
        <v>1452.8014529790423</v>
      </c>
      <c r="W363" s="64"/>
      <c r="X363" s="64"/>
      <c r="Y363" s="105"/>
      <c r="Z363" s="61"/>
      <c r="AA363" s="106"/>
      <c r="AB363" s="107"/>
      <c r="AC363" s="107"/>
      <c r="AD363" s="107"/>
      <c r="AE363" s="107"/>
      <c r="AF363" s="107"/>
      <c r="AG363" s="107"/>
      <c r="AI363" s="108"/>
      <c r="AJ363" s="4"/>
      <c r="AK363" s="4"/>
      <c r="AL363" s="4"/>
      <c r="AN363" s="109"/>
      <c r="AO363" s="110"/>
      <c r="AP363" s="111"/>
      <c r="AQ363" s="110"/>
      <c r="AR363" s="112"/>
      <c r="AT363" s="113"/>
      <c r="AU363" s="113"/>
      <c r="AV363" s="113"/>
      <c r="AW363" s="113"/>
      <c r="AX363" s="113"/>
      <c r="AY363" s="113"/>
      <c r="AZ363" s="113"/>
      <c r="BA363" s="105"/>
      <c r="BB363" s="61"/>
      <c r="BC363" s="106"/>
      <c r="BD363" s="107"/>
      <c r="BE363" s="107"/>
      <c r="BF363" s="107"/>
      <c r="BG363" s="107"/>
      <c r="BH363" s="107"/>
      <c r="BI363" s="107"/>
    </row>
    <row r="364" spans="2:61" x14ac:dyDescent="0.3">
      <c r="B364" s="93"/>
      <c r="C364" s="93">
        <v>792</v>
      </c>
      <c r="D364" s="94">
        <f>'[1]S&amp;P500 Historical Data'!E3744</f>
        <v>42823</v>
      </c>
      <c r="E364" s="95">
        <f>'[1]S&amp;P500 Historical Data'!N3744</f>
        <v>2361.13</v>
      </c>
      <c r="F364" s="96">
        <f t="shared" si="62"/>
        <v>1.0854034436119959E-3</v>
      </c>
      <c r="H364" s="114">
        <v>293</v>
      </c>
      <c r="I364" s="98">
        <f t="shared" ca="1" si="52"/>
        <v>2148.6207092165832</v>
      </c>
      <c r="J364" s="99">
        <f t="shared" ca="1" si="53"/>
        <v>-4.4190782097918392E-3</v>
      </c>
      <c r="K364" s="100">
        <f t="shared" ca="1" si="54"/>
        <v>-9.7359914383828237</v>
      </c>
      <c r="L364" s="101">
        <f t="shared" ca="1" si="51"/>
        <v>-0.29505444982531326</v>
      </c>
      <c r="M364" s="125"/>
      <c r="N364" s="91">
        <v>44205</v>
      </c>
      <c r="O364" s="102"/>
      <c r="P364" s="92" t="str">
        <f t="shared" si="61"/>
        <v/>
      </c>
      <c r="Q364" s="115">
        <f t="shared" si="55"/>
        <v>2510.8013589124002</v>
      </c>
      <c r="R364" s="116">
        <f t="shared" si="56"/>
        <v>3031.0886729300692</v>
      </c>
      <c r="S364" s="116">
        <f t="shared" si="57"/>
        <v>3301.8332779345055</v>
      </c>
      <c r="T364" s="116">
        <f t="shared" si="58"/>
        <v>1909.2797646827159</v>
      </c>
      <c r="U364" s="116">
        <f t="shared" si="59"/>
        <v>4342.0810477807654</v>
      </c>
      <c r="V364" s="116">
        <f t="shared" si="60"/>
        <v>1451.8668340238346</v>
      </c>
      <c r="W364" s="64"/>
      <c r="X364" s="64"/>
      <c r="Y364" s="105"/>
      <c r="Z364" s="61"/>
      <c r="AA364" s="106"/>
      <c r="AB364" s="107"/>
      <c r="AC364" s="107"/>
      <c r="AD364" s="107"/>
      <c r="AE364" s="107"/>
      <c r="AF364" s="107"/>
      <c r="AG364" s="107"/>
      <c r="AI364" s="108"/>
      <c r="AJ364" s="4"/>
      <c r="AK364" s="4"/>
      <c r="AL364" s="4"/>
      <c r="AN364" s="109"/>
      <c r="AO364" s="110"/>
      <c r="AP364" s="111"/>
      <c r="AQ364" s="110"/>
      <c r="AR364" s="112"/>
      <c r="AT364" s="113"/>
      <c r="AU364" s="113"/>
      <c r="AV364" s="113"/>
      <c r="AW364" s="113"/>
      <c r="AX364" s="113"/>
      <c r="AY364" s="113"/>
      <c r="AZ364" s="113"/>
      <c r="BA364" s="105"/>
      <c r="BB364" s="61"/>
      <c r="BC364" s="106"/>
      <c r="BD364" s="107"/>
      <c r="BE364" s="107"/>
      <c r="BF364" s="107"/>
      <c r="BG364" s="107"/>
      <c r="BH364" s="107"/>
      <c r="BI364" s="107"/>
    </row>
    <row r="365" spans="2:61" x14ac:dyDescent="0.3">
      <c r="B365" s="93"/>
      <c r="C365" s="93">
        <v>793</v>
      </c>
      <c r="D365" s="94">
        <f>'[1]S&amp;P500 Historical Data'!E3745</f>
        <v>42824</v>
      </c>
      <c r="E365" s="95">
        <f>'[1]S&amp;P500 Historical Data'!N3745</f>
        <v>2368.06</v>
      </c>
      <c r="F365" s="96">
        <f t="shared" si="62"/>
        <v>2.9350353432465964E-3</v>
      </c>
      <c r="H365" s="114">
        <v>294</v>
      </c>
      <c r="I365" s="98">
        <f t="shared" ca="1" si="52"/>
        <v>2116.9276489075087</v>
      </c>
      <c r="J365" s="99">
        <f t="shared" ca="1" si="53"/>
        <v>-1.4750421129762954E-2</v>
      </c>
      <c r="K365" s="100">
        <f t="shared" ca="1" si="54"/>
        <v>-10.683009584728831</v>
      </c>
      <c r="L365" s="101">
        <f t="shared" ca="1" si="51"/>
        <v>-0.94701814634600712</v>
      </c>
      <c r="M365" s="125"/>
      <c r="N365" s="91">
        <v>44206</v>
      </c>
      <c r="O365" s="102"/>
      <c r="P365" s="92" t="str">
        <f t="shared" si="61"/>
        <v/>
      </c>
      <c r="Q365" s="115">
        <f t="shared" si="55"/>
        <v>2511.5346199601054</v>
      </c>
      <c r="R365" s="116">
        <f t="shared" si="56"/>
        <v>3032.504421520443</v>
      </c>
      <c r="S365" s="116">
        <f t="shared" si="57"/>
        <v>3304.3402113004727</v>
      </c>
      <c r="T365" s="116">
        <f t="shared" si="58"/>
        <v>1908.9457331560961</v>
      </c>
      <c r="U365" s="116">
        <f t="shared" si="59"/>
        <v>4347.4074158654003</v>
      </c>
      <c r="V365" s="116">
        <f t="shared" si="60"/>
        <v>1450.9351307260699</v>
      </c>
      <c r="W365" s="64"/>
      <c r="X365" s="64"/>
      <c r="Y365" s="105"/>
      <c r="Z365" s="61"/>
      <c r="AA365" s="106"/>
      <c r="AB365" s="107"/>
      <c r="AC365" s="107"/>
      <c r="AD365" s="107"/>
      <c r="AE365" s="107"/>
      <c r="AF365" s="107"/>
      <c r="AG365" s="107"/>
      <c r="AI365" s="108"/>
      <c r="AJ365" s="4"/>
      <c r="AK365" s="4"/>
      <c r="AL365" s="4"/>
      <c r="AN365" s="109"/>
      <c r="AO365" s="110"/>
      <c r="AP365" s="111"/>
      <c r="AQ365" s="110"/>
      <c r="AR365" s="112"/>
      <c r="AT365" s="113"/>
      <c r="AU365" s="113"/>
      <c r="AV365" s="113"/>
      <c r="AW365" s="113"/>
      <c r="AX365" s="113"/>
      <c r="AY365" s="113"/>
      <c r="AZ365" s="113"/>
      <c r="BA365" s="105"/>
      <c r="BB365" s="61"/>
      <c r="BC365" s="106"/>
      <c r="BD365" s="107"/>
      <c r="BE365" s="107"/>
      <c r="BF365" s="107"/>
      <c r="BG365" s="107"/>
      <c r="BH365" s="107"/>
      <c r="BI365" s="107"/>
    </row>
    <row r="366" spans="2:61" x14ac:dyDescent="0.3">
      <c r="B366" s="93"/>
      <c r="C366" s="93">
        <v>794</v>
      </c>
      <c r="D366" s="94">
        <f>'[1]S&amp;P500 Historical Data'!E3746</f>
        <v>42825</v>
      </c>
      <c r="E366" s="95">
        <f>'[1]S&amp;P500 Historical Data'!N3746</f>
        <v>2362.7199999999998</v>
      </c>
      <c r="F366" s="96">
        <f t="shared" si="62"/>
        <v>-2.2550104304790188E-3</v>
      </c>
      <c r="H366" s="114">
        <v>295</v>
      </c>
      <c r="I366" s="98">
        <f t="shared" ca="1" si="52"/>
        <v>2100.7978901952633</v>
      </c>
      <c r="J366" s="99">
        <f t="shared" ca="1" si="53"/>
        <v>-7.6194189823017792E-3</v>
      </c>
      <c r="K366" s="100">
        <f t="shared" ca="1" si="54"/>
        <v>-11.179296775524982</v>
      </c>
      <c r="L366" s="101">
        <f t="shared" ca="1" si="51"/>
        <v>-0.49628719079615058</v>
      </c>
      <c r="M366" s="125"/>
      <c r="N366" s="91">
        <v>44207</v>
      </c>
      <c r="O366" s="102"/>
      <c r="P366" s="92" t="str">
        <f t="shared" si="61"/>
        <v/>
      </c>
      <c r="Q366" s="115">
        <f t="shared" si="55"/>
        <v>2512.2680951513003</v>
      </c>
      <c r="R366" s="116">
        <f t="shared" si="56"/>
        <v>3033.9184239929796</v>
      </c>
      <c r="S366" s="116">
        <f t="shared" si="57"/>
        <v>3306.8464241228662</v>
      </c>
      <c r="T366" s="116">
        <f t="shared" si="58"/>
        <v>1908.6132745306581</v>
      </c>
      <c r="U366" s="116">
        <f t="shared" si="59"/>
        <v>4352.7334100366461</v>
      </c>
      <c r="V366" s="116">
        <f t="shared" si="60"/>
        <v>1450.0063264526932</v>
      </c>
      <c r="W366" s="64"/>
      <c r="X366" s="64"/>
      <c r="Y366" s="105"/>
      <c r="Z366" s="61"/>
      <c r="AA366" s="106"/>
      <c r="AB366" s="107"/>
      <c r="AC366" s="107"/>
      <c r="AD366" s="107"/>
      <c r="AE366" s="107"/>
      <c r="AF366" s="107"/>
      <c r="AG366" s="107"/>
      <c r="AI366" s="108"/>
      <c r="AJ366" s="4"/>
      <c r="AK366" s="4"/>
      <c r="AL366" s="4"/>
      <c r="AN366" s="109"/>
      <c r="AO366" s="110"/>
      <c r="AP366" s="111"/>
      <c r="AQ366" s="110"/>
      <c r="AR366" s="112"/>
      <c r="AT366" s="113"/>
      <c r="AU366" s="113"/>
      <c r="AV366" s="113"/>
      <c r="AW366" s="113"/>
      <c r="AX366" s="113"/>
      <c r="AY366" s="113"/>
      <c r="AZ366" s="113"/>
      <c r="BA366" s="105"/>
      <c r="BB366" s="61"/>
      <c r="BC366" s="106"/>
      <c r="BD366" s="107"/>
      <c r="BE366" s="107"/>
      <c r="BF366" s="107"/>
      <c r="BG366" s="107"/>
      <c r="BH366" s="107"/>
      <c r="BI366" s="107"/>
    </row>
    <row r="367" spans="2:61" x14ac:dyDescent="0.3">
      <c r="B367" s="93"/>
      <c r="C367" s="93">
        <v>795</v>
      </c>
      <c r="D367" s="94">
        <f>'[1]S&amp;P500 Historical Data'!E3747</f>
        <v>42828</v>
      </c>
      <c r="E367" s="95">
        <f>'[1]S&amp;P500 Historical Data'!N3747</f>
        <v>2358.84</v>
      </c>
      <c r="F367" s="96">
        <f t="shared" si="62"/>
        <v>-1.6421751202003007E-3</v>
      </c>
      <c r="H367" s="114">
        <v>296</v>
      </c>
      <c r="I367" s="98">
        <f t="shared" ca="1" si="52"/>
        <v>2100.3393128979628</v>
      </c>
      <c r="J367" s="99">
        <f t="shared" ca="1" si="53"/>
        <v>-2.1828720384800286E-4</v>
      </c>
      <c r="K367" s="100">
        <f t="shared" ca="1" si="54"/>
        <v>-11.211191215022941</v>
      </c>
      <c r="L367" s="101">
        <f t="shared" ca="1" si="51"/>
        <v>-3.1894439497958837E-2</v>
      </c>
      <c r="M367" s="125"/>
      <c r="N367" s="91">
        <v>44208</v>
      </c>
      <c r="O367" s="102"/>
      <c r="P367" s="92" t="str">
        <f t="shared" si="61"/>
        <v/>
      </c>
      <c r="Q367" s="115">
        <f t="shared" si="55"/>
        <v>2513.0017845485231</v>
      </c>
      <c r="R367" s="116">
        <f t="shared" si="56"/>
        <v>3035.3306895252667</v>
      </c>
      <c r="S367" s="116">
        <f t="shared" si="57"/>
        <v>3309.3519252173151</v>
      </c>
      <c r="T367" s="116">
        <f t="shared" si="58"/>
        <v>1908.2823803120798</v>
      </c>
      <c r="U367" s="116">
        <f t="shared" si="59"/>
        <v>4358.0590480587789</v>
      </c>
      <c r="V367" s="116">
        <f t="shared" si="60"/>
        <v>1449.0804047175652</v>
      </c>
      <c r="W367" s="64"/>
      <c r="X367" s="64"/>
      <c r="Y367" s="105"/>
      <c r="Z367" s="61"/>
      <c r="AA367" s="106"/>
      <c r="AB367" s="107"/>
      <c r="AC367" s="107"/>
      <c r="AD367" s="107"/>
      <c r="AE367" s="107"/>
      <c r="AF367" s="107"/>
      <c r="AG367" s="107"/>
      <c r="AI367" s="108"/>
      <c r="AJ367" s="4"/>
      <c r="AK367" s="4"/>
      <c r="AL367" s="4"/>
      <c r="AN367" s="109"/>
      <c r="AO367" s="110"/>
      <c r="AP367" s="111"/>
      <c r="AQ367" s="110"/>
      <c r="AR367" s="112"/>
      <c r="AT367" s="113"/>
      <c r="AU367" s="113"/>
      <c r="AV367" s="113"/>
      <c r="AW367" s="113"/>
      <c r="AX367" s="113"/>
      <c r="AY367" s="113"/>
      <c r="AZ367" s="113"/>
      <c r="BA367" s="105"/>
      <c r="BB367" s="61"/>
      <c r="BC367" s="106"/>
      <c r="BD367" s="107"/>
      <c r="BE367" s="107"/>
      <c r="BF367" s="107"/>
      <c r="BG367" s="107"/>
      <c r="BH367" s="107"/>
      <c r="BI367" s="107"/>
    </row>
    <row r="368" spans="2:61" x14ac:dyDescent="0.3">
      <c r="B368" s="93"/>
      <c r="C368" s="93">
        <v>796</v>
      </c>
      <c r="D368" s="94">
        <f>'[1]S&amp;P500 Historical Data'!E3748</f>
        <v>42829</v>
      </c>
      <c r="E368" s="95">
        <f>'[1]S&amp;P500 Historical Data'!N3748</f>
        <v>2360.16</v>
      </c>
      <c r="F368" s="96">
        <f t="shared" si="62"/>
        <v>5.5959709009500806E-4</v>
      </c>
      <c r="H368" s="114">
        <v>297</v>
      </c>
      <c r="I368" s="98">
        <f t="shared" ca="1" si="52"/>
        <v>2108.0907856736317</v>
      </c>
      <c r="J368" s="99">
        <f t="shared" ca="1" si="53"/>
        <v>3.6905811970798551E-3</v>
      </c>
      <c r="K368" s="100">
        <f t="shared" ca="1" si="54"/>
        <v>-10.999204483037346</v>
      </c>
      <c r="L368" s="101">
        <f t="shared" ca="1" si="51"/>
        <v>0.2119867319855947</v>
      </c>
      <c r="M368" s="125"/>
      <c r="N368" s="91">
        <v>44209</v>
      </c>
      <c r="O368" s="102"/>
      <c r="P368" s="92" t="str">
        <f t="shared" si="61"/>
        <v/>
      </c>
      <c r="Q368" s="115">
        <f t="shared" si="55"/>
        <v>2513.7356882143317</v>
      </c>
      <c r="R368" s="116">
        <f t="shared" si="56"/>
        <v>3036.7412272170677</v>
      </c>
      <c r="S368" s="116">
        <f t="shared" si="57"/>
        <v>3311.8567233254648</v>
      </c>
      <c r="T368" s="116">
        <f t="shared" si="58"/>
        <v>1907.9530420801386</v>
      </c>
      <c r="U368" s="116">
        <f t="shared" si="59"/>
        <v>4363.3843475515278</v>
      </c>
      <c r="V368" s="116">
        <f t="shared" si="60"/>
        <v>1448.1573491796921</v>
      </c>
      <c r="W368" s="64"/>
      <c r="X368" s="64"/>
      <c r="Y368" s="105"/>
      <c r="Z368" s="61"/>
      <c r="AA368" s="106"/>
      <c r="AB368" s="107"/>
      <c r="AC368" s="107"/>
      <c r="AD368" s="107"/>
      <c r="AE368" s="107"/>
      <c r="AF368" s="107"/>
      <c r="AG368" s="107"/>
      <c r="AI368" s="108"/>
      <c r="AJ368" s="4"/>
      <c r="AK368" s="4"/>
      <c r="AL368" s="4"/>
      <c r="AN368" s="109"/>
      <c r="AO368" s="110"/>
      <c r="AP368" s="111"/>
      <c r="AQ368" s="110"/>
      <c r="AR368" s="112"/>
      <c r="AT368" s="113"/>
      <c r="AU368" s="113"/>
      <c r="AV368" s="113"/>
      <c r="AW368" s="113"/>
      <c r="AX368" s="113"/>
      <c r="AY368" s="113"/>
      <c r="AZ368" s="113"/>
      <c r="BA368" s="105"/>
      <c r="BB368" s="61"/>
      <c r="BC368" s="106"/>
      <c r="BD368" s="107"/>
      <c r="BE368" s="107"/>
      <c r="BF368" s="107"/>
      <c r="BG368" s="107"/>
      <c r="BH368" s="107"/>
      <c r="BI368" s="107"/>
    </row>
    <row r="369" spans="2:61" x14ac:dyDescent="0.3">
      <c r="B369" s="93"/>
      <c r="C369" s="93">
        <v>797</v>
      </c>
      <c r="D369" s="94">
        <f>'[1]S&amp;P500 Historical Data'!E3749</f>
        <v>42830</v>
      </c>
      <c r="E369" s="95">
        <f>'[1]S&amp;P500 Historical Data'!N3749</f>
        <v>2352.9499999999998</v>
      </c>
      <c r="F369" s="96">
        <f t="shared" si="62"/>
        <v>-3.054877635414564E-3</v>
      </c>
      <c r="H369" s="114">
        <v>298</v>
      </c>
      <c r="I369" s="98">
        <f t="shared" ca="1" si="52"/>
        <v>2088.0869698533879</v>
      </c>
      <c r="J369" s="99">
        <f t="shared" ca="1" si="53"/>
        <v>-9.4890675279203449E-3</v>
      </c>
      <c r="K369" s="100">
        <f t="shared" ca="1" si="54"/>
        <v>-11.613352956647294</v>
      </c>
      <c r="L369" s="101">
        <f t="shared" ca="1" si="51"/>
        <v>-0.6141484736099484</v>
      </c>
      <c r="M369" s="125"/>
      <c r="N369" s="91">
        <v>44210</v>
      </c>
      <c r="O369" s="102"/>
      <c r="P369" s="92" t="str">
        <f t="shared" si="61"/>
        <v/>
      </c>
      <c r="Q369" s="115">
        <f t="shared" si="55"/>
        <v>2514.4698062113016</v>
      </c>
      <c r="R369" s="116">
        <f t="shared" si="56"/>
        <v>3038.1500460912421</v>
      </c>
      <c r="S369" s="116">
        <f t="shared" si="57"/>
        <v>3314.3608271158664</v>
      </c>
      <c r="T369" s="116">
        <f t="shared" si="58"/>
        <v>1907.6252514878254</v>
      </c>
      <c r="U369" s="116">
        <f t="shared" si="59"/>
        <v>4368.7093259918247</v>
      </c>
      <c r="V369" s="116">
        <f t="shared" si="60"/>
        <v>1447.2371436414796</v>
      </c>
      <c r="W369" s="64"/>
      <c r="X369" s="64"/>
      <c r="Y369" s="105"/>
      <c r="Z369" s="61"/>
      <c r="AA369" s="106"/>
      <c r="AB369" s="107"/>
      <c r="AC369" s="107"/>
      <c r="AD369" s="107"/>
      <c r="AE369" s="107"/>
      <c r="AF369" s="107"/>
      <c r="AG369" s="107"/>
      <c r="AI369" s="108"/>
      <c r="AJ369" s="4"/>
      <c r="AK369" s="4"/>
      <c r="AL369" s="4"/>
      <c r="AN369" s="109"/>
      <c r="AO369" s="110"/>
      <c r="AP369" s="111"/>
      <c r="AQ369" s="110"/>
      <c r="AR369" s="112"/>
      <c r="AT369" s="113"/>
      <c r="AU369" s="113"/>
      <c r="AV369" s="113"/>
      <c r="AW369" s="113"/>
      <c r="AX369" s="113"/>
      <c r="AY369" s="113"/>
      <c r="AZ369" s="113"/>
      <c r="BA369" s="105"/>
      <c r="BB369" s="61"/>
      <c r="BC369" s="106"/>
      <c r="BD369" s="107"/>
      <c r="BE369" s="107"/>
      <c r="BF369" s="107"/>
      <c r="BG369" s="107"/>
      <c r="BH369" s="107"/>
      <c r="BI369" s="107"/>
    </row>
    <row r="370" spans="2:61" x14ac:dyDescent="0.3">
      <c r="B370" s="93"/>
      <c r="C370" s="93">
        <v>798</v>
      </c>
      <c r="D370" s="94">
        <f>'[1]S&amp;P500 Historical Data'!E3750</f>
        <v>42831</v>
      </c>
      <c r="E370" s="95">
        <f>'[1]S&amp;P500 Historical Data'!N3750</f>
        <v>2357.4899999999998</v>
      </c>
      <c r="F370" s="96">
        <f t="shared" si="62"/>
        <v>1.9294927644021181E-3</v>
      </c>
      <c r="H370" s="114">
        <v>299</v>
      </c>
      <c r="I370" s="98">
        <f t="shared" ca="1" si="52"/>
        <v>2086.8998746851053</v>
      </c>
      <c r="J370" s="99">
        <f t="shared" ca="1" si="53"/>
        <v>-5.6850848907218521E-4</v>
      </c>
      <c r="K370" s="100">
        <f t="shared" ca="1" si="54"/>
        <v>-11.667144841103358</v>
      </c>
      <c r="L370" s="101">
        <f t="shared" ca="1" si="51"/>
        <v>-5.3791884456063525E-2</v>
      </c>
      <c r="M370" s="125"/>
      <c r="N370" s="91">
        <v>44211</v>
      </c>
      <c r="O370" s="102"/>
      <c r="P370" s="92" t="str">
        <f t="shared" si="61"/>
        <v/>
      </c>
      <c r="Q370" s="115">
        <f t="shared" si="55"/>
        <v>2515.2041386020269</v>
      </c>
      <c r="R370" s="116">
        <f t="shared" si="56"/>
        <v>3039.557155094647</v>
      </c>
      <c r="S370" s="116">
        <f t="shared" si="57"/>
        <v>3316.8642451848477</v>
      </c>
      <c r="T370" s="116">
        <f t="shared" si="58"/>
        <v>1907.2990002604715</v>
      </c>
      <c r="U370" s="116">
        <f t="shared" si="59"/>
        <v>4374.0340007155164</v>
      </c>
      <c r="V370" s="116">
        <f t="shared" si="60"/>
        <v>1446.3197720470162</v>
      </c>
      <c r="W370" s="64"/>
      <c r="X370" s="64"/>
      <c r="Y370" s="105"/>
      <c r="Z370" s="61"/>
      <c r="AA370" s="106"/>
      <c r="AB370" s="107"/>
      <c r="AC370" s="107"/>
      <c r="AD370" s="107"/>
      <c r="AE370" s="107"/>
      <c r="AF370" s="107"/>
      <c r="AG370" s="107"/>
      <c r="AI370" s="108"/>
      <c r="AJ370" s="4"/>
      <c r="AK370" s="4"/>
      <c r="AL370" s="4"/>
      <c r="AN370" s="109"/>
      <c r="AO370" s="110"/>
      <c r="AP370" s="111"/>
      <c r="AQ370" s="110"/>
      <c r="AR370" s="112"/>
      <c r="AT370" s="113"/>
      <c r="AU370" s="113"/>
      <c r="AV370" s="113"/>
      <c r="AW370" s="113"/>
      <c r="AX370" s="113"/>
      <c r="AY370" s="113"/>
      <c r="AZ370" s="113"/>
      <c r="BA370" s="105"/>
      <c r="BB370" s="61"/>
      <c r="BC370" s="106"/>
      <c r="BD370" s="107"/>
      <c r="BE370" s="107"/>
      <c r="BF370" s="107"/>
      <c r="BG370" s="107"/>
      <c r="BH370" s="107"/>
      <c r="BI370" s="107"/>
    </row>
    <row r="371" spans="2:61" x14ac:dyDescent="0.3">
      <c r="B371" s="93"/>
      <c r="C371" s="93">
        <v>799</v>
      </c>
      <c r="D371" s="94">
        <f>'[1]S&amp;P500 Historical Data'!E3751</f>
        <v>42832</v>
      </c>
      <c r="E371" s="95">
        <f>'[1]S&amp;P500 Historical Data'!N3751</f>
        <v>2355.54</v>
      </c>
      <c r="F371" s="96">
        <f t="shared" si="62"/>
        <v>-8.2715091050219439E-4</v>
      </c>
      <c r="H371" s="114">
        <v>300</v>
      </c>
      <c r="I371" s="98">
        <f t="shared" ca="1" si="52"/>
        <v>2077.8525684667088</v>
      </c>
      <c r="J371" s="99">
        <f t="shared" ca="1" si="53"/>
        <v>-4.3352852372764653E-3</v>
      </c>
      <c r="K371" s="100">
        <f t="shared" ca="1" si="54"/>
        <v>-11.956939205794862</v>
      </c>
      <c r="L371" s="101">
        <f t="shared" ca="1" si="51"/>
        <v>-0.28979436469150344</v>
      </c>
      <c r="M371" s="125"/>
      <c r="N371" s="91">
        <v>44212</v>
      </c>
      <c r="O371" s="102"/>
      <c r="P371" s="92" t="str">
        <f t="shared" si="61"/>
        <v/>
      </c>
      <c r="Q371" s="115">
        <f t="shared" si="55"/>
        <v>2515.938685449119</v>
      </c>
      <c r="R371" s="116">
        <f t="shared" si="56"/>
        <v>3040.9625630990313</v>
      </c>
      <c r="S371" s="116">
        <f t="shared" si="57"/>
        <v>3319.3669860573727</v>
      </c>
      <c r="T371" s="116">
        <f t="shared" si="58"/>
        <v>1906.9742801948905</v>
      </c>
      <c r="U371" s="116">
        <f t="shared" si="59"/>
        <v>4379.3583889190659</v>
      </c>
      <c r="V371" s="116">
        <f t="shared" si="60"/>
        <v>1445.4052184803788</v>
      </c>
      <c r="W371" s="64"/>
      <c r="X371" s="64"/>
      <c r="Y371" s="105"/>
      <c r="Z371" s="61"/>
      <c r="AA371" s="106"/>
      <c r="AB371" s="107"/>
      <c r="AC371" s="107"/>
      <c r="AD371" s="107"/>
      <c r="AE371" s="107"/>
      <c r="AF371" s="107"/>
      <c r="AG371" s="107"/>
      <c r="AI371" s="108"/>
      <c r="AJ371" s="4"/>
      <c r="AK371" s="4"/>
      <c r="AL371" s="4"/>
      <c r="AN371" s="109"/>
      <c r="AO371" s="110"/>
      <c r="AP371" s="111"/>
      <c r="AQ371" s="110"/>
      <c r="AR371" s="112"/>
      <c r="AT371" s="113"/>
      <c r="AU371" s="113"/>
      <c r="AV371" s="113"/>
      <c r="AW371" s="113"/>
      <c r="AX371" s="113"/>
      <c r="AY371" s="113"/>
      <c r="AZ371" s="113"/>
      <c r="BA371" s="105"/>
      <c r="BB371" s="61"/>
      <c r="BC371" s="106"/>
      <c r="BD371" s="107"/>
      <c r="BE371" s="107"/>
      <c r="BF371" s="107"/>
      <c r="BG371" s="107"/>
      <c r="BH371" s="107"/>
      <c r="BI371" s="107"/>
    </row>
    <row r="372" spans="2:61" x14ac:dyDescent="0.3">
      <c r="B372" s="93"/>
      <c r="C372" s="93">
        <v>800</v>
      </c>
      <c r="D372" s="94">
        <f>'[1]S&amp;P500 Historical Data'!E3752</f>
        <v>42835</v>
      </c>
      <c r="E372" s="95">
        <f>'[1]S&amp;P500 Historical Data'!N3752</f>
        <v>2357.16</v>
      </c>
      <c r="F372" s="96">
        <f t="shared" si="62"/>
        <v>6.8774039073838311E-4</v>
      </c>
      <c r="H372" s="114">
        <v>301</v>
      </c>
      <c r="I372" s="98">
        <f t="shared" ca="1" si="52"/>
        <v>2077.6575995372509</v>
      </c>
      <c r="J372" s="99">
        <f t="shared" ca="1" si="53"/>
        <v>-9.3831936113625191E-5</v>
      </c>
      <c r="K372" s="100">
        <f t="shared" ca="1" si="54"/>
        <v>-11.981053976957686</v>
      </c>
      <c r="L372" s="101">
        <f t="shared" ca="1" si="51"/>
        <v>-2.411477116282414E-2</v>
      </c>
      <c r="M372" s="125"/>
      <c r="N372" s="91">
        <v>44213</v>
      </c>
      <c r="O372" s="102"/>
      <c r="P372" s="92" t="str">
        <f t="shared" si="61"/>
        <v/>
      </c>
      <c r="Q372" s="115">
        <f t="shared" si="55"/>
        <v>2516.673446815209</v>
      </c>
      <c r="R372" s="116">
        <f t="shared" si="56"/>
        <v>3042.3662789019081</v>
      </c>
      <c r="S372" s="116">
        <f t="shared" si="57"/>
        <v>3321.8690581878877</v>
      </c>
      <c r="T372" s="116">
        <f t="shared" si="58"/>
        <v>1906.6510831585308</v>
      </c>
      <c r="U372" s="116">
        <f t="shared" si="59"/>
        <v>4384.6825076612067</v>
      </c>
      <c r="V372" s="116">
        <f t="shared" si="60"/>
        <v>1444.4934671639694</v>
      </c>
      <c r="W372" s="64"/>
      <c r="X372" s="64"/>
      <c r="Y372" s="105"/>
      <c r="Z372" s="61"/>
      <c r="AA372" s="106"/>
      <c r="AB372" s="107"/>
      <c r="AC372" s="107"/>
      <c r="AD372" s="107"/>
      <c r="AE372" s="107"/>
      <c r="AF372" s="107"/>
      <c r="AG372" s="107"/>
      <c r="AI372" s="108"/>
      <c r="AJ372" s="4"/>
      <c r="AK372" s="4"/>
      <c r="AL372" s="4"/>
      <c r="AN372" s="109"/>
      <c r="AO372" s="110"/>
      <c r="AP372" s="111"/>
      <c r="AQ372" s="110"/>
      <c r="AR372" s="112"/>
      <c r="AT372" s="113"/>
      <c r="AU372" s="113"/>
      <c r="AV372" s="113"/>
      <c r="AW372" s="113"/>
      <c r="AX372" s="113"/>
      <c r="AY372" s="113"/>
      <c r="AZ372" s="113"/>
      <c r="BA372" s="105"/>
      <c r="BB372" s="61"/>
      <c r="BC372" s="106"/>
      <c r="BD372" s="107"/>
      <c r="BE372" s="107"/>
      <c r="BF372" s="107"/>
      <c r="BG372" s="107"/>
      <c r="BH372" s="107"/>
      <c r="BI372" s="107"/>
    </row>
    <row r="373" spans="2:61" x14ac:dyDescent="0.3">
      <c r="B373" s="93"/>
      <c r="C373" s="93">
        <v>801</v>
      </c>
      <c r="D373" s="94">
        <f>'[1]S&amp;P500 Historical Data'!E3753</f>
        <v>42836</v>
      </c>
      <c r="E373" s="95">
        <f>'[1]S&amp;P500 Historical Data'!N3753</f>
        <v>2353.7800000000002</v>
      </c>
      <c r="F373" s="96">
        <f t="shared" si="62"/>
        <v>-1.4339289653649539E-3</v>
      </c>
      <c r="H373" s="114">
        <v>302</v>
      </c>
      <c r="I373" s="98">
        <f t="shared" ca="1" si="52"/>
        <v>2068.2212004658413</v>
      </c>
      <c r="J373" s="99">
        <f t="shared" ca="1" si="53"/>
        <v>-4.5418451401767696E-3</v>
      </c>
      <c r="K373" s="100">
        <f t="shared" ca="1" si="54"/>
        <v>-12.283815892948551</v>
      </c>
      <c r="L373" s="101">
        <f t="shared" ca="1" si="51"/>
        <v>-0.3027619159908661</v>
      </c>
      <c r="M373" s="125"/>
      <c r="N373" s="91">
        <v>44214</v>
      </c>
      <c r="O373" s="102"/>
      <c r="P373" s="92" t="str">
        <f t="shared" si="61"/>
        <v/>
      </c>
      <c r="Q373" s="115">
        <f t="shared" si="55"/>
        <v>2517.4084227629455</v>
      </c>
      <c r="R373" s="116">
        <f t="shared" si="56"/>
        <v>3043.7683112274262</v>
      </c>
      <c r="S373" s="116">
        <f t="shared" si="57"/>
        <v>3324.3704699611562</v>
      </c>
      <c r="T373" s="116">
        <f t="shared" si="58"/>
        <v>1906.3294010886423</v>
      </c>
      <c r="U373" s="116">
        <f t="shared" si="59"/>
        <v>4390.0063738645995</v>
      </c>
      <c r="V373" s="116">
        <f t="shared" si="60"/>
        <v>1443.5845024568707</v>
      </c>
      <c r="W373" s="64"/>
      <c r="X373" s="64"/>
      <c r="Y373" s="105"/>
      <c r="Z373" s="61"/>
      <c r="AA373" s="106"/>
      <c r="AB373" s="107"/>
      <c r="AC373" s="107"/>
      <c r="AD373" s="107"/>
      <c r="AE373" s="107"/>
      <c r="AF373" s="107"/>
      <c r="AG373" s="107"/>
      <c r="AI373" s="108"/>
      <c r="AJ373" s="4"/>
      <c r="AK373" s="4"/>
      <c r="AL373" s="4"/>
      <c r="AN373" s="109"/>
      <c r="AO373" s="110"/>
      <c r="AP373" s="111"/>
      <c r="AQ373" s="110"/>
      <c r="AR373" s="112"/>
      <c r="AT373" s="113"/>
      <c r="AU373" s="113"/>
      <c r="AV373" s="113"/>
      <c r="AW373" s="113"/>
      <c r="AX373" s="113"/>
      <c r="AY373" s="113"/>
      <c r="AZ373" s="113"/>
      <c r="BA373" s="105"/>
      <c r="BB373" s="61"/>
      <c r="BC373" s="106"/>
      <c r="BD373" s="107"/>
      <c r="BE373" s="107"/>
      <c r="BF373" s="107"/>
      <c r="BG373" s="107"/>
      <c r="BH373" s="107"/>
      <c r="BI373" s="107"/>
    </row>
    <row r="374" spans="2:61" x14ac:dyDescent="0.3">
      <c r="B374" s="93"/>
      <c r="C374" s="93">
        <v>802</v>
      </c>
      <c r="D374" s="94">
        <f>'[1]S&amp;P500 Historical Data'!E3754</f>
        <v>42837</v>
      </c>
      <c r="E374" s="95">
        <f>'[1]S&amp;P500 Historical Data'!N3754</f>
        <v>2344.9299999999998</v>
      </c>
      <c r="F374" s="96">
        <f t="shared" si="62"/>
        <v>-3.7599095922305243E-3</v>
      </c>
      <c r="H374" s="114">
        <v>303</v>
      </c>
      <c r="I374" s="98">
        <f t="shared" ca="1" si="52"/>
        <v>2058.2904744987995</v>
      </c>
      <c r="J374" s="99">
        <f t="shared" ca="1" si="53"/>
        <v>-4.8015782667758201E-3</v>
      </c>
      <c r="K374" s="100">
        <f t="shared" ca="1" si="54"/>
        <v>-12.602887322790709</v>
      </c>
      <c r="L374" s="101">
        <f t="shared" ca="1" si="51"/>
        <v>-0.31907142984215781</v>
      </c>
      <c r="M374" s="125"/>
      <c r="N374" s="91">
        <v>44215</v>
      </c>
      <c r="O374" s="102"/>
      <c r="P374" s="92" t="str">
        <f t="shared" si="61"/>
        <v/>
      </c>
      <c r="Q374" s="115">
        <f t="shared" si="55"/>
        <v>2518.1436133549946</v>
      </c>
      <c r="R374" s="116">
        <f t="shared" si="56"/>
        <v>3045.1686687272145</v>
      </c>
      <c r="S374" s="116">
        <f t="shared" si="57"/>
        <v>3326.8712296930767</v>
      </c>
      <c r="T374" s="116">
        <f t="shared" si="58"/>
        <v>1906.0092259914572</v>
      </c>
      <c r="U374" s="116">
        <f t="shared" si="59"/>
        <v>4395.3300043174331</v>
      </c>
      <c r="V374" s="116">
        <f t="shared" si="60"/>
        <v>1442.6783088532331</v>
      </c>
      <c r="W374" s="64"/>
      <c r="X374" s="64"/>
      <c r="Y374" s="105"/>
      <c r="Z374" s="61"/>
      <c r="AA374" s="106"/>
      <c r="AB374" s="107"/>
      <c r="AC374" s="107"/>
      <c r="AD374" s="107"/>
      <c r="AE374" s="107"/>
      <c r="AF374" s="107"/>
      <c r="AG374" s="107"/>
      <c r="AI374" s="108"/>
      <c r="AJ374" s="4"/>
      <c r="AK374" s="4"/>
      <c r="AL374" s="4"/>
      <c r="AN374" s="109"/>
      <c r="AO374" s="110"/>
      <c r="AP374" s="111"/>
      <c r="AQ374" s="110"/>
      <c r="AR374" s="112"/>
      <c r="AT374" s="113"/>
      <c r="AU374" s="113"/>
      <c r="AV374" s="113"/>
      <c r="AW374" s="113"/>
      <c r="AX374" s="113"/>
      <c r="AY374" s="113"/>
      <c r="AZ374" s="113"/>
      <c r="BA374" s="105"/>
      <c r="BB374" s="61"/>
      <c r="BC374" s="106"/>
      <c r="BD374" s="107"/>
      <c r="BE374" s="107"/>
      <c r="BF374" s="107"/>
      <c r="BG374" s="107"/>
      <c r="BH374" s="107"/>
      <c r="BI374" s="107"/>
    </row>
    <row r="375" spans="2:61" x14ac:dyDescent="0.3">
      <c r="B375" s="93"/>
      <c r="C375" s="93">
        <v>803</v>
      </c>
      <c r="D375" s="94">
        <f>'[1]S&amp;P500 Historical Data'!E3755</f>
        <v>42838</v>
      </c>
      <c r="E375" s="95">
        <f>'[1]S&amp;P500 Historical Data'!N3755</f>
        <v>2328.9499999999998</v>
      </c>
      <c r="F375" s="96">
        <f t="shared" si="62"/>
        <v>-6.8147023578529076E-3</v>
      </c>
      <c r="H375" s="114">
        <v>304</v>
      </c>
      <c r="I375" s="98">
        <f t="shared" ca="1" si="52"/>
        <v>2064.1675098302112</v>
      </c>
      <c r="J375" s="99">
        <f t="shared" ca="1" si="53"/>
        <v>2.8552992904671238E-3</v>
      </c>
      <c r="K375" s="100">
        <f t="shared" ca="1" si="54"/>
        <v>-12.44293540614272</v>
      </c>
      <c r="L375" s="101">
        <f t="shared" ca="1" si="51"/>
        <v>0.15995191664798916</v>
      </c>
      <c r="M375" s="125"/>
      <c r="N375" s="91">
        <v>44216</v>
      </c>
      <c r="O375" s="102"/>
      <c r="P375" s="92" t="str">
        <f t="shared" si="61"/>
        <v/>
      </c>
      <c r="Q375" s="115">
        <f t="shared" si="55"/>
        <v>2518.8790186540427</v>
      </c>
      <c r="R375" s="116">
        <f t="shared" si="56"/>
        <v>3046.5673599812253</v>
      </c>
      <c r="S375" s="116">
        <f t="shared" si="57"/>
        <v>3329.3713456314954</v>
      </c>
      <c r="T375" s="116">
        <f t="shared" si="58"/>
        <v>1905.6905499413788</v>
      </c>
      <c r="U375" s="116">
        <f t="shared" si="59"/>
        <v>4400.6534156750286</v>
      </c>
      <c r="V375" s="116">
        <f t="shared" si="60"/>
        <v>1441.7748709806801</v>
      </c>
      <c r="W375" s="64"/>
      <c r="X375" s="64"/>
      <c r="Y375" s="105"/>
      <c r="Z375" s="61"/>
      <c r="AA375" s="106"/>
      <c r="AB375" s="107"/>
      <c r="AC375" s="107"/>
      <c r="AD375" s="107"/>
      <c r="AE375" s="107"/>
      <c r="AF375" s="107"/>
      <c r="AG375" s="107"/>
      <c r="AI375" s="108"/>
      <c r="AJ375" s="4"/>
      <c r="AK375" s="4"/>
      <c r="AL375" s="4"/>
      <c r="AN375" s="109"/>
      <c r="AO375" s="110"/>
      <c r="AP375" s="111"/>
      <c r="AQ375" s="110"/>
      <c r="AR375" s="112"/>
      <c r="AT375" s="113"/>
      <c r="AU375" s="113"/>
      <c r="AV375" s="113"/>
      <c r="AW375" s="113"/>
      <c r="AX375" s="113"/>
      <c r="AY375" s="113"/>
      <c r="AZ375" s="113"/>
      <c r="BA375" s="105"/>
      <c r="BB375" s="61"/>
      <c r="BC375" s="106"/>
      <c r="BD375" s="107"/>
      <c r="BE375" s="107"/>
      <c r="BF375" s="107"/>
      <c r="BG375" s="107"/>
      <c r="BH375" s="107"/>
      <c r="BI375" s="107"/>
    </row>
    <row r="376" spans="2:61" x14ac:dyDescent="0.3">
      <c r="B376" s="93"/>
      <c r="C376" s="93">
        <v>804</v>
      </c>
      <c r="D376" s="94">
        <f>'[1]S&amp;P500 Historical Data'!E3756</f>
        <v>42842</v>
      </c>
      <c r="E376" s="95">
        <f>'[1]S&amp;P500 Historical Data'!N3756</f>
        <v>2349.0100000000002</v>
      </c>
      <c r="F376" s="96">
        <f t="shared" si="62"/>
        <v>8.6133236007644651E-3</v>
      </c>
      <c r="H376" s="114">
        <v>305</v>
      </c>
      <c r="I376" s="98">
        <f t="shared" ca="1" si="52"/>
        <v>2067.363379865742</v>
      </c>
      <c r="J376" s="99">
        <f t="shared" ca="1" si="53"/>
        <v>1.5482609915673296E-3</v>
      </c>
      <c r="K376" s="100">
        <f t="shared" ca="1" si="54"/>
        <v>-12.364493926692607</v>
      </c>
      <c r="L376" s="101">
        <f t="shared" ca="1" si="51"/>
        <v>7.8441479450113621E-2</v>
      </c>
      <c r="M376" s="125"/>
      <c r="N376" s="91">
        <v>44217</v>
      </c>
      <c r="O376" s="102"/>
      <c r="P376" s="92" t="str">
        <f t="shared" si="61"/>
        <v/>
      </c>
      <c r="Q376" s="115">
        <f t="shared" si="55"/>
        <v>2519.6146387227927</v>
      </c>
      <c r="R376" s="116">
        <f t="shared" si="56"/>
        <v>3047.9643934985593</v>
      </c>
      <c r="S376" s="116">
        <f t="shared" si="57"/>
        <v>3331.8708259569999</v>
      </c>
      <c r="T376" s="116">
        <f t="shared" si="58"/>
        <v>1905.3733650801867</v>
      </c>
      <c r="U376" s="116">
        <f t="shared" si="59"/>
        <v>4405.9766244614002</v>
      </c>
      <c r="V376" s="116">
        <f t="shared" si="60"/>
        <v>1440.874173598741</v>
      </c>
      <c r="W376" s="64"/>
      <c r="X376" s="64"/>
      <c r="Y376" s="105"/>
      <c r="Z376" s="61"/>
      <c r="AA376" s="106"/>
      <c r="AB376" s="107"/>
      <c r="AC376" s="107"/>
      <c r="AD376" s="107"/>
      <c r="AE376" s="107"/>
      <c r="AF376" s="107"/>
      <c r="AG376" s="107"/>
      <c r="AI376" s="108"/>
      <c r="AJ376" s="4"/>
      <c r="AK376" s="4"/>
      <c r="AL376" s="4"/>
      <c r="AN376" s="109"/>
      <c r="AO376" s="110"/>
      <c r="AP376" s="111"/>
      <c r="AQ376" s="110"/>
      <c r="AR376" s="112"/>
      <c r="AT376" s="113"/>
      <c r="AU376" s="113"/>
      <c r="AV376" s="113"/>
      <c r="AW376" s="113"/>
      <c r="AX376" s="113"/>
      <c r="AY376" s="113"/>
      <c r="AZ376" s="113"/>
      <c r="BA376" s="105"/>
      <c r="BB376" s="61"/>
      <c r="BC376" s="106"/>
      <c r="BD376" s="107"/>
      <c r="BE376" s="107"/>
      <c r="BF376" s="107"/>
      <c r="BG376" s="107"/>
      <c r="BH376" s="107"/>
      <c r="BI376" s="107"/>
    </row>
    <row r="377" spans="2:61" x14ac:dyDescent="0.3">
      <c r="B377" s="93"/>
      <c r="C377" s="93">
        <v>805</v>
      </c>
      <c r="D377" s="94">
        <f>'[1]S&amp;P500 Historical Data'!E3757</f>
        <v>42843</v>
      </c>
      <c r="E377" s="95">
        <f>'[1]S&amp;P500 Historical Data'!N3757</f>
        <v>2342.19</v>
      </c>
      <c r="F377" s="96">
        <f t="shared" si="62"/>
        <v>-2.9033507733045678E-3</v>
      </c>
      <c r="H377" s="114">
        <v>306</v>
      </c>
      <c r="I377" s="98">
        <f t="shared" ca="1" si="52"/>
        <v>2049.4445577323836</v>
      </c>
      <c r="J377" s="99">
        <f t="shared" ca="1" si="53"/>
        <v>-8.6674758331658497E-3</v>
      </c>
      <c r="K377" s="100">
        <f t="shared" ca="1" si="54"/>
        <v>-12.926822481134089</v>
      </c>
      <c r="L377" s="101">
        <f t="shared" ca="1" si="51"/>
        <v>-0.56232855444148255</v>
      </c>
      <c r="M377" s="125"/>
      <c r="N377" s="91">
        <v>44218</v>
      </c>
      <c r="O377" s="102"/>
      <c r="P377" s="92" t="str">
        <f t="shared" si="61"/>
        <v/>
      </c>
      <c r="Q377" s="115">
        <f t="shared" si="55"/>
        <v>2520.350473623967</v>
      </c>
      <c r="R377" s="116">
        <f t="shared" si="56"/>
        <v>3049.359777718279</v>
      </c>
      <c r="S377" s="116">
        <f t="shared" si="57"/>
        <v>3334.3696787837057</v>
      </c>
      <c r="T377" s="116">
        <f t="shared" si="58"/>
        <v>1905.0576636162509</v>
      </c>
      <c r="U377" s="116">
        <f t="shared" si="59"/>
        <v>4411.2996470708085</v>
      </c>
      <c r="V377" s="116">
        <f t="shared" si="60"/>
        <v>1439.9762015973049</v>
      </c>
      <c r="W377" s="64"/>
      <c r="X377" s="64"/>
      <c r="Y377" s="105"/>
      <c r="Z377" s="61"/>
      <c r="AA377" s="106"/>
      <c r="AB377" s="107"/>
      <c r="AC377" s="107"/>
      <c r="AD377" s="107"/>
      <c r="AE377" s="107"/>
      <c r="AF377" s="107"/>
      <c r="AG377" s="107"/>
      <c r="AI377" s="108"/>
      <c r="AJ377" s="4"/>
      <c r="AK377" s="4"/>
      <c r="AL377" s="4"/>
      <c r="AN377" s="109"/>
      <c r="AO377" s="110"/>
      <c r="AP377" s="111"/>
      <c r="AQ377" s="110"/>
      <c r="AR377" s="112"/>
      <c r="AT377" s="113"/>
      <c r="AU377" s="113"/>
      <c r="AV377" s="113"/>
      <c r="AW377" s="113"/>
      <c r="AX377" s="113"/>
      <c r="AY377" s="113"/>
      <c r="AZ377" s="113"/>
      <c r="BA377" s="105"/>
      <c r="BB377" s="61"/>
      <c r="BC377" s="106"/>
      <c r="BD377" s="107"/>
      <c r="BE377" s="107"/>
      <c r="BF377" s="107"/>
      <c r="BG377" s="107"/>
      <c r="BH377" s="107"/>
      <c r="BI377" s="107"/>
    </row>
    <row r="378" spans="2:61" x14ac:dyDescent="0.3">
      <c r="B378" s="93"/>
      <c r="C378" s="93">
        <v>806</v>
      </c>
      <c r="D378" s="94">
        <f>'[1]S&amp;P500 Historical Data'!E3758</f>
        <v>42844</v>
      </c>
      <c r="E378" s="95">
        <f>'[1]S&amp;P500 Historical Data'!N3758</f>
        <v>2338.17</v>
      </c>
      <c r="F378" s="96">
        <f t="shared" si="62"/>
        <v>-1.716342397499768E-3</v>
      </c>
      <c r="H378" s="114">
        <v>307</v>
      </c>
      <c r="I378" s="98">
        <f t="shared" ca="1" si="52"/>
        <v>2053.1880140514022</v>
      </c>
      <c r="J378" s="99">
        <f t="shared" ca="1" si="53"/>
        <v>1.8265711579729526E-3</v>
      </c>
      <c r="K378" s="100">
        <f t="shared" ca="1" si="54"/>
        <v>-12.831015918292577</v>
      </c>
      <c r="L378" s="101">
        <f t="shared" ca="1" si="51"/>
        <v>9.5806562841512496E-2</v>
      </c>
      <c r="M378" s="125"/>
      <c r="N378" s="91">
        <v>44219</v>
      </c>
      <c r="O378" s="102"/>
      <c r="P378" s="92" t="str">
        <f t="shared" si="61"/>
        <v/>
      </c>
      <c r="Q378" s="115">
        <f t="shared" si="55"/>
        <v>2521.0865234203056</v>
      </c>
      <c r="R378" s="116">
        <f t="shared" si="56"/>
        <v>3050.753521010211</v>
      </c>
      <c r="S378" s="116">
        <f t="shared" si="57"/>
        <v>3336.8679121600267</v>
      </c>
      <c r="T378" s="116">
        <f t="shared" si="58"/>
        <v>1904.7434378237606</v>
      </c>
      <c r="U378" s="116">
        <f t="shared" si="59"/>
        <v>4416.6224997692725</v>
      </c>
      <c r="V378" s="116">
        <f t="shared" si="60"/>
        <v>1439.0809399951024</v>
      </c>
      <c r="W378" s="64"/>
      <c r="X378" s="64"/>
      <c r="Y378" s="105"/>
      <c r="Z378" s="61"/>
      <c r="AA378" s="106"/>
      <c r="AB378" s="107"/>
      <c r="AC378" s="107"/>
      <c r="AD378" s="107"/>
      <c r="AE378" s="107"/>
      <c r="AF378" s="107"/>
      <c r="AG378" s="107"/>
      <c r="AI378" s="108"/>
      <c r="AJ378" s="4"/>
      <c r="AK378" s="4"/>
      <c r="AL378" s="4"/>
      <c r="AN378" s="109"/>
      <c r="AO378" s="110"/>
      <c r="AP378" s="111"/>
      <c r="AQ378" s="110"/>
      <c r="AR378" s="112"/>
      <c r="AT378" s="113"/>
      <c r="AU378" s="113"/>
      <c r="AV378" s="113"/>
      <c r="AW378" s="113"/>
      <c r="AX378" s="113"/>
      <c r="AY378" s="113"/>
      <c r="AZ378" s="113"/>
      <c r="BA378" s="105"/>
      <c r="BB378" s="61"/>
      <c r="BC378" s="106"/>
      <c r="BD378" s="107"/>
      <c r="BE378" s="107"/>
      <c r="BF378" s="107"/>
      <c r="BG378" s="107"/>
      <c r="BH378" s="107"/>
      <c r="BI378" s="107"/>
    </row>
    <row r="379" spans="2:61" x14ac:dyDescent="0.3">
      <c r="B379" s="93"/>
      <c r="C379" s="93">
        <v>807</v>
      </c>
      <c r="D379" s="94">
        <f>'[1]S&amp;P500 Historical Data'!E3759</f>
        <v>42845</v>
      </c>
      <c r="E379" s="95">
        <f>'[1]S&amp;P500 Historical Data'!N3759</f>
        <v>2355.84</v>
      </c>
      <c r="F379" s="96">
        <f t="shared" si="62"/>
        <v>7.5571921631019442E-3</v>
      </c>
      <c r="H379" s="114">
        <v>308</v>
      </c>
      <c r="I379" s="98">
        <f t="shared" ca="1" si="52"/>
        <v>2086.1483457330623</v>
      </c>
      <c r="J379" s="99">
        <f t="shared" ca="1" si="53"/>
        <v>1.6053245711590718E-2</v>
      </c>
      <c r="K379" s="100">
        <f t="shared" ca="1" si="54"/>
        <v>-11.853906232072028</v>
      </c>
      <c r="L379" s="101">
        <f t="shared" ca="1" si="51"/>
        <v>0.97710968622054928</v>
      </c>
      <c r="M379" s="125"/>
      <c r="N379" s="91">
        <v>44220</v>
      </c>
      <c r="O379" s="102"/>
      <c r="P379" s="92" t="str">
        <f t="shared" si="61"/>
        <v/>
      </c>
      <c r="Q379" s="115">
        <f t="shared" si="55"/>
        <v>2521.822788174567</v>
      </c>
      <c r="R379" s="116">
        <f t="shared" si="56"/>
        <v>3052.145631675739</v>
      </c>
      <c r="S379" s="116">
        <f t="shared" si="57"/>
        <v>3339.3655340694418</v>
      </c>
      <c r="T379" s="116">
        <f t="shared" si="58"/>
        <v>1904.4306800419595</v>
      </c>
      <c r="U379" s="116">
        <f t="shared" si="59"/>
        <v>4421.9451986960785</v>
      </c>
      <c r="V379" s="116">
        <f t="shared" si="60"/>
        <v>1438.1883739382008</v>
      </c>
      <c r="W379" s="64"/>
      <c r="X379" s="64"/>
      <c r="Y379" s="105"/>
      <c r="Z379" s="61"/>
      <c r="AA379" s="106"/>
      <c r="AB379" s="107"/>
      <c r="AC379" s="107"/>
      <c r="AD379" s="107"/>
      <c r="AE379" s="107"/>
      <c r="AF379" s="107"/>
      <c r="AG379" s="107"/>
      <c r="AI379" s="108"/>
      <c r="AJ379" s="4"/>
      <c r="AK379" s="4"/>
      <c r="AL379" s="4"/>
      <c r="AN379" s="109"/>
      <c r="AO379" s="110"/>
      <c r="AP379" s="111"/>
      <c r="AQ379" s="110"/>
      <c r="AR379" s="112"/>
      <c r="AT379" s="113"/>
      <c r="AU379" s="113"/>
      <c r="AV379" s="113"/>
      <c r="AW379" s="113"/>
      <c r="AX379" s="113"/>
      <c r="AY379" s="113"/>
      <c r="AZ379" s="113"/>
      <c r="BA379" s="105"/>
      <c r="BB379" s="61"/>
      <c r="BC379" s="106"/>
      <c r="BD379" s="107"/>
      <c r="BE379" s="107"/>
      <c r="BF379" s="107"/>
      <c r="BG379" s="107"/>
      <c r="BH379" s="107"/>
      <c r="BI379" s="107"/>
    </row>
    <row r="380" spans="2:61" x14ac:dyDescent="0.3">
      <c r="B380" s="93"/>
      <c r="C380" s="93">
        <v>808</v>
      </c>
      <c r="D380" s="94">
        <f>'[1]S&amp;P500 Historical Data'!E3760</f>
        <v>42846</v>
      </c>
      <c r="E380" s="95">
        <f>'[1]S&amp;P500 Historical Data'!N3760</f>
        <v>2348.69</v>
      </c>
      <c r="F380" s="96">
        <f t="shared" si="62"/>
        <v>-3.035010866612372E-3</v>
      </c>
      <c r="H380" s="114">
        <v>309</v>
      </c>
      <c r="I380" s="98">
        <f t="shared" ca="1" si="52"/>
        <v>2111.2456575062429</v>
      </c>
      <c r="J380" s="99">
        <f t="shared" ca="1" si="53"/>
        <v>1.2030454030037573E-2</v>
      </c>
      <c r="K380" s="100">
        <f t="shared" ca="1" si="54"/>
        <v>-11.124739774100284</v>
      </c>
      <c r="L380" s="101">
        <f t="shared" ca="1" si="51"/>
        <v>0.72916645797174429</v>
      </c>
      <c r="M380" s="125"/>
      <c r="N380" s="91">
        <v>44221</v>
      </c>
      <c r="O380" s="102"/>
      <c r="P380" s="92" t="str">
        <f t="shared" si="61"/>
        <v/>
      </c>
      <c r="Q380" s="115">
        <f t="shared" si="55"/>
        <v>2522.5592679495285</v>
      </c>
      <c r="R380" s="116">
        <f t="shared" si="56"/>
        <v>3053.536117948579</v>
      </c>
      <c r="S380" s="116">
        <f t="shared" si="57"/>
        <v>3341.8625524312392</v>
      </c>
      <c r="T380" s="116">
        <f t="shared" si="58"/>
        <v>1904.1193826743984</v>
      </c>
      <c r="U380" s="116">
        <f t="shared" si="59"/>
        <v>4427.2677598652508</v>
      </c>
      <c r="V380" s="116">
        <f t="shared" si="60"/>
        <v>1437.2984886985321</v>
      </c>
      <c r="W380" s="64"/>
      <c r="X380" s="64"/>
      <c r="Y380" s="105"/>
      <c r="Z380" s="61"/>
      <c r="AA380" s="106"/>
      <c r="AB380" s="107"/>
      <c r="AC380" s="107"/>
      <c r="AD380" s="107"/>
      <c r="AE380" s="107"/>
      <c r="AF380" s="107"/>
      <c r="AG380" s="107"/>
      <c r="AI380" s="108"/>
      <c r="AJ380" s="4"/>
      <c r="AK380" s="4"/>
      <c r="AL380" s="4"/>
      <c r="AN380" s="109"/>
      <c r="AO380" s="110"/>
      <c r="AP380" s="111"/>
      <c r="AQ380" s="110"/>
      <c r="AR380" s="112"/>
      <c r="AT380" s="113"/>
      <c r="AU380" s="113"/>
      <c r="AV380" s="113"/>
      <c r="AW380" s="113"/>
      <c r="AX380" s="113"/>
      <c r="AY380" s="113"/>
      <c r="AZ380" s="113"/>
      <c r="BA380" s="105"/>
      <c r="BB380" s="61"/>
      <c r="BC380" s="106"/>
      <c r="BD380" s="107"/>
      <c r="BE380" s="107"/>
      <c r="BF380" s="107"/>
      <c r="BG380" s="107"/>
      <c r="BH380" s="107"/>
      <c r="BI380" s="107"/>
    </row>
    <row r="381" spans="2:61" x14ac:dyDescent="0.3">
      <c r="B381" s="93"/>
      <c r="C381" s="93">
        <v>809</v>
      </c>
      <c r="D381" s="94">
        <f>'[1]S&amp;P500 Historical Data'!E3761</f>
        <v>42849</v>
      </c>
      <c r="E381" s="95">
        <f>'[1]S&amp;P500 Historical Data'!N3761</f>
        <v>2374.15</v>
      </c>
      <c r="F381" s="96">
        <f t="shared" si="62"/>
        <v>1.084008532415944E-2</v>
      </c>
      <c r="H381" s="114">
        <v>310</v>
      </c>
      <c r="I381" s="98">
        <f t="shared" ca="1" si="52"/>
        <v>2117.1323431219907</v>
      </c>
      <c r="J381" s="99">
        <f t="shared" ca="1" si="53"/>
        <v>2.7882523262125211E-3</v>
      </c>
      <c r="K381" s="100">
        <f t="shared" ca="1" si="54"/>
        <v>-10.968966501523024</v>
      </c>
      <c r="L381" s="101">
        <f t="shared" ca="1" si="51"/>
        <v>0.15577327257726106</v>
      </c>
      <c r="M381" s="125"/>
      <c r="N381" s="91">
        <v>44222</v>
      </c>
      <c r="O381" s="102"/>
      <c r="P381" s="92" t="str">
        <f t="shared" si="61"/>
        <v/>
      </c>
      <c r="Q381" s="115">
        <f t="shared" si="55"/>
        <v>2523.2959628079843</v>
      </c>
      <c r="R381" s="116">
        <f t="shared" si="56"/>
        <v>3054.9249879955491</v>
      </c>
      <c r="S381" s="116">
        <f t="shared" si="57"/>
        <v>3344.358975101261</v>
      </c>
      <c r="T381" s="116">
        <f t="shared" si="58"/>
        <v>1903.8095381881938</v>
      </c>
      <c r="U381" s="116">
        <f t="shared" si="59"/>
        <v>4432.5901991670116</v>
      </c>
      <c r="V381" s="116">
        <f t="shared" si="60"/>
        <v>1436.4112696724339</v>
      </c>
      <c r="W381" s="64"/>
      <c r="X381" s="64"/>
      <c r="Y381" s="105"/>
      <c r="Z381" s="61"/>
      <c r="AA381" s="106"/>
      <c r="AB381" s="107"/>
      <c r="AC381" s="107"/>
      <c r="AD381" s="107"/>
      <c r="AE381" s="107"/>
      <c r="AF381" s="107"/>
      <c r="AG381" s="107"/>
      <c r="AI381" s="108"/>
      <c r="AJ381" s="4"/>
      <c r="AK381" s="4"/>
      <c r="AL381" s="4"/>
      <c r="AN381" s="109"/>
      <c r="AO381" s="110"/>
      <c r="AP381" s="111"/>
      <c r="AQ381" s="110"/>
      <c r="AR381" s="112"/>
      <c r="AT381" s="113"/>
      <c r="AU381" s="113"/>
      <c r="AV381" s="113"/>
      <c r="AW381" s="113"/>
      <c r="AX381" s="113"/>
      <c r="AY381" s="113"/>
      <c r="AZ381" s="113"/>
      <c r="BA381" s="105"/>
      <c r="BB381" s="61"/>
      <c r="BC381" s="106"/>
      <c r="BD381" s="107"/>
      <c r="BE381" s="107"/>
      <c r="BF381" s="107"/>
      <c r="BG381" s="107"/>
      <c r="BH381" s="107"/>
      <c r="BI381" s="107"/>
    </row>
    <row r="382" spans="2:61" x14ac:dyDescent="0.3">
      <c r="B382" s="93"/>
      <c r="C382" s="93">
        <v>810</v>
      </c>
      <c r="D382" s="94">
        <f>'[1]S&amp;P500 Historical Data'!E3762</f>
        <v>42850</v>
      </c>
      <c r="E382" s="95">
        <f>'[1]S&amp;P500 Historical Data'!N3762</f>
        <v>2388.61</v>
      </c>
      <c r="F382" s="96">
        <f t="shared" si="62"/>
        <v>6.0906008466188053E-3</v>
      </c>
      <c r="H382" s="114">
        <v>311</v>
      </c>
      <c r="I382" s="98">
        <f t="shared" ca="1" si="52"/>
        <v>2089.8044149528523</v>
      </c>
      <c r="J382" s="99">
        <f t="shared" ca="1" si="53"/>
        <v>-1.2907992387873022E-2</v>
      </c>
      <c r="K382" s="100">
        <f t="shared" ca="1" si="54"/>
        <v>-11.799218028282121</v>
      </c>
      <c r="L382" s="101">
        <f t="shared" ca="1" si="51"/>
        <v>-0.83025152675909808</v>
      </c>
      <c r="M382" s="125"/>
      <c r="N382" s="91">
        <v>44223</v>
      </c>
      <c r="O382" s="102"/>
      <c r="P382" s="92" t="str">
        <f t="shared" si="61"/>
        <v/>
      </c>
      <c r="Q382" s="115">
        <f t="shared" si="55"/>
        <v>2524.0328728127492</v>
      </c>
      <c r="R382" s="116">
        <f t="shared" si="56"/>
        <v>3056.312249917326</v>
      </c>
      <c r="S382" s="116">
        <f t="shared" si="57"/>
        <v>3346.854809872631</v>
      </c>
      <c r="T382" s="116">
        <f t="shared" si="58"/>
        <v>1903.5011391132996</v>
      </c>
      <c r="U382" s="116">
        <f t="shared" si="59"/>
        <v>4437.9125323692124</v>
      </c>
      <c r="V382" s="116">
        <f t="shared" si="60"/>
        <v>1435.5267023792176</v>
      </c>
      <c r="W382" s="64"/>
      <c r="X382" s="64"/>
      <c r="Y382" s="105"/>
      <c r="Z382" s="61"/>
      <c r="AA382" s="106"/>
      <c r="AB382" s="107"/>
      <c r="AC382" s="107"/>
      <c r="AD382" s="107"/>
      <c r="AE382" s="107"/>
      <c r="AF382" s="107"/>
      <c r="AG382" s="107"/>
      <c r="AI382" s="108"/>
      <c r="AJ382" s="4"/>
      <c r="AK382" s="4"/>
      <c r="AL382" s="4"/>
      <c r="AN382" s="109"/>
      <c r="AO382" s="110"/>
      <c r="AP382" s="111"/>
      <c r="AQ382" s="110"/>
      <c r="AR382" s="112"/>
      <c r="AT382" s="113"/>
      <c r="AU382" s="113"/>
      <c r="AV382" s="113"/>
      <c r="AW382" s="113"/>
      <c r="AX382" s="113"/>
      <c r="AY382" s="113"/>
      <c r="AZ382" s="113"/>
      <c r="BA382" s="105"/>
      <c r="BB382" s="61"/>
      <c r="BC382" s="106"/>
      <c r="BD382" s="107"/>
      <c r="BE382" s="107"/>
      <c r="BF382" s="107"/>
      <c r="BG382" s="107"/>
      <c r="BH382" s="107"/>
      <c r="BI382" s="107"/>
    </row>
    <row r="383" spans="2:61" x14ac:dyDescent="0.3">
      <c r="B383" s="93"/>
      <c r="C383" s="93">
        <v>811</v>
      </c>
      <c r="D383" s="94">
        <f>'[1]S&amp;P500 Historical Data'!E3763</f>
        <v>42851</v>
      </c>
      <c r="E383" s="95">
        <f>'[1]S&amp;P500 Historical Data'!N3763</f>
        <v>2387.4499999999998</v>
      </c>
      <c r="F383" s="96">
        <f t="shared" si="62"/>
        <v>-4.8563809077258708E-4</v>
      </c>
      <c r="H383" s="114">
        <v>312</v>
      </c>
      <c r="I383" s="98">
        <f t="shared" ca="1" si="52"/>
        <v>2076.9445137999433</v>
      </c>
      <c r="J383" s="99">
        <f t="shared" ca="1" si="53"/>
        <v>-6.1536386184729112E-3</v>
      </c>
      <c r="K383" s="100">
        <f t="shared" ca="1" si="54"/>
        <v>-12.203258671199677</v>
      </c>
      <c r="L383" s="101">
        <f t="shared" ca="1" si="51"/>
        <v>-0.40404064291755537</v>
      </c>
      <c r="M383" s="125"/>
      <c r="N383" s="91">
        <v>44224</v>
      </c>
      <c r="O383" s="102"/>
      <c r="P383" s="92" t="str">
        <f t="shared" si="61"/>
        <v/>
      </c>
      <c r="Q383" s="115">
        <f t="shared" si="55"/>
        <v>2524.7699980266539</v>
      </c>
      <c r="R383" s="116">
        <f t="shared" si="56"/>
        <v>3057.6979117491883</v>
      </c>
      <c r="S383" s="116">
        <f t="shared" si="57"/>
        <v>3349.350064476469</v>
      </c>
      <c r="T383" s="116">
        <f t="shared" si="58"/>
        <v>1903.1941780417903</v>
      </c>
      <c r="U383" s="116">
        <f t="shared" si="59"/>
        <v>4443.2347751187508</v>
      </c>
      <c r="V383" s="116">
        <f t="shared" si="60"/>
        <v>1434.6447724597551</v>
      </c>
      <c r="W383" s="64"/>
      <c r="X383" s="64"/>
      <c r="Y383" s="105"/>
      <c r="Z383" s="61"/>
      <c r="AA383" s="106"/>
      <c r="AB383" s="107"/>
      <c r="AC383" s="107"/>
      <c r="AD383" s="107"/>
      <c r="AE383" s="107"/>
      <c r="AF383" s="107"/>
      <c r="AG383" s="107"/>
      <c r="AI383" s="108"/>
      <c r="AJ383" s="4"/>
      <c r="AK383" s="4"/>
      <c r="AL383" s="4"/>
      <c r="AN383" s="109"/>
      <c r="AO383" s="110"/>
      <c r="AP383" s="111"/>
      <c r="AQ383" s="110"/>
      <c r="AR383" s="112"/>
      <c r="AT383" s="113"/>
      <c r="AU383" s="113"/>
      <c r="AV383" s="113"/>
      <c r="AW383" s="113"/>
      <c r="AX383" s="113"/>
      <c r="AY383" s="113"/>
      <c r="AZ383" s="113"/>
      <c r="BA383" s="105"/>
      <c r="BB383" s="61"/>
      <c r="BC383" s="106"/>
      <c r="BD383" s="107"/>
      <c r="BE383" s="107"/>
      <c r="BF383" s="107"/>
      <c r="BG383" s="107"/>
      <c r="BH383" s="107"/>
      <c r="BI383" s="107"/>
    </row>
    <row r="384" spans="2:61" x14ac:dyDescent="0.3">
      <c r="B384" s="93"/>
      <c r="C384" s="93">
        <v>812</v>
      </c>
      <c r="D384" s="94">
        <f>'[1]S&amp;P500 Historical Data'!E3764</f>
        <v>42852</v>
      </c>
      <c r="E384" s="95">
        <f>'[1]S&amp;P500 Historical Data'!N3764</f>
        <v>2388.77</v>
      </c>
      <c r="F384" s="96">
        <f t="shared" si="62"/>
        <v>5.5289116002436227E-4</v>
      </c>
      <c r="H384" s="114">
        <v>313</v>
      </c>
      <c r="I384" s="98">
        <f t="shared" ca="1" si="52"/>
        <v>2119.2259177046726</v>
      </c>
      <c r="J384" s="99">
        <f t="shared" ca="1" si="53"/>
        <v>2.0357502872030031E-2</v>
      </c>
      <c r="K384" s="100">
        <f t="shared" ca="1" si="54"/>
        <v>-10.961942489971758</v>
      </c>
      <c r="L384" s="101">
        <f t="shared" ca="1" si="51"/>
        <v>1.2413161812279188</v>
      </c>
      <c r="M384" s="125"/>
      <c r="N384" s="91">
        <v>44225</v>
      </c>
      <c r="O384" s="102"/>
      <c r="P384" s="92" t="str">
        <f t="shared" si="61"/>
        <v/>
      </c>
      <c r="Q384" s="115">
        <f t="shared" si="55"/>
        <v>2525.5073385125497</v>
      </c>
      <c r="R384" s="116">
        <f t="shared" si="56"/>
        <v>3059.0819814617544</v>
      </c>
      <c r="S384" s="116">
        <f t="shared" si="57"/>
        <v>3351.844746582603</v>
      </c>
      <c r="T384" s="116">
        <f t="shared" si="58"/>
        <v>1902.8886476271518</v>
      </c>
      <c r="U384" s="116">
        <f t="shared" si="59"/>
        <v>4448.556942942957</v>
      </c>
      <c r="V384" s="116">
        <f t="shared" si="60"/>
        <v>1433.7654656750851</v>
      </c>
      <c r="W384" s="64"/>
      <c r="X384" s="64"/>
      <c r="Y384" s="105"/>
      <c r="Z384" s="61"/>
      <c r="AA384" s="106"/>
      <c r="AB384" s="107"/>
      <c r="AC384" s="107"/>
      <c r="AD384" s="107"/>
      <c r="AE384" s="107"/>
      <c r="AF384" s="107"/>
      <c r="AG384" s="107"/>
      <c r="AI384" s="108"/>
      <c r="AJ384" s="4"/>
      <c r="AK384" s="4"/>
      <c r="AL384" s="4"/>
      <c r="AN384" s="109"/>
      <c r="AO384" s="110"/>
      <c r="AP384" s="111"/>
      <c r="AQ384" s="110"/>
      <c r="AR384" s="112"/>
      <c r="AT384" s="113"/>
      <c r="AU384" s="113"/>
      <c r="AV384" s="113"/>
      <c r="AW384" s="113"/>
      <c r="AX384" s="113"/>
      <c r="AY384" s="113"/>
      <c r="AZ384" s="113"/>
      <c r="BA384" s="105"/>
      <c r="BB384" s="61"/>
      <c r="BC384" s="106"/>
      <c r="BD384" s="107"/>
      <c r="BE384" s="107"/>
      <c r="BF384" s="107"/>
      <c r="BG384" s="107"/>
      <c r="BH384" s="107"/>
      <c r="BI384" s="107"/>
    </row>
    <row r="385" spans="2:61" x14ac:dyDescent="0.3">
      <c r="B385" s="93"/>
      <c r="C385" s="93">
        <v>813</v>
      </c>
      <c r="D385" s="94">
        <f>'[1]S&amp;P500 Historical Data'!E3765</f>
        <v>42853</v>
      </c>
      <c r="E385" s="95">
        <f>'[1]S&amp;P500 Historical Data'!N3765</f>
        <v>2384.1999999999998</v>
      </c>
      <c r="F385" s="96">
        <f t="shared" si="62"/>
        <v>-1.913118466826092E-3</v>
      </c>
      <c r="H385" s="114">
        <v>314</v>
      </c>
      <c r="I385" s="98">
        <f t="shared" ca="1" si="52"/>
        <v>2117.4173768734709</v>
      </c>
      <c r="J385" s="99">
        <f t="shared" ca="1" si="53"/>
        <v>-8.5339690124240208E-4</v>
      </c>
      <c r="K385" s="100">
        <f t="shared" ca="1" si="54"/>
        <v>-11.033552568201953</v>
      </c>
      <c r="L385" s="101">
        <f t="shared" ca="1" si="51"/>
        <v>-7.161007823019519E-2</v>
      </c>
      <c r="M385" s="125"/>
      <c r="N385" s="91">
        <v>44226</v>
      </c>
      <c r="O385" s="102"/>
      <c r="P385" s="92" t="str">
        <f t="shared" si="61"/>
        <v/>
      </c>
      <c r="Q385" s="115">
        <f t="shared" si="55"/>
        <v>2526.2448943333047</v>
      </c>
      <c r="R385" s="116">
        <f t="shared" si="56"/>
        <v>3060.4644669617037</v>
      </c>
      <c r="S385" s="116">
        <f t="shared" si="57"/>
        <v>3354.338863800263</v>
      </c>
      <c r="T385" s="116">
        <f t="shared" si="58"/>
        <v>1902.5845405835855</v>
      </c>
      <c r="U385" s="116">
        <f t="shared" si="59"/>
        <v>4453.8790512509759</v>
      </c>
      <c r="V385" s="116">
        <f t="shared" si="60"/>
        <v>1432.8887679050424</v>
      </c>
      <c r="W385" s="64"/>
      <c r="X385" s="64"/>
      <c r="Y385" s="105"/>
      <c r="Z385" s="61"/>
      <c r="AA385" s="106"/>
      <c r="AB385" s="107"/>
      <c r="AC385" s="107"/>
      <c r="AD385" s="107"/>
      <c r="AE385" s="107"/>
      <c r="AF385" s="107"/>
      <c r="AG385" s="107"/>
      <c r="AI385" s="108"/>
      <c r="AJ385" s="4"/>
      <c r="AK385" s="4"/>
      <c r="AL385" s="4"/>
      <c r="AN385" s="109"/>
      <c r="AO385" s="110"/>
      <c r="AP385" s="111"/>
      <c r="AQ385" s="110"/>
      <c r="AR385" s="112"/>
      <c r="AT385" s="113"/>
      <c r="AU385" s="113"/>
      <c r="AV385" s="113"/>
      <c r="AW385" s="113"/>
      <c r="AX385" s="113"/>
      <c r="AY385" s="113"/>
      <c r="AZ385" s="113"/>
      <c r="BA385" s="105"/>
      <c r="BB385" s="61"/>
      <c r="BC385" s="106"/>
      <c r="BD385" s="107"/>
      <c r="BE385" s="107"/>
      <c r="BF385" s="107"/>
      <c r="BG385" s="107"/>
      <c r="BH385" s="107"/>
      <c r="BI385" s="107"/>
    </row>
    <row r="386" spans="2:61" x14ac:dyDescent="0.3">
      <c r="B386" s="93"/>
      <c r="C386" s="93">
        <v>814</v>
      </c>
      <c r="D386" s="94">
        <f>'[1]S&amp;P500 Historical Data'!E3766</f>
        <v>42856</v>
      </c>
      <c r="E386" s="95">
        <f>'[1]S&amp;P500 Historical Data'!N3766</f>
        <v>2388.33</v>
      </c>
      <c r="F386" s="96">
        <f t="shared" si="62"/>
        <v>1.7322372284204804E-3</v>
      </c>
      <c r="H386" s="114">
        <v>315</v>
      </c>
      <c r="I386" s="98">
        <f t="shared" ca="1" si="52"/>
        <v>2091.715078952021</v>
      </c>
      <c r="J386" s="99">
        <f t="shared" ca="1" si="53"/>
        <v>-1.2138512794960265E-2</v>
      </c>
      <c r="K386" s="100">
        <f t="shared" ca="1" si="54"/>
        <v>-11.815101705647283</v>
      </c>
      <c r="L386" s="101">
        <f t="shared" ca="1" si="51"/>
        <v>-0.78154913744533017</v>
      </c>
      <c r="M386" s="125"/>
      <c r="N386" s="91">
        <v>44227</v>
      </c>
      <c r="O386" s="102"/>
      <c r="P386" s="92" t="str">
        <f t="shared" si="61"/>
        <v/>
      </c>
      <c r="Q386" s="115">
        <f t="shared" si="55"/>
        <v>2526.9826655518059</v>
      </c>
      <c r="R386" s="116">
        <f t="shared" si="56"/>
        <v>3061.8453760924908</v>
      </c>
      <c r="S386" s="116">
        <f t="shared" si="57"/>
        <v>3356.8324236787716</v>
      </c>
      <c r="T386" s="116">
        <f t="shared" si="58"/>
        <v>1902.2818496853201</v>
      </c>
      <c r="U386" s="116">
        <f t="shared" si="59"/>
        <v>4459.2011153351077</v>
      </c>
      <c r="V386" s="116">
        <f t="shared" si="60"/>
        <v>1432.0146651469049</v>
      </c>
      <c r="W386" s="64"/>
      <c r="X386" s="64"/>
      <c r="Y386" s="105"/>
      <c r="Z386" s="61"/>
      <c r="AA386" s="106"/>
      <c r="AB386" s="107"/>
      <c r="AC386" s="107"/>
      <c r="AD386" s="107"/>
      <c r="AE386" s="107"/>
      <c r="AF386" s="107"/>
      <c r="AG386" s="107"/>
      <c r="AI386" s="108"/>
      <c r="AJ386" s="4"/>
      <c r="AK386" s="4"/>
      <c r="AL386" s="4"/>
      <c r="AN386" s="109"/>
      <c r="AO386" s="110"/>
      <c r="AP386" s="111"/>
      <c r="AQ386" s="110"/>
      <c r="AR386" s="112"/>
      <c r="AT386" s="113"/>
      <c r="AU386" s="113"/>
      <c r="AV386" s="113"/>
      <c r="AW386" s="113"/>
      <c r="AX386" s="113"/>
      <c r="AY386" s="113"/>
      <c r="AZ386" s="113"/>
      <c r="BA386" s="105"/>
      <c r="BB386" s="61"/>
      <c r="BC386" s="106"/>
      <c r="BD386" s="107"/>
      <c r="BE386" s="107"/>
      <c r="BF386" s="107"/>
      <c r="BG386" s="107"/>
      <c r="BH386" s="107"/>
      <c r="BI386" s="107"/>
    </row>
    <row r="387" spans="2:61" x14ac:dyDescent="0.3">
      <c r="B387" s="93"/>
      <c r="C387" s="93">
        <v>815</v>
      </c>
      <c r="D387" s="94">
        <f>'[1]S&amp;P500 Historical Data'!E3767</f>
        <v>42857</v>
      </c>
      <c r="E387" s="95">
        <f>'[1]S&amp;P500 Historical Data'!N3767</f>
        <v>2391.17</v>
      </c>
      <c r="F387" s="96">
        <f t="shared" si="62"/>
        <v>1.1891154069999311E-3</v>
      </c>
      <c r="H387" s="114">
        <v>316</v>
      </c>
      <c r="I387" s="98">
        <f t="shared" ca="1" si="52"/>
        <v>2097.3039107999516</v>
      </c>
      <c r="J387" s="99">
        <f t="shared" ca="1" si="53"/>
        <v>2.6718896393531102E-3</v>
      </c>
      <c r="K387" s="100">
        <f t="shared" ca="1" si="54"/>
        <v>-11.666581300164905</v>
      </c>
      <c r="L387" s="101">
        <f t="shared" ca="1" si="51"/>
        <v>0.14852040548237744</v>
      </c>
      <c r="M387" s="125"/>
      <c r="N387" s="91">
        <v>44228</v>
      </c>
      <c r="O387" s="102"/>
      <c r="P387" s="92" t="str">
        <f t="shared" si="61"/>
        <v/>
      </c>
      <c r="Q387" s="115">
        <f t="shared" si="55"/>
        <v>2527.7206522309584</v>
      </c>
      <c r="R387" s="116">
        <f t="shared" si="56"/>
        <v>3063.2247166350517</v>
      </c>
      <c r="S387" s="116">
        <f t="shared" si="57"/>
        <v>3359.325433708218</v>
      </c>
      <c r="T387" s="116">
        <f t="shared" si="58"/>
        <v>1901.9805677659349</v>
      </c>
      <c r="U387" s="116">
        <f t="shared" si="59"/>
        <v>4464.5231503721516</v>
      </c>
      <c r="V387" s="116">
        <f t="shared" si="60"/>
        <v>1431.1431435140616</v>
      </c>
      <c r="W387" s="64"/>
      <c r="X387" s="64"/>
      <c r="Y387" s="105"/>
      <c r="Z387" s="61"/>
      <c r="AA387" s="106"/>
      <c r="AB387" s="107"/>
      <c r="AC387" s="107"/>
      <c r="AD387" s="107"/>
      <c r="AE387" s="107"/>
      <c r="AF387" s="107"/>
      <c r="AG387" s="107"/>
      <c r="AI387" s="108"/>
      <c r="AJ387" s="4"/>
      <c r="AK387" s="4"/>
      <c r="AL387" s="4"/>
      <c r="AN387" s="109"/>
      <c r="AO387" s="110"/>
      <c r="AP387" s="111"/>
      <c r="AQ387" s="110"/>
      <c r="AR387" s="112"/>
      <c r="AT387" s="113"/>
      <c r="AU387" s="113"/>
      <c r="AV387" s="113"/>
      <c r="AW387" s="113"/>
      <c r="AX387" s="113"/>
      <c r="AY387" s="113"/>
      <c r="AZ387" s="113"/>
      <c r="BA387" s="105"/>
      <c r="BB387" s="61"/>
      <c r="BC387" s="106"/>
      <c r="BD387" s="107"/>
      <c r="BE387" s="107"/>
      <c r="BF387" s="107"/>
      <c r="BG387" s="107"/>
      <c r="BH387" s="107"/>
      <c r="BI387" s="107"/>
    </row>
    <row r="388" spans="2:61" x14ac:dyDescent="0.3">
      <c r="B388" s="93"/>
      <c r="C388" s="93">
        <v>816</v>
      </c>
      <c r="D388" s="94">
        <f>'[1]S&amp;P500 Historical Data'!E3768</f>
        <v>42858</v>
      </c>
      <c r="E388" s="95">
        <f>'[1]S&amp;P500 Historical Data'!N3768</f>
        <v>2388.13</v>
      </c>
      <c r="F388" s="96">
        <f t="shared" si="62"/>
        <v>-1.2713441536988017E-3</v>
      </c>
      <c r="H388" s="114">
        <v>317</v>
      </c>
      <c r="I388" s="98">
        <f t="shared" ca="1" si="52"/>
        <v>2079.0859328175579</v>
      </c>
      <c r="J388" s="99">
        <f t="shared" ca="1" si="53"/>
        <v>-8.6863796365329784E-3</v>
      </c>
      <c r="K388" s="100">
        <f t="shared" ca="1" si="54"/>
        <v>-12.23010168373207</v>
      </c>
      <c r="L388" s="101">
        <f t="shared" ca="1" si="51"/>
        <v>-0.56352038356716361</v>
      </c>
      <c r="M388" s="125"/>
      <c r="N388" s="91">
        <v>44229</v>
      </c>
      <c r="O388" s="102"/>
      <c r="P388" s="92" t="str">
        <f t="shared" si="61"/>
        <v/>
      </c>
      <c r="Q388" s="115">
        <f t="shared" si="55"/>
        <v>2528.4588544336866</v>
      </c>
      <c r="R388" s="116">
        <f t="shared" si="56"/>
        <v>3064.6024963084942</v>
      </c>
      <c r="S388" s="116">
        <f t="shared" si="57"/>
        <v>3361.8179013201288</v>
      </c>
      <c r="T388" s="116">
        <f t="shared" si="58"/>
        <v>1901.6806877176919</v>
      </c>
      <c r="U388" s="116">
        <f t="shared" si="59"/>
        <v>4469.8451714247121</v>
      </c>
      <c r="V388" s="116">
        <f t="shared" si="60"/>
        <v>1430.2741892346978</v>
      </c>
      <c r="W388" s="64"/>
      <c r="X388" s="64"/>
      <c r="Y388" s="105"/>
      <c r="Z388" s="61"/>
      <c r="AA388" s="106"/>
      <c r="AB388" s="107"/>
      <c r="AC388" s="107"/>
      <c r="AD388" s="107"/>
      <c r="AE388" s="107"/>
      <c r="AF388" s="107"/>
      <c r="AG388" s="107"/>
      <c r="AI388" s="108"/>
      <c r="AJ388" s="4"/>
      <c r="AK388" s="4"/>
      <c r="AL388" s="4"/>
      <c r="AN388" s="109"/>
      <c r="AO388" s="110"/>
      <c r="AP388" s="111"/>
      <c r="AQ388" s="110"/>
      <c r="AR388" s="112"/>
      <c r="AT388" s="113"/>
      <c r="AU388" s="113"/>
      <c r="AV388" s="113"/>
      <c r="AW388" s="113"/>
      <c r="AX388" s="113"/>
      <c r="AY388" s="113"/>
      <c r="AZ388" s="113"/>
      <c r="BA388" s="105"/>
      <c r="BB388" s="61"/>
      <c r="BC388" s="106"/>
      <c r="BD388" s="107"/>
      <c r="BE388" s="107"/>
      <c r="BF388" s="107"/>
      <c r="BG388" s="107"/>
      <c r="BH388" s="107"/>
      <c r="BI388" s="107"/>
    </row>
    <row r="389" spans="2:61" x14ac:dyDescent="0.3">
      <c r="B389" s="93"/>
      <c r="C389" s="93">
        <v>817</v>
      </c>
      <c r="D389" s="94">
        <f>'[1]S&amp;P500 Historical Data'!E3769</f>
        <v>42859</v>
      </c>
      <c r="E389" s="95">
        <f>'[1]S&amp;P500 Historical Data'!N3769</f>
        <v>2389.52</v>
      </c>
      <c r="F389" s="96">
        <f t="shared" si="62"/>
        <v>5.8204536603948388E-4</v>
      </c>
      <c r="H389" s="114">
        <v>318</v>
      </c>
      <c r="I389" s="98">
        <f t="shared" ca="1" si="52"/>
        <v>2048.1476337825952</v>
      </c>
      <c r="J389" s="99">
        <f t="shared" ca="1" si="53"/>
        <v>-1.4880721641474153E-2</v>
      </c>
      <c r="K389" s="100">
        <f t="shared" ca="1" si="54"/>
        <v>-13.185386081307065</v>
      </c>
      <c r="L389" s="101">
        <f t="shared" ca="1" si="51"/>
        <v>-0.95528439757499584</v>
      </c>
      <c r="M389" s="125"/>
      <c r="N389" s="91">
        <v>44230</v>
      </c>
      <c r="O389" s="102"/>
      <c r="P389" s="92" t="str">
        <f t="shared" si="61"/>
        <v/>
      </c>
      <c r="Q389" s="115">
        <f t="shared" si="55"/>
        <v>2529.1972722229316</v>
      </c>
      <c r="R389" s="116">
        <f t="shared" si="56"/>
        <v>3065.9787227707816</v>
      </c>
      <c r="S389" s="116">
        <f t="shared" si="57"/>
        <v>3364.3098338881214</v>
      </c>
      <c r="T389" s="116">
        <f t="shared" si="58"/>
        <v>1901.3822024908784</v>
      </c>
      <c r="U389" s="116">
        <f t="shared" si="59"/>
        <v>4475.1671934424985</v>
      </c>
      <c r="V389" s="116">
        <f t="shared" si="60"/>
        <v>1429.4077886505027</v>
      </c>
      <c r="W389" s="64"/>
      <c r="X389" s="64"/>
      <c r="Y389" s="105"/>
      <c r="Z389" s="61"/>
      <c r="AA389" s="106"/>
      <c r="AB389" s="107"/>
      <c r="AC389" s="107"/>
      <c r="AD389" s="107"/>
      <c r="AE389" s="107"/>
      <c r="AF389" s="107"/>
      <c r="AG389" s="107"/>
      <c r="AI389" s="108"/>
      <c r="AJ389" s="4"/>
      <c r="AK389" s="4"/>
      <c r="AL389" s="4"/>
      <c r="AN389" s="109"/>
      <c r="AO389" s="110"/>
      <c r="AP389" s="111"/>
      <c r="AQ389" s="110"/>
      <c r="AR389" s="112"/>
      <c r="AT389" s="113"/>
      <c r="AU389" s="113"/>
      <c r="AV389" s="113"/>
      <c r="AW389" s="113"/>
      <c r="AX389" s="113"/>
      <c r="AY389" s="113"/>
      <c r="AZ389" s="113"/>
      <c r="BA389" s="105"/>
      <c r="BB389" s="61"/>
      <c r="BC389" s="106"/>
      <c r="BD389" s="107"/>
      <c r="BE389" s="107"/>
      <c r="BF389" s="107"/>
      <c r="BG389" s="107"/>
      <c r="BH389" s="107"/>
      <c r="BI389" s="107"/>
    </row>
    <row r="390" spans="2:61" x14ac:dyDescent="0.3">
      <c r="B390" s="93"/>
      <c r="C390" s="93">
        <v>818</v>
      </c>
      <c r="D390" s="94">
        <f>'[1]S&amp;P500 Historical Data'!E3770</f>
        <v>42860</v>
      </c>
      <c r="E390" s="95">
        <f>'[1]S&amp;P500 Historical Data'!N3770</f>
        <v>2399.29</v>
      </c>
      <c r="F390" s="96">
        <f t="shared" si="62"/>
        <v>4.0886872677357716E-3</v>
      </c>
      <c r="H390" s="114">
        <v>319</v>
      </c>
      <c r="I390" s="98">
        <f t="shared" ca="1" si="52"/>
        <v>2042.9672016009911</v>
      </c>
      <c r="J390" s="99">
        <f t="shared" ca="1" si="53"/>
        <v>-2.5293255701673866E-3</v>
      </c>
      <c r="K390" s="100">
        <f t="shared" ca="1" si="54"/>
        <v>-13.361919188689354</v>
      </c>
      <c r="L390" s="101">
        <f t="shared" ca="1" si="51"/>
        <v>-0.17653310738228811</v>
      </c>
      <c r="M390" s="125"/>
      <c r="N390" s="91">
        <v>44231</v>
      </c>
      <c r="O390" s="102"/>
      <c r="P390" s="92" t="str">
        <f t="shared" si="61"/>
        <v/>
      </c>
      <c r="Q390" s="115">
        <f t="shared" si="55"/>
        <v>2529.9359056616545</v>
      </c>
      <c r="R390" s="116">
        <f t="shared" si="56"/>
        <v>3067.3534036194105</v>
      </c>
      <c r="S390" s="116">
        <f t="shared" si="57"/>
        <v>3366.8012387285598</v>
      </c>
      <c r="T390" s="116">
        <f t="shared" si="58"/>
        <v>1901.0851050931572</v>
      </c>
      <c r="U390" s="116">
        <f t="shared" si="59"/>
        <v>4480.4892312635993</v>
      </c>
      <c r="V390" s="116">
        <f t="shared" si="60"/>
        <v>1428.5439282153902</v>
      </c>
      <c r="W390" s="64"/>
      <c r="X390" s="64"/>
      <c r="Y390" s="105"/>
      <c r="Z390" s="61"/>
      <c r="AA390" s="106"/>
      <c r="AB390" s="107"/>
      <c r="AC390" s="107"/>
      <c r="AD390" s="107"/>
      <c r="AE390" s="107"/>
      <c r="AF390" s="107"/>
      <c r="AG390" s="107"/>
      <c r="AI390" s="108"/>
      <c r="AJ390" s="4"/>
      <c r="AK390" s="4"/>
      <c r="AL390" s="4"/>
      <c r="AN390" s="109"/>
      <c r="AO390" s="110"/>
      <c r="AP390" s="111"/>
      <c r="AQ390" s="110"/>
      <c r="AR390" s="112"/>
      <c r="AT390" s="113"/>
      <c r="AU390" s="113"/>
      <c r="AV390" s="113"/>
      <c r="AW390" s="113"/>
      <c r="AX390" s="113"/>
      <c r="AY390" s="113"/>
      <c r="AZ390" s="113"/>
      <c r="BA390" s="105"/>
      <c r="BB390" s="61"/>
      <c r="BC390" s="106"/>
      <c r="BD390" s="107"/>
      <c r="BE390" s="107"/>
      <c r="BF390" s="107"/>
      <c r="BG390" s="107"/>
      <c r="BH390" s="107"/>
      <c r="BI390" s="107"/>
    </row>
    <row r="391" spans="2:61" x14ac:dyDescent="0.3">
      <c r="B391" s="93"/>
      <c r="C391" s="93">
        <v>819</v>
      </c>
      <c r="D391" s="94">
        <f>'[1]S&amp;P500 Historical Data'!E3771</f>
        <v>42863</v>
      </c>
      <c r="E391" s="95">
        <f>'[1]S&amp;P500 Historical Data'!N3771</f>
        <v>2399.38</v>
      </c>
      <c r="F391" s="96">
        <f t="shared" si="62"/>
        <v>3.7511097032932877E-5</v>
      </c>
      <c r="H391" s="114">
        <v>320</v>
      </c>
      <c r="I391" s="98">
        <f t="shared" ca="1" si="52"/>
        <v>2079.112413168707</v>
      </c>
      <c r="J391" s="99">
        <f t="shared" ca="1" si="53"/>
        <v>1.7692507025756646E-2</v>
      </c>
      <c r="K391" s="100">
        <f t="shared" ca="1" si="54"/>
        <v>-12.284055655351922</v>
      </c>
      <c r="L391" s="101">
        <f t="shared" ca="1" si="51"/>
        <v>1.0778635333374322</v>
      </c>
      <c r="M391" s="125"/>
      <c r="N391" s="91">
        <v>44232</v>
      </c>
      <c r="O391" s="102"/>
      <c r="P391" s="92" t="str">
        <f t="shared" si="61"/>
        <v/>
      </c>
      <c r="Q391" s="115">
        <f t="shared" si="55"/>
        <v>2530.6747548128337</v>
      </c>
      <c r="R391" s="116">
        <f t="shared" si="56"/>
        <v>3068.7265463920698</v>
      </c>
      <c r="S391" s="116">
        <f t="shared" si="57"/>
        <v>3369.2921231011865</v>
      </c>
      <c r="T391" s="116">
        <f t="shared" si="58"/>
        <v>1900.7893885889284</v>
      </c>
      <c r="U391" s="116">
        <f t="shared" si="59"/>
        <v>4485.8112996157388</v>
      </c>
      <c r="V391" s="116">
        <f t="shared" si="60"/>
        <v>1427.6825944942445</v>
      </c>
      <c r="W391" s="64"/>
      <c r="X391" s="64"/>
      <c r="Y391" s="105"/>
      <c r="Z391" s="61"/>
      <c r="AA391" s="106"/>
      <c r="AB391" s="107"/>
      <c r="AC391" s="107"/>
      <c r="AD391" s="107"/>
      <c r="AE391" s="107"/>
      <c r="AF391" s="107"/>
      <c r="AG391" s="107"/>
      <c r="AI391" s="108"/>
      <c r="AJ391" s="4"/>
      <c r="AK391" s="4"/>
      <c r="AL391" s="4"/>
      <c r="AN391" s="109"/>
      <c r="AO391" s="110"/>
      <c r="AP391" s="111"/>
      <c r="AQ391" s="110"/>
      <c r="AR391" s="112"/>
      <c r="AT391" s="113"/>
      <c r="AU391" s="113"/>
      <c r="AV391" s="113"/>
      <c r="AW391" s="113"/>
      <c r="AX391" s="113"/>
      <c r="AY391" s="113"/>
      <c r="AZ391" s="113"/>
      <c r="BA391" s="105"/>
      <c r="BB391" s="61"/>
      <c r="BC391" s="106"/>
      <c r="BD391" s="107"/>
      <c r="BE391" s="107"/>
      <c r="BF391" s="107"/>
      <c r="BG391" s="107"/>
      <c r="BH391" s="107"/>
      <c r="BI391" s="107"/>
    </row>
    <row r="392" spans="2:61" x14ac:dyDescent="0.3">
      <c r="B392" s="93"/>
      <c r="C392" s="93">
        <v>820</v>
      </c>
      <c r="D392" s="94">
        <f>'[1]S&amp;P500 Historical Data'!E3772</f>
        <v>42864</v>
      </c>
      <c r="E392" s="95">
        <f>'[1]S&amp;P500 Historical Data'!N3772</f>
        <v>2396.92</v>
      </c>
      <c r="F392" s="96">
        <f t="shared" si="62"/>
        <v>-1.0252648600888713E-3</v>
      </c>
      <c r="H392" s="114">
        <v>321</v>
      </c>
      <c r="I392" s="98">
        <f t="shared" ref="I392:I455" ca="1" si="63">$L$8*EXP(($L$4-($L$5^2)/2)*H392+$L$5*K392)</f>
        <v>2034.4533875608677</v>
      </c>
      <c r="J392" s="99">
        <f t="shared" ref="J392:J455" ca="1" si="64">(I392-I391)/I391</f>
        <v>-2.1479851365889344E-2</v>
      </c>
      <c r="K392" s="100">
        <f t="shared" ref="K392:K455" ca="1" si="65">+K391+L392</f>
        <v>-13.659424468471322</v>
      </c>
      <c r="L392" s="101">
        <f t="shared" ca="1" si="51"/>
        <v>-1.3753688131193995</v>
      </c>
      <c r="M392" s="125"/>
      <c r="N392" s="91">
        <v>44233</v>
      </c>
      <c r="O392" s="102"/>
      <c r="P392" s="92" t="str">
        <f t="shared" si="61"/>
        <v/>
      </c>
      <c r="Q392" s="115">
        <f t="shared" si="55"/>
        <v>2531.4138197394677</v>
      </c>
      <c r="R392" s="116">
        <f t="shared" si="56"/>
        <v>3070.0981585673003</v>
      </c>
      <c r="S392" s="116">
        <f t="shared" si="57"/>
        <v>3371.7824942097573</v>
      </c>
      <c r="T392" s="116">
        <f t="shared" si="58"/>
        <v>1900.4950460986993</v>
      </c>
      <c r="U392" s="116">
        <f t="shared" si="59"/>
        <v>4491.1334131175199</v>
      </c>
      <c r="V392" s="116">
        <f t="shared" si="60"/>
        <v>1426.8237741616783</v>
      </c>
      <c r="W392" s="64"/>
      <c r="X392" s="64"/>
      <c r="Y392" s="105"/>
      <c r="Z392" s="61"/>
      <c r="AA392" s="106"/>
      <c r="AB392" s="107"/>
      <c r="AC392" s="107"/>
      <c r="AD392" s="107"/>
      <c r="AE392" s="107"/>
      <c r="AF392" s="107"/>
      <c r="AG392" s="107"/>
      <c r="AI392" s="108"/>
      <c r="AJ392" s="4"/>
      <c r="AK392" s="4"/>
      <c r="AL392" s="4"/>
      <c r="AN392" s="109"/>
      <c r="AO392" s="110"/>
      <c r="AP392" s="111"/>
      <c r="AQ392" s="110"/>
      <c r="AR392" s="112"/>
      <c r="AT392" s="113"/>
      <c r="AU392" s="113"/>
      <c r="AV392" s="113"/>
      <c r="AW392" s="113"/>
      <c r="AX392" s="113"/>
      <c r="AY392" s="113"/>
      <c r="AZ392" s="113"/>
      <c r="BA392" s="105"/>
      <c r="BB392" s="61"/>
      <c r="BC392" s="106"/>
      <c r="BD392" s="107"/>
      <c r="BE392" s="107"/>
      <c r="BF392" s="107"/>
      <c r="BG392" s="107"/>
      <c r="BH392" s="107"/>
      <c r="BI392" s="107"/>
    </row>
    <row r="393" spans="2:61" x14ac:dyDescent="0.3">
      <c r="B393" s="93"/>
      <c r="C393" s="93">
        <v>821</v>
      </c>
      <c r="D393" s="94">
        <f>'[1]S&amp;P500 Historical Data'!E3773</f>
        <v>42865</v>
      </c>
      <c r="E393" s="95">
        <f>'[1]S&amp;P500 Historical Data'!N3773</f>
        <v>2399.63</v>
      </c>
      <c r="F393" s="96">
        <f t="shared" si="62"/>
        <v>1.1306176259533219E-3</v>
      </c>
      <c r="H393" s="114">
        <v>322</v>
      </c>
      <c r="I393" s="98">
        <f t="shared" ca="1" si="63"/>
        <v>2048.0364726271641</v>
      </c>
      <c r="J393" s="99">
        <f t="shared" ca="1" si="64"/>
        <v>6.6765280292714882E-3</v>
      </c>
      <c r="K393" s="100">
        <f t="shared" ca="1" si="65"/>
        <v>-13.261778298080371</v>
      </c>
      <c r="L393" s="101">
        <f t="shared" ca="1" si="51"/>
        <v>0.3976461703909504</v>
      </c>
      <c r="M393" s="125"/>
      <c r="N393" s="91">
        <v>44234</v>
      </c>
      <c r="O393" s="102"/>
      <c r="P393" s="92" t="str">
        <f t="shared" si="61"/>
        <v/>
      </c>
      <c r="Q393" s="115">
        <f t="shared" ref="Q393:Q456" si="66">$L$8*EXP($L$9*H393)</f>
        <v>2532.1531005045704</v>
      </c>
      <c r="R393" s="116">
        <f t="shared" ref="R393:R456" si="67">$L$8*EXP($L$5*SQRT(H393))</f>
        <v>3071.4682475651375</v>
      </c>
      <c r="S393" s="116">
        <f t="shared" ref="S393:S456" si="68">$L$8*EXP($L$9*H393+$L$5*SQRT(H393))</f>
        <v>3374.2723592026628</v>
      </c>
      <c r="T393" s="116">
        <f t="shared" ref="T393:T456" si="69">$L$8*EXP($L$9*H393-$L$5*SQRT(H393))</f>
        <v>1900.2020707984605</v>
      </c>
      <c r="U393" s="116">
        <f t="shared" ref="U393:U456" si="70">$L$8*EXP($L$9*H393+2*$L$5*SQRT(H393))</f>
        <v>4496.4555862796478</v>
      </c>
      <c r="V393" s="116">
        <f t="shared" ref="V393:V456" si="71">$L$8*EXP($L$9*H393-2*$L$5*SQRT(H393))</f>
        <v>1425.9674540008095</v>
      </c>
      <c r="W393" s="64"/>
      <c r="X393" s="64"/>
      <c r="Y393" s="105"/>
      <c r="Z393" s="61"/>
      <c r="AA393" s="106"/>
      <c r="AB393" s="107"/>
      <c r="AC393" s="107"/>
      <c r="AD393" s="107"/>
      <c r="AE393" s="107"/>
      <c r="AF393" s="107"/>
      <c r="AG393" s="107"/>
      <c r="AI393" s="108"/>
      <c r="AJ393" s="4"/>
      <c r="AK393" s="4"/>
      <c r="AL393" s="4"/>
      <c r="AN393" s="109"/>
      <c r="AO393" s="110"/>
      <c r="AP393" s="111"/>
      <c r="AQ393" s="110"/>
      <c r="AR393" s="112"/>
      <c r="AT393" s="113"/>
      <c r="AU393" s="113"/>
      <c r="AV393" s="113"/>
      <c r="AW393" s="113"/>
      <c r="AX393" s="113"/>
      <c r="AY393" s="113"/>
      <c r="AZ393" s="113"/>
      <c r="BA393" s="105"/>
      <c r="BB393" s="61"/>
      <c r="BC393" s="106"/>
      <c r="BD393" s="107"/>
      <c r="BE393" s="107"/>
      <c r="BF393" s="107"/>
      <c r="BG393" s="107"/>
      <c r="BH393" s="107"/>
      <c r="BI393" s="107"/>
    </row>
    <row r="394" spans="2:61" x14ac:dyDescent="0.3">
      <c r="B394" s="93"/>
      <c r="C394" s="93">
        <v>822</v>
      </c>
      <c r="D394" s="94">
        <f>'[1]S&amp;P500 Historical Data'!E3774</f>
        <v>42866</v>
      </c>
      <c r="E394" s="95">
        <f>'[1]S&amp;P500 Historical Data'!N3774</f>
        <v>2394.44</v>
      </c>
      <c r="F394" s="96">
        <f t="shared" si="62"/>
        <v>-2.1628334368215328E-3</v>
      </c>
      <c r="H394" s="114">
        <v>323</v>
      </c>
      <c r="I394" s="98">
        <f t="shared" ca="1" si="63"/>
        <v>2037.5060244962078</v>
      </c>
      <c r="J394" s="99">
        <f t="shared" ca="1" si="64"/>
        <v>-5.1417288079094294E-3</v>
      </c>
      <c r="K394" s="100">
        <f t="shared" ca="1" si="65"/>
        <v>-13.602215359468058</v>
      </c>
      <c r="L394" s="101">
        <f t="shared" ca="1" si="51"/>
        <v>-0.34043706138768787</v>
      </c>
      <c r="M394" s="125"/>
      <c r="N394" s="91">
        <v>44235</v>
      </c>
      <c r="O394" s="102"/>
      <c r="P394" s="92" t="str">
        <f t="shared" ref="P394:P457" si="72">IF(O394="","",(O394-O393)/O393)</f>
        <v/>
      </c>
      <c r="Q394" s="115">
        <f t="shared" si="66"/>
        <v>2532.892597171176</v>
      </c>
      <c r="R394" s="116">
        <f t="shared" si="67"/>
        <v>3072.8368207477511</v>
      </c>
      <c r="S394" s="116">
        <f t="shared" si="68"/>
        <v>3376.7617251735383</v>
      </c>
      <c r="T394" s="116">
        <f t="shared" si="69"/>
        <v>1899.9104559190771</v>
      </c>
      <c r="U394" s="116">
        <f t="shared" si="70"/>
        <v>4501.7778335061294</v>
      </c>
      <c r="V394" s="116">
        <f t="shared" si="71"/>
        <v>1425.1136209020592</v>
      </c>
      <c r="W394" s="64"/>
      <c r="X394" s="64"/>
      <c r="Y394" s="105"/>
      <c r="Z394" s="61"/>
      <c r="AA394" s="106"/>
      <c r="AB394" s="107"/>
      <c r="AC394" s="107"/>
      <c r="AD394" s="107"/>
      <c r="AE394" s="107"/>
      <c r="AF394" s="107"/>
      <c r="AG394" s="107"/>
      <c r="AI394" s="108"/>
      <c r="AJ394" s="4"/>
      <c r="AK394" s="4"/>
      <c r="AL394" s="4"/>
      <c r="AN394" s="109"/>
      <c r="AO394" s="110"/>
      <c r="AP394" s="111"/>
      <c r="AQ394" s="110"/>
      <c r="AR394" s="112"/>
      <c r="AT394" s="113"/>
      <c r="AU394" s="113"/>
      <c r="AV394" s="113"/>
      <c r="AW394" s="113"/>
      <c r="AX394" s="113"/>
      <c r="AY394" s="113"/>
      <c r="AZ394" s="113"/>
      <c r="BA394" s="105"/>
      <c r="BB394" s="61"/>
      <c r="BC394" s="106"/>
      <c r="BD394" s="107"/>
      <c r="BE394" s="107"/>
      <c r="BF394" s="107"/>
      <c r="BG394" s="107"/>
      <c r="BH394" s="107"/>
      <c r="BI394" s="107"/>
    </row>
    <row r="395" spans="2:61" x14ac:dyDescent="0.3">
      <c r="B395" s="93"/>
      <c r="C395" s="93">
        <v>823</v>
      </c>
      <c r="D395" s="94">
        <f>'[1]S&amp;P500 Historical Data'!E3775</f>
        <v>42867</v>
      </c>
      <c r="E395" s="95">
        <f>'[1]S&amp;P500 Historical Data'!N3775</f>
        <v>2390.9</v>
      </c>
      <c r="F395" s="96">
        <f t="shared" si="62"/>
        <v>-1.4784250179582547E-3</v>
      </c>
      <c r="H395" s="114">
        <v>324</v>
      </c>
      <c r="I395" s="98">
        <f t="shared" ca="1" si="63"/>
        <v>2016.7955466296326</v>
      </c>
      <c r="J395" s="99">
        <f t="shared" ca="1" si="64"/>
        <v>-1.0164621658822398E-2</v>
      </c>
      <c r="K395" s="100">
        <f t="shared" ca="1" si="65"/>
        <v>-14.259004995978273</v>
      </c>
      <c r="L395" s="101">
        <f t="shared" ca="1" si="51"/>
        <v>-0.6567896365102146</v>
      </c>
      <c r="M395" s="125"/>
      <c r="N395" s="91">
        <v>44236</v>
      </c>
      <c r="O395" s="102"/>
      <c r="P395" s="92" t="str">
        <f t="shared" si="72"/>
        <v/>
      </c>
      <c r="Q395" s="115">
        <f t="shared" si="66"/>
        <v>2533.6323098023386</v>
      </c>
      <c r="R395" s="116">
        <f t="shared" si="67"/>
        <v>3074.2038854200719</v>
      </c>
      <c r="S395" s="116">
        <f t="shared" si="68"/>
        <v>3379.2505991618709</v>
      </c>
      <c r="T395" s="116">
        <f t="shared" si="69"/>
        <v>1899.6201947456814</v>
      </c>
      <c r="U395" s="116">
        <f t="shared" si="70"/>
        <v>4507.100169095469</v>
      </c>
      <c r="V395" s="116">
        <f t="shared" si="71"/>
        <v>1424.2622618619598</v>
      </c>
      <c r="W395" s="64"/>
      <c r="X395" s="64"/>
      <c r="Y395" s="105"/>
      <c r="Z395" s="61"/>
      <c r="AA395" s="106"/>
      <c r="AB395" s="107"/>
      <c r="AC395" s="107"/>
      <c r="AD395" s="107"/>
      <c r="AE395" s="107"/>
      <c r="AF395" s="107"/>
      <c r="AG395" s="107"/>
      <c r="AI395" s="108"/>
      <c r="AJ395" s="4"/>
      <c r="AK395" s="4"/>
      <c r="AL395" s="4"/>
      <c r="AN395" s="109"/>
      <c r="AO395" s="110"/>
      <c r="AP395" s="111"/>
      <c r="AQ395" s="110"/>
      <c r="AR395" s="112"/>
      <c r="AT395" s="113"/>
      <c r="AU395" s="113"/>
      <c r="AV395" s="113"/>
      <c r="AW395" s="113"/>
      <c r="AX395" s="113"/>
      <c r="AY395" s="113"/>
      <c r="AZ395" s="113"/>
      <c r="BA395" s="105"/>
      <c r="BB395" s="61"/>
      <c r="BC395" s="106"/>
      <c r="BD395" s="107"/>
      <c r="BE395" s="107"/>
      <c r="BF395" s="107"/>
      <c r="BG395" s="107"/>
      <c r="BH395" s="107"/>
      <c r="BI395" s="107"/>
    </row>
    <row r="396" spans="2:61" x14ac:dyDescent="0.3">
      <c r="B396" s="93"/>
      <c r="C396" s="93">
        <v>824</v>
      </c>
      <c r="D396" s="94">
        <f>'[1]S&amp;P500 Historical Data'!E3776</f>
        <v>42870</v>
      </c>
      <c r="E396" s="95">
        <f>'[1]S&amp;P500 Historical Data'!N3776</f>
        <v>2402.3200000000002</v>
      </c>
      <c r="F396" s="96">
        <f t="shared" si="62"/>
        <v>4.7764440168974326E-3</v>
      </c>
      <c r="H396" s="114">
        <v>325</v>
      </c>
      <c r="I396" s="98">
        <f t="shared" ca="1" si="63"/>
        <v>2042.8628809876011</v>
      </c>
      <c r="J396" s="99">
        <f t="shared" ca="1" si="64"/>
        <v>1.2925124909925038E-2</v>
      </c>
      <c r="K396" s="100">
        <f t="shared" ca="1" si="65"/>
        <v>-13.474610725393763</v>
      </c>
      <c r="L396" s="101">
        <f t="shared" ca="1" si="51"/>
        <v>0.7843942705845095</v>
      </c>
      <c r="M396" s="125"/>
      <c r="N396" s="91">
        <v>44237</v>
      </c>
      <c r="O396" s="102"/>
      <c r="P396" s="92" t="str">
        <f t="shared" si="72"/>
        <v/>
      </c>
      <c r="Q396" s="115">
        <f t="shared" si="66"/>
        <v>2534.3722384611274</v>
      </c>
      <c r="R396" s="116">
        <f t="shared" si="67"/>
        <v>3075.5694488304084</v>
      </c>
      <c r="S396" s="116">
        <f t="shared" si="68"/>
        <v>3381.7389881535923</v>
      </c>
      <c r="T396" s="116">
        <f t="shared" si="69"/>
        <v>1899.3312806170786</v>
      </c>
      <c r="U396" s="116">
        <f t="shared" si="70"/>
        <v>4512.4226072418332</v>
      </c>
      <c r="V396" s="116">
        <f t="shared" si="71"/>
        <v>1423.4133639819868</v>
      </c>
      <c r="W396" s="64"/>
      <c r="X396" s="64"/>
      <c r="Y396" s="105"/>
      <c r="Z396" s="61"/>
      <c r="AA396" s="106"/>
      <c r="AB396" s="107"/>
      <c r="AC396" s="107"/>
      <c r="AD396" s="107"/>
      <c r="AE396" s="107"/>
      <c r="AF396" s="107"/>
      <c r="AG396" s="107"/>
      <c r="AI396" s="108"/>
      <c r="AJ396" s="4"/>
      <c r="AK396" s="4"/>
      <c r="AL396" s="4"/>
      <c r="AN396" s="109"/>
      <c r="AO396" s="110"/>
      <c r="AP396" s="111"/>
      <c r="AQ396" s="110"/>
      <c r="AR396" s="112"/>
      <c r="AT396" s="113"/>
      <c r="AU396" s="113"/>
      <c r="AV396" s="113"/>
      <c r="AW396" s="113"/>
      <c r="AX396" s="113"/>
      <c r="AY396" s="113"/>
      <c r="AZ396" s="113"/>
      <c r="BA396" s="105"/>
      <c r="BB396" s="61"/>
      <c r="BC396" s="106"/>
      <c r="BD396" s="107"/>
      <c r="BE396" s="107"/>
      <c r="BF396" s="107"/>
      <c r="BG396" s="107"/>
      <c r="BH396" s="107"/>
      <c r="BI396" s="107"/>
    </row>
    <row r="397" spans="2:61" x14ac:dyDescent="0.3">
      <c r="B397" s="93"/>
      <c r="C397" s="93">
        <v>825</v>
      </c>
      <c r="D397" s="94">
        <f>'[1]S&amp;P500 Historical Data'!E3777</f>
        <v>42871</v>
      </c>
      <c r="E397" s="95">
        <f>'[1]S&amp;P500 Historical Data'!N3777</f>
        <v>2400.67</v>
      </c>
      <c r="F397" s="96">
        <f t="shared" si="62"/>
        <v>-6.8683605847684362E-4</v>
      </c>
      <c r="H397" s="114">
        <v>326</v>
      </c>
      <c r="I397" s="98">
        <f t="shared" ca="1" si="63"/>
        <v>2006.302409951935</v>
      </c>
      <c r="J397" s="99">
        <f t="shared" ca="1" si="64"/>
        <v>-1.7896683803854365E-2</v>
      </c>
      <c r="K397" s="100">
        <f t="shared" ca="1" si="65"/>
        <v>-14.62153361202777</v>
      </c>
      <c r="L397" s="101">
        <f t="shared" ca="1" si="51"/>
        <v>-1.1469228866340071</v>
      </c>
      <c r="M397" s="125"/>
      <c r="N397" s="91">
        <v>44238</v>
      </c>
      <c r="O397" s="102"/>
      <c r="P397" s="92" t="str">
        <f t="shared" si="72"/>
        <v/>
      </c>
      <c r="Q397" s="115">
        <f t="shared" si="66"/>
        <v>2535.1123832106327</v>
      </c>
      <c r="R397" s="116">
        <f t="shared" si="67"/>
        <v>3076.933518171064</v>
      </c>
      <c r="S397" s="116">
        <f t="shared" si="68"/>
        <v>3384.2268990816697</v>
      </c>
      <c r="T397" s="116">
        <f t="shared" si="69"/>
        <v>1899.0437069251602</v>
      </c>
      <c r="U397" s="116">
        <f t="shared" si="70"/>
        <v>4517.7451620362144</v>
      </c>
      <c r="V397" s="116">
        <f t="shared" si="71"/>
        <v>1422.5669144674027</v>
      </c>
      <c r="W397" s="64"/>
      <c r="X397" s="64"/>
      <c r="Y397" s="105"/>
      <c r="Z397" s="61"/>
      <c r="AA397" s="106"/>
      <c r="AB397" s="107"/>
      <c r="AC397" s="107"/>
      <c r="AD397" s="107"/>
      <c r="AE397" s="107"/>
      <c r="AF397" s="107"/>
      <c r="AG397" s="107"/>
      <c r="AI397" s="108"/>
      <c r="AJ397" s="4"/>
      <c r="AK397" s="4"/>
      <c r="AL397" s="4"/>
      <c r="AN397" s="109"/>
      <c r="AO397" s="110"/>
      <c r="AP397" s="111"/>
      <c r="AQ397" s="110"/>
      <c r="AR397" s="112"/>
      <c r="AT397" s="113"/>
      <c r="AU397" s="113"/>
      <c r="AV397" s="113"/>
      <c r="AW397" s="113"/>
      <c r="AX397" s="113"/>
      <c r="AY397" s="113"/>
      <c r="AZ397" s="113"/>
      <c r="BA397" s="105"/>
      <c r="BB397" s="61"/>
      <c r="BC397" s="106"/>
      <c r="BD397" s="107"/>
      <c r="BE397" s="107"/>
      <c r="BF397" s="107"/>
      <c r="BG397" s="107"/>
      <c r="BH397" s="107"/>
      <c r="BI397" s="107"/>
    </row>
    <row r="398" spans="2:61" x14ac:dyDescent="0.3">
      <c r="B398" s="93"/>
      <c r="C398" s="93">
        <v>826</v>
      </c>
      <c r="D398" s="94">
        <f>'[1]S&amp;P500 Historical Data'!E3778</f>
        <v>42872</v>
      </c>
      <c r="E398" s="95">
        <f>'[1]S&amp;P500 Historical Data'!N3778</f>
        <v>2357.0300000000002</v>
      </c>
      <c r="F398" s="96">
        <f t="shared" si="62"/>
        <v>-1.8178258569482634E-2</v>
      </c>
      <c r="H398" s="114">
        <v>327</v>
      </c>
      <c r="I398" s="98">
        <f t="shared" ca="1" si="63"/>
        <v>1981.9717245053362</v>
      </c>
      <c r="J398" s="99">
        <f t="shared" ca="1" si="64"/>
        <v>-1.2127127658278471E-2</v>
      </c>
      <c r="K398" s="100">
        <f t="shared" ca="1" si="65"/>
        <v>-15.402362439033418</v>
      </c>
      <c r="L398" s="101">
        <f t="shared" ca="1" si="51"/>
        <v>-0.78082882700564671</v>
      </c>
      <c r="M398" s="125"/>
      <c r="N398" s="91">
        <v>44239</v>
      </c>
      <c r="O398" s="102"/>
      <c r="P398" s="92" t="str">
        <f t="shared" si="72"/>
        <v/>
      </c>
      <c r="Q398" s="115">
        <f t="shared" si="66"/>
        <v>2535.8527441139613</v>
      </c>
      <c r="R398" s="116">
        <f t="shared" si="67"/>
        <v>3078.2961005789321</v>
      </c>
      <c r="S398" s="116">
        <f t="shared" si="68"/>
        <v>3386.7143388266804</v>
      </c>
      <c r="T398" s="116">
        <f t="shared" si="69"/>
        <v>1898.7574671143236</v>
      </c>
      <c r="U398" s="116">
        <f t="shared" si="70"/>
        <v>4523.0678474675587</v>
      </c>
      <c r="V398" s="116">
        <f t="shared" si="71"/>
        <v>1421.722900626118</v>
      </c>
      <c r="W398" s="64"/>
      <c r="X398" s="64"/>
      <c r="Y398" s="105"/>
      <c r="Z398" s="61"/>
      <c r="AA398" s="106"/>
      <c r="AB398" s="107"/>
      <c r="AC398" s="107"/>
      <c r="AD398" s="107"/>
      <c r="AE398" s="107"/>
      <c r="AF398" s="107"/>
      <c r="AG398" s="107"/>
      <c r="AI398" s="108"/>
      <c r="AJ398" s="4"/>
      <c r="AK398" s="4"/>
      <c r="AL398" s="4"/>
      <c r="AN398" s="109"/>
      <c r="AO398" s="110"/>
      <c r="AP398" s="111"/>
      <c r="AQ398" s="110"/>
      <c r="AR398" s="112"/>
      <c r="AT398" s="113"/>
      <c r="AU398" s="113"/>
      <c r="AV398" s="113"/>
      <c r="AW398" s="113"/>
      <c r="AX398" s="113"/>
      <c r="AY398" s="113"/>
      <c r="AZ398" s="113"/>
      <c r="BA398" s="105"/>
      <c r="BB398" s="61"/>
      <c r="BC398" s="106"/>
      <c r="BD398" s="107"/>
      <c r="BE398" s="107"/>
      <c r="BF398" s="107"/>
      <c r="BG398" s="107"/>
      <c r="BH398" s="107"/>
      <c r="BI398" s="107"/>
    </row>
    <row r="399" spans="2:61" x14ac:dyDescent="0.3">
      <c r="B399" s="93"/>
      <c r="C399" s="93">
        <v>827</v>
      </c>
      <c r="D399" s="94">
        <f>'[1]S&amp;P500 Historical Data'!E3779</f>
        <v>42873</v>
      </c>
      <c r="E399" s="95">
        <f>'[1]S&amp;P500 Historical Data'!N3779</f>
        <v>2365.7199999999998</v>
      </c>
      <c r="F399" s="96">
        <f t="shared" si="62"/>
        <v>3.686843188249449E-3</v>
      </c>
      <c r="H399" s="114">
        <v>328</v>
      </c>
      <c r="I399" s="98">
        <f t="shared" ca="1" si="63"/>
        <v>1992.184117677939</v>
      </c>
      <c r="J399" s="99">
        <f t="shared" ca="1" si="64"/>
        <v>5.1526432220679709E-3</v>
      </c>
      <c r="K399" s="100">
        <f t="shared" ca="1" si="65"/>
        <v>-15.099399077726249</v>
      </c>
      <c r="L399" s="101">
        <f t="shared" ca="1" si="51"/>
        <v>0.30296336130716833</v>
      </c>
      <c r="M399" s="125"/>
      <c r="N399" s="91">
        <v>44240</v>
      </c>
      <c r="O399" s="102"/>
      <c r="P399" s="92" t="str">
        <f t="shared" si="72"/>
        <v/>
      </c>
      <c r="Q399" s="115">
        <f t="shared" si="66"/>
        <v>2536.5933212342406</v>
      </c>
      <c r="R399" s="116">
        <f t="shared" si="67"/>
        <v>3079.6572031360952</v>
      </c>
      <c r="S399" s="116">
        <f t="shared" si="68"/>
        <v>3389.2013142173869</v>
      </c>
      <c r="T399" s="116">
        <f t="shared" si="69"/>
        <v>1898.4725546809022</v>
      </c>
      <c r="U399" s="116">
        <f t="shared" si="70"/>
        <v>4528.3906774239003</v>
      </c>
      <c r="V399" s="116">
        <f t="shared" si="71"/>
        <v>1420.8813098675678</v>
      </c>
      <c r="W399" s="64"/>
      <c r="X399" s="64"/>
      <c r="Y399" s="105"/>
      <c r="Z399" s="61"/>
      <c r="AA399" s="106"/>
      <c r="AB399" s="107"/>
      <c r="AC399" s="107"/>
      <c r="AD399" s="107"/>
      <c r="AE399" s="107"/>
      <c r="AF399" s="107"/>
      <c r="AG399" s="107"/>
      <c r="AI399" s="108"/>
      <c r="AJ399" s="4"/>
      <c r="AK399" s="4"/>
      <c r="AL399" s="4"/>
      <c r="AN399" s="109"/>
      <c r="AO399" s="110"/>
      <c r="AP399" s="111"/>
      <c r="AQ399" s="110"/>
      <c r="AR399" s="112"/>
      <c r="AT399" s="113"/>
      <c r="AU399" s="113"/>
      <c r="AV399" s="113"/>
      <c r="AW399" s="113"/>
      <c r="AX399" s="113"/>
      <c r="AY399" s="113"/>
      <c r="AZ399" s="113"/>
      <c r="BA399" s="105"/>
      <c r="BB399" s="61"/>
      <c r="BC399" s="106"/>
      <c r="BD399" s="107"/>
      <c r="BE399" s="107"/>
      <c r="BF399" s="107"/>
      <c r="BG399" s="107"/>
      <c r="BH399" s="107"/>
      <c r="BI399" s="107"/>
    </row>
    <row r="400" spans="2:61" x14ac:dyDescent="0.3">
      <c r="B400" s="93"/>
      <c r="C400" s="93">
        <v>828</v>
      </c>
      <c r="D400" s="94">
        <f>'[1]S&amp;P500 Historical Data'!E3780</f>
        <v>42874</v>
      </c>
      <c r="E400" s="95">
        <f>'[1]S&amp;P500 Historical Data'!N3780</f>
        <v>2381.73</v>
      </c>
      <c r="F400" s="96">
        <f t="shared" si="62"/>
        <v>6.7674957306867334E-3</v>
      </c>
      <c r="H400" s="114">
        <v>329</v>
      </c>
      <c r="I400" s="98">
        <f t="shared" ca="1" si="63"/>
        <v>2005.6072366099156</v>
      </c>
      <c r="J400" s="99">
        <f t="shared" ca="1" si="64"/>
        <v>6.7378907465753986E-3</v>
      </c>
      <c r="K400" s="100">
        <f t="shared" ca="1" si="65"/>
        <v>-14.697943289407739</v>
      </c>
      <c r="L400" s="101">
        <f t="shared" ca="1" si="51"/>
        <v>0.40145578831850898</v>
      </c>
      <c r="M400" s="125"/>
      <c r="N400" s="91">
        <v>44241</v>
      </c>
      <c r="O400" s="102"/>
      <c r="P400" s="92" t="str">
        <f t="shared" si="72"/>
        <v/>
      </c>
      <c r="Q400" s="115">
        <f t="shared" si="66"/>
        <v>2537.3341146346138</v>
      </c>
      <c r="R400" s="116">
        <f t="shared" si="67"/>
        <v>3081.0168328704081</v>
      </c>
      <c r="S400" s="116">
        <f t="shared" si="68"/>
        <v>3391.6878320312981</v>
      </c>
      <c r="T400" s="116">
        <f t="shared" si="69"/>
        <v>1898.1889631726019</v>
      </c>
      <c r="U400" s="116">
        <f t="shared" si="70"/>
        <v>4533.7136656934608</v>
      </c>
      <c r="V400" s="116">
        <f t="shared" si="71"/>
        <v>1420.0421297016067</v>
      </c>
      <c r="W400" s="64"/>
      <c r="X400" s="64"/>
      <c r="Y400" s="105"/>
      <c r="Z400" s="61"/>
      <c r="AA400" s="106"/>
      <c r="AB400" s="107"/>
      <c r="AC400" s="107"/>
      <c r="AD400" s="107"/>
      <c r="AE400" s="107"/>
      <c r="AF400" s="107"/>
      <c r="AG400" s="107"/>
      <c r="AI400" s="108"/>
      <c r="AJ400" s="4"/>
      <c r="AK400" s="4"/>
      <c r="AL400" s="4"/>
      <c r="AN400" s="109"/>
      <c r="AO400" s="110"/>
      <c r="AP400" s="111"/>
      <c r="AQ400" s="110"/>
      <c r="AR400" s="112"/>
      <c r="AT400" s="113"/>
      <c r="AU400" s="113"/>
      <c r="AV400" s="113"/>
      <c r="AW400" s="113"/>
      <c r="AX400" s="113"/>
      <c r="AY400" s="113"/>
      <c r="AZ400" s="113"/>
      <c r="BA400" s="105"/>
      <c r="BB400" s="61"/>
      <c r="BC400" s="106"/>
      <c r="BD400" s="107"/>
      <c r="BE400" s="107"/>
      <c r="BF400" s="107"/>
      <c r="BG400" s="107"/>
      <c r="BH400" s="107"/>
      <c r="BI400" s="107"/>
    </row>
    <row r="401" spans="2:61" x14ac:dyDescent="0.3">
      <c r="B401" s="93"/>
      <c r="C401" s="93">
        <v>829</v>
      </c>
      <c r="D401" s="94">
        <f>'[1]S&amp;P500 Historical Data'!E3781</f>
        <v>42877</v>
      </c>
      <c r="E401" s="95">
        <f>'[1]S&amp;P500 Historical Data'!N3781</f>
        <v>2394.02</v>
      </c>
      <c r="F401" s="96">
        <f t="shared" si="62"/>
        <v>5.1601147065368294E-3</v>
      </c>
      <c r="H401" s="114">
        <v>330</v>
      </c>
      <c r="I401" s="98">
        <f t="shared" ca="1" si="63"/>
        <v>1981.4693831315797</v>
      </c>
      <c r="J401" s="99">
        <f t="shared" ca="1" si="64"/>
        <v>-1.2035184675109294E-2</v>
      </c>
      <c r="K401" s="100">
        <f t="shared" ca="1" si="65"/>
        <v>-15.472955407391089</v>
      </c>
      <c r="L401" s="101">
        <f t="shared" ca="1" si="51"/>
        <v>-0.77501211798334924</v>
      </c>
      <c r="M401" s="125"/>
      <c r="N401" s="91">
        <v>44242</v>
      </c>
      <c r="O401" s="102"/>
      <c r="P401" s="92" t="str">
        <f t="shared" si="72"/>
        <v/>
      </c>
      <c r="Q401" s="115">
        <f t="shared" si="66"/>
        <v>2538.0751243782443</v>
      </c>
      <c r="R401" s="116">
        <f t="shared" si="67"/>
        <v>3082.3749967560775</v>
      </c>
      <c r="S401" s="116">
        <f t="shared" si="68"/>
        <v>3394.1738989952237</v>
      </c>
      <c r="T401" s="116">
        <f t="shared" si="69"/>
        <v>1897.9066861879448</v>
      </c>
      <c r="U401" s="116">
        <f t="shared" si="70"/>
        <v>4539.0368259657444</v>
      </c>
      <c r="V401" s="116">
        <f t="shared" si="71"/>
        <v>1419.2053477374136</v>
      </c>
      <c r="W401" s="64"/>
      <c r="X401" s="64"/>
      <c r="Y401" s="105"/>
      <c r="Z401" s="61"/>
      <c r="AA401" s="106"/>
      <c r="AB401" s="107"/>
      <c r="AC401" s="107"/>
      <c r="AD401" s="107"/>
      <c r="AE401" s="107"/>
      <c r="AF401" s="107"/>
      <c r="AG401" s="107"/>
      <c r="AI401" s="108"/>
      <c r="AJ401" s="4"/>
      <c r="AK401" s="4"/>
      <c r="AL401" s="4"/>
      <c r="AN401" s="109"/>
      <c r="AO401" s="110"/>
      <c r="AP401" s="111"/>
      <c r="AQ401" s="110"/>
      <c r="AR401" s="112"/>
      <c r="AT401" s="113"/>
      <c r="AU401" s="113"/>
      <c r="AV401" s="113"/>
      <c r="AW401" s="113"/>
      <c r="AX401" s="113"/>
      <c r="AY401" s="113"/>
      <c r="AZ401" s="113"/>
      <c r="BA401" s="105"/>
      <c r="BB401" s="61"/>
      <c r="BC401" s="106"/>
      <c r="BD401" s="107"/>
      <c r="BE401" s="107"/>
      <c r="BF401" s="107"/>
      <c r="BG401" s="107"/>
      <c r="BH401" s="107"/>
      <c r="BI401" s="107"/>
    </row>
    <row r="402" spans="2:61" x14ac:dyDescent="0.3">
      <c r="B402" s="93"/>
      <c r="C402" s="93">
        <v>830</v>
      </c>
      <c r="D402" s="94">
        <f>'[1]S&amp;P500 Historical Data'!E3782</f>
        <v>42878</v>
      </c>
      <c r="E402" s="95">
        <f>'[1]S&amp;P500 Historical Data'!N3782</f>
        <v>2398.42</v>
      </c>
      <c r="F402" s="96">
        <f t="shared" si="62"/>
        <v>1.837912799391856E-3</v>
      </c>
      <c r="H402" s="114">
        <v>331</v>
      </c>
      <c r="I402" s="98">
        <f t="shared" ca="1" si="63"/>
        <v>1967.5891461263661</v>
      </c>
      <c r="J402" s="99">
        <f t="shared" ca="1" si="64"/>
        <v>-7.005022193821004E-3</v>
      </c>
      <c r="K402" s="100">
        <f t="shared" ca="1" si="65"/>
        <v>-15.930559941563226</v>
      </c>
      <c r="L402" s="101">
        <f t="shared" ca="1" si="51"/>
        <v>-0.45760453417213676</v>
      </c>
      <c r="M402" s="125"/>
      <c r="N402" s="91">
        <v>44243</v>
      </c>
      <c r="O402" s="102"/>
      <c r="P402" s="92" t="str">
        <f t="shared" si="72"/>
        <v/>
      </c>
      <c r="Q402" s="115">
        <f t="shared" si="66"/>
        <v>2538.8163505283142</v>
      </c>
      <c r="R402" s="116">
        <f t="shared" si="67"/>
        <v>3083.7317017142286</v>
      </c>
      <c r="S402" s="116">
        <f t="shared" si="68"/>
        <v>3396.6595217858253</v>
      </c>
      <c r="T402" s="116">
        <f t="shared" si="69"/>
        <v>1897.6257173757231</v>
      </c>
      <c r="U402" s="116">
        <f t="shared" si="70"/>
        <v>4544.360171832619</v>
      </c>
      <c r="V402" s="116">
        <f t="shared" si="71"/>
        <v>1418.3709516824174</v>
      </c>
      <c r="W402" s="64"/>
      <c r="X402" s="64"/>
      <c r="Y402" s="105"/>
      <c r="Z402" s="61"/>
      <c r="AA402" s="106"/>
      <c r="AB402" s="107"/>
      <c r="AC402" s="107"/>
      <c r="AD402" s="107"/>
      <c r="AE402" s="107"/>
      <c r="AF402" s="107"/>
      <c r="AG402" s="107"/>
      <c r="AI402" s="108"/>
      <c r="AJ402" s="4"/>
      <c r="AK402" s="4"/>
      <c r="AL402" s="4"/>
      <c r="AN402" s="109"/>
      <c r="AO402" s="110"/>
      <c r="AP402" s="111"/>
      <c r="AQ402" s="110"/>
      <c r="AR402" s="112"/>
      <c r="AT402" s="113"/>
      <c r="AU402" s="113"/>
      <c r="AV402" s="113"/>
      <c r="AW402" s="113"/>
      <c r="AX402" s="113"/>
      <c r="AY402" s="113"/>
      <c r="AZ402" s="113"/>
      <c r="BA402" s="105"/>
      <c r="BB402" s="61"/>
      <c r="BC402" s="106"/>
      <c r="BD402" s="107"/>
      <c r="BE402" s="107"/>
      <c r="BF402" s="107"/>
      <c r="BG402" s="107"/>
      <c r="BH402" s="107"/>
      <c r="BI402" s="107"/>
    </row>
    <row r="403" spans="2:61" x14ac:dyDescent="0.3">
      <c r="B403" s="93"/>
      <c r="C403" s="93">
        <v>831</v>
      </c>
      <c r="D403" s="94">
        <f>'[1]S&amp;P500 Historical Data'!E3783</f>
        <v>42879</v>
      </c>
      <c r="E403" s="95">
        <f>'[1]S&amp;P500 Historical Data'!N3783</f>
        <v>2404.39</v>
      </c>
      <c r="F403" s="96">
        <f t="shared" si="62"/>
        <v>2.4891386829662028E-3</v>
      </c>
      <c r="H403" s="114">
        <v>332</v>
      </c>
      <c r="I403" s="98">
        <f t="shared" ca="1" si="63"/>
        <v>1968.4163179162165</v>
      </c>
      <c r="J403" s="99">
        <f t="shared" ca="1" si="64"/>
        <v>4.2039863427729529E-4</v>
      </c>
      <c r="K403" s="100">
        <f t="shared" ca="1" si="65"/>
        <v>-15.922540548342601</v>
      </c>
      <c r="L403" s="101">
        <f t="shared" ca="1" si="51"/>
        <v>8.0193932206242442E-3</v>
      </c>
      <c r="M403" s="125"/>
      <c r="N403" s="91">
        <v>44244</v>
      </c>
      <c r="O403" s="102"/>
      <c r="P403" s="92" t="str">
        <f t="shared" si="72"/>
        <v/>
      </c>
      <c r="Q403" s="115">
        <f t="shared" si="66"/>
        <v>2539.5577931480229</v>
      </c>
      <c r="R403" s="116">
        <f t="shared" si="67"/>
        <v>3085.0869546134718</v>
      </c>
      <c r="S403" s="116">
        <f t="shared" si="68"/>
        <v>3399.1447070301542</v>
      </c>
      <c r="T403" s="116">
        <f t="shared" si="69"/>
        <v>1897.3460504344578</v>
      </c>
      <c r="U403" s="116">
        <f t="shared" si="70"/>
        <v>4549.6837167893727</v>
      </c>
      <c r="V403" s="116">
        <f t="shared" si="71"/>
        <v>1417.5389293412345</v>
      </c>
      <c r="W403" s="64"/>
      <c r="X403" s="64"/>
      <c r="Y403" s="105"/>
      <c r="Z403" s="61"/>
      <c r="AA403" s="106"/>
      <c r="AB403" s="107"/>
      <c r="AC403" s="107"/>
      <c r="AD403" s="107"/>
      <c r="AE403" s="107"/>
      <c r="AF403" s="107"/>
      <c r="AG403" s="107"/>
      <c r="AI403" s="108"/>
      <c r="AJ403" s="4"/>
      <c r="AK403" s="4"/>
      <c r="AL403" s="4"/>
      <c r="AN403" s="109"/>
      <c r="AO403" s="110"/>
      <c r="AP403" s="111"/>
      <c r="AQ403" s="110"/>
      <c r="AR403" s="112"/>
      <c r="AT403" s="113"/>
      <c r="AU403" s="113"/>
      <c r="AV403" s="113"/>
      <c r="AW403" s="113"/>
      <c r="AX403" s="113"/>
      <c r="AY403" s="113"/>
      <c r="AZ403" s="113"/>
      <c r="BA403" s="105"/>
      <c r="BB403" s="61"/>
      <c r="BC403" s="106"/>
      <c r="BD403" s="107"/>
      <c r="BE403" s="107"/>
      <c r="BF403" s="107"/>
      <c r="BG403" s="107"/>
      <c r="BH403" s="107"/>
      <c r="BI403" s="107"/>
    </row>
    <row r="404" spans="2:61" x14ac:dyDescent="0.3">
      <c r="B404" s="93"/>
      <c r="C404" s="93">
        <v>832</v>
      </c>
      <c r="D404" s="94">
        <f>'[1]S&amp;P500 Historical Data'!E3784</f>
        <v>42880</v>
      </c>
      <c r="E404" s="95">
        <f>'[1]S&amp;P500 Historical Data'!N3784</f>
        <v>2415.0700000000002</v>
      </c>
      <c r="F404" s="96">
        <f t="shared" si="62"/>
        <v>4.4418750701842426E-3</v>
      </c>
      <c r="H404" s="114">
        <v>333</v>
      </c>
      <c r="I404" s="98">
        <f t="shared" ca="1" si="63"/>
        <v>1954.3750231619051</v>
      </c>
      <c r="J404" s="99">
        <f t="shared" ca="1" si="64"/>
        <v>-7.133295241717773E-3</v>
      </c>
      <c r="K404" s="100">
        <f t="shared" ca="1" si="65"/>
        <v>-16.388219225417124</v>
      </c>
      <c r="L404" s="101">
        <f t="shared" ca="1" si="51"/>
        <v>-0.46567867707452293</v>
      </c>
      <c r="M404" s="125"/>
      <c r="N404" s="91">
        <v>44245</v>
      </c>
      <c r="O404" s="102"/>
      <c r="P404" s="92" t="str">
        <f t="shared" si="72"/>
        <v/>
      </c>
      <c r="Q404" s="115">
        <f t="shared" si="66"/>
        <v>2540.2994523005882</v>
      </c>
      <c r="R404" s="116">
        <f t="shared" si="67"/>
        <v>3086.4407622704548</v>
      </c>
      <c r="S404" s="116">
        <f t="shared" si="68"/>
        <v>3401.6294613061827</v>
      </c>
      <c r="T404" s="116">
        <f t="shared" si="69"/>
        <v>1897.0676791118667</v>
      </c>
      <c r="U404" s="116">
        <f t="shared" si="70"/>
        <v>4555.007474235761</v>
      </c>
      <c r="V404" s="116">
        <f t="shared" si="71"/>
        <v>1416.7092686146193</v>
      </c>
      <c r="W404" s="64"/>
      <c r="X404" s="64"/>
      <c r="Y404" s="105"/>
      <c r="Z404" s="61"/>
      <c r="AA404" s="106"/>
      <c r="AB404" s="107"/>
      <c r="AC404" s="107"/>
      <c r="AD404" s="107"/>
      <c r="AE404" s="107"/>
      <c r="AF404" s="107"/>
      <c r="AG404" s="107"/>
      <c r="AI404" s="108"/>
      <c r="AJ404" s="4"/>
      <c r="AK404" s="4"/>
      <c r="AL404" s="4"/>
      <c r="AN404" s="109"/>
      <c r="AO404" s="110"/>
      <c r="AP404" s="111"/>
      <c r="AQ404" s="110"/>
      <c r="AR404" s="112"/>
      <c r="AT404" s="113"/>
      <c r="AU404" s="113"/>
      <c r="AV404" s="113"/>
      <c r="AW404" s="113"/>
      <c r="AX404" s="113"/>
      <c r="AY404" s="113"/>
      <c r="AZ404" s="113"/>
      <c r="BA404" s="105"/>
      <c r="BB404" s="61"/>
      <c r="BC404" s="106"/>
      <c r="BD404" s="107"/>
      <c r="BE404" s="107"/>
      <c r="BF404" s="107"/>
      <c r="BG404" s="107"/>
      <c r="BH404" s="107"/>
      <c r="BI404" s="107"/>
    </row>
    <row r="405" spans="2:61" x14ac:dyDescent="0.3">
      <c r="B405" s="93"/>
      <c r="C405" s="93">
        <v>833</v>
      </c>
      <c r="D405" s="94">
        <f>'[1]S&amp;P500 Historical Data'!E3785</f>
        <v>42881</v>
      </c>
      <c r="E405" s="95">
        <f>'[1]S&amp;P500 Historical Data'!N3785</f>
        <v>2415.8200000000002</v>
      </c>
      <c r="F405" s="96">
        <f t="shared" si="62"/>
        <v>3.105500047617667E-4</v>
      </c>
      <c r="H405" s="114">
        <v>334</v>
      </c>
      <c r="I405" s="98">
        <f t="shared" ca="1" si="63"/>
        <v>1967.0596728912028</v>
      </c>
      <c r="J405" s="99">
        <f t="shared" ca="1" si="64"/>
        <v>6.4903867369199703E-3</v>
      </c>
      <c r="K405" s="100">
        <f t="shared" ca="1" si="65"/>
        <v>-16.002130795936562</v>
      </c>
      <c r="L405" s="101">
        <f t="shared" ca="1" si="51"/>
        <v>0.3860884294805616</v>
      </c>
      <c r="M405" s="125"/>
      <c r="N405" s="91">
        <v>44246</v>
      </c>
      <c r="O405" s="102"/>
      <c r="P405" s="92" t="str">
        <f t="shared" si="72"/>
        <v/>
      </c>
      <c r="Q405" s="115">
        <f t="shared" si="66"/>
        <v>2541.0413280492485</v>
      </c>
      <c r="R405" s="116">
        <f t="shared" si="67"/>
        <v>3087.793131450409</v>
      </c>
      <c r="S405" s="116">
        <f t="shared" si="68"/>
        <v>3404.1137911433343</v>
      </c>
      <c r="T405" s="116">
        <f t="shared" si="69"/>
        <v>1896.7905972043377</v>
      </c>
      <c r="U405" s="116">
        <f t="shared" si="70"/>
        <v>4560.3314574770484</v>
      </c>
      <c r="V405" s="116">
        <f t="shared" si="71"/>
        <v>1415.8819574984334</v>
      </c>
      <c r="W405" s="64"/>
      <c r="X405" s="64"/>
      <c r="Y405" s="105"/>
      <c r="Z405" s="61"/>
      <c r="AA405" s="106"/>
      <c r="AB405" s="107"/>
      <c r="AC405" s="107"/>
      <c r="AD405" s="107"/>
      <c r="AE405" s="107"/>
      <c r="AF405" s="107"/>
      <c r="AG405" s="107"/>
      <c r="AI405" s="108"/>
      <c r="AJ405" s="4"/>
      <c r="AK405" s="4"/>
      <c r="AL405" s="4"/>
      <c r="AN405" s="109"/>
      <c r="AO405" s="110"/>
      <c r="AP405" s="111"/>
      <c r="AQ405" s="110"/>
      <c r="AR405" s="112"/>
      <c r="AT405" s="113"/>
      <c r="AU405" s="113"/>
      <c r="AV405" s="113"/>
      <c r="AW405" s="113"/>
      <c r="AX405" s="113"/>
      <c r="AY405" s="113"/>
      <c r="AZ405" s="113"/>
      <c r="BA405" s="105"/>
      <c r="BB405" s="61"/>
      <c r="BC405" s="106"/>
      <c r="BD405" s="107"/>
      <c r="BE405" s="107"/>
      <c r="BF405" s="107"/>
      <c r="BG405" s="107"/>
      <c r="BH405" s="107"/>
      <c r="BI405" s="107"/>
    </row>
    <row r="406" spans="2:61" x14ac:dyDescent="0.3">
      <c r="B406" s="93"/>
      <c r="C406" s="93">
        <v>834</v>
      </c>
      <c r="D406" s="94">
        <f>'[1]S&amp;P500 Historical Data'!E3786</f>
        <v>42885</v>
      </c>
      <c r="E406" s="95">
        <f>'[1]S&amp;P500 Historical Data'!N3786</f>
        <v>2412.91</v>
      </c>
      <c r="F406" s="96">
        <f t="shared" ref="F406:F458" si="73">(E406-E405)/E405</f>
        <v>-1.204559942379941E-3</v>
      </c>
      <c r="H406" s="114">
        <v>335</v>
      </c>
      <c r="I406" s="98">
        <f t="shared" ca="1" si="63"/>
        <v>1959.9993255804297</v>
      </c>
      <c r="J406" s="99">
        <f t="shared" ca="1" si="64"/>
        <v>-3.5892898461975498E-3</v>
      </c>
      <c r="K406" s="100">
        <f t="shared" ca="1" si="65"/>
        <v>-16.245114971075246</v>
      </c>
      <c r="L406" s="101">
        <f t="shared" ca="1" si="51"/>
        <v>-0.24298417513868309</v>
      </c>
      <c r="M406" s="125"/>
      <c r="N406" s="91">
        <v>44247</v>
      </c>
      <c r="O406" s="102"/>
      <c r="P406" s="92" t="str">
        <f t="shared" si="72"/>
        <v/>
      </c>
      <c r="Q406" s="115">
        <f t="shared" si="66"/>
        <v>2541.7834204572573</v>
      </c>
      <c r="R406" s="116">
        <f t="shared" si="67"/>
        <v>3089.1440688676903</v>
      </c>
      <c r="S406" s="116">
        <f t="shared" si="68"/>
        <v>3406.5977030229974</v>
      </c>
      <c r="T406" s="116">
        <f t="shared" si="69"/>
        <v>1896.5147985564117</v>
      </c>
      <c r="U406" s="116">
        <f t="shared" si="70"/>
        <v>4565.6556797250178</v>
      </c>
      <c r="V406" s="116">
        <f t="shared" si="71"/>
        <v>1415.0569840826258</v>
      </c>
      <c r="W406" s="64"/>
      <c r="X406" s="64"/>
      <c r="Y406" s="105"/>
      <c r="Z406" s="61"/>
      <c r="AA406" s="106"/>
      <c r="AB406" s="107"/>
      <c r="AC406" s="107"/>
      <c r="AD406" s="107"/>
      <c r="AE406" s="107"/>
      <c r="AF406" s="107"/>
      <c r="AG406" s="107"/>
      <c r="AI406" s="108"/>
      <c r="AJ406" s="4"/>
      <c r="AK406" s="4"/>
      <c r="AL406" s="4"/>
      <c r="AN406" s="109"/>
      <c r="AO406" s="110"/>
      <c r="AP406" s="111"/>
      <c r="AQ406" s="110"/>
      <c r="AR406" s="112"/>
      <c r="AT406" s="113"/>
      <c r="AU406" s="113"/>
      <c r="AV406" s="113"/>
      <c r="AW406" s="113"/>
      <c r="AX406" s="113"/>
      <c r="AY406" s="113"/>
      <c r="AZ406" s="113"/>
      <c r="BA406" s="105"/>
      <c r="BB406" s="61"/>
      <c r="BC406" s="106"/>
      <c r="BD406" s="107"/>
      <c r="BE406" s="107"/>
      <c r="BF406" s="107"/>
      <c r="BG406" s="107"/>
      <c r="BH406" s="107"/>
      <c r="BI406" s="107"/>
    </row>
    <row r="407" spans="2:61" x14ac:dyDescent="0.3">
      <c r="B407" s="93"/>
      <c r="C407" s="93">
        <v>835</v>
      </c>
      <c r="D407" s="94">
        <f>'[1]S&amp;P500 Historical Data'!E3787</f>
        <v>42886</v>
      </c>
      <c r="E407" s="95">
        <f>'[1]S&amp;P500 Historical Data'!N3787</f>
        <v>2411.8000000000002</v>
      </c>
      <c r="F407" s="96">
        <f t="shared" si="73"/>
        <v>-4.6002544645248791E-4</v>
      </c>
      <c r="H407" s="114">
        <v>336</v>
      </c>
      <c r="I407" s="98">
        <f t="shared" ca="1" si="63"/>
        <v>1953.8566443785096</v>
      </c>
      <c r="J407" s="99">
        <f t="shared" ca="1" si="64"/>
        <v>-3.1340220997785606E-3</v>
      </c>
      <c r="K407" s="100">
        <f t="shared" ca="1" si="65"/>
        <v>-16.45954893558185</v>
      </c>
      <c r="L407" s="101">
        <f t="shared" ca="1" si="51"/>
        <v>-0.21443396450660498</v>
      </c>
      <c r="M407" s="125"/>
      <c r="N407" s="91">
        <v>44248</v>
      </c>
      <c r="O407" s="102"/>
      <c r="P407" s="92" t="str">
        <f t="shared" si="72"/>
        <v/>
      </c>
      <c r="Q407" s="115">
        <f t="shared" si="66"/>
        <v>2542.5257295878896</v>
      </c>
      <c r="R407" s="116">
        <f t="shared" si="67"/>
        <v>3090.4935811863115</v>
      </c>
      <c r="S407" s="116">
        <f t="shared" si="68"/>
        <v>3409.0812033790398</v>
      </c>
      <c r="T407" s="116">
        <f t="shared" si="69"/>
        <v>1896.2402770602705</v>
      </c>
      <c r="U407" s="116">
        <f t="shared" si="70"/>
        <v>4570.9801540989829</v>
      </c>
      <c r="V407" s="116">
        <f t="shared" si="71"/>
        <v>1414.234336550227</v>
      </c>
      <c r="W407" s="64"/>
      <c r="X407" s="64"/>
      <c r="Y407" s="105"/>
      <c r="Z407" s="61"/>
      <c r="AA407" s="106"/>
      <c r="AB407" s="107"/>
      <c r="AC407" s="107"/>
      <c r="AD407" s="107"/>
      <c r="AE407" s="107"/>
      <c r="AF407" s="107"/>
      <c r="AG407" s="107"/>
      <c r="AI407" s="108"/>
      <c r="AJ407" s="4"/>
      <c r="AK407" s="4"/>
      <c r="AL407" s="4"/>
      <c r="AN407" s="109"/>
      <c r="AO407" s="110"/>
      <c r="AP407" s="111"/>
      <c r="AQ407" s="110"/>
      <c r="AR407" s="112"/>
      <c r="AT407" s="113"/>
      <c r="AU407" s="113"/>
      <c r="AV407" s="113"/>
      <c r="AW407" s="113"/>
      <c r="AX407" s="113"/>
      <c r="AY407" s="113"/>
      <c r="AZ407" s="113"/>
      <c r="BA407" s="105"/>
      <c r="BB407" s="61"/>
      <c r="BC407" s="106"/>
      <c r="BD407" s="107"/>
      <c r="BE407" s="107"/>
      <c r="BF407" s="107"/>
      <c r="BG407" s="107"/>
      <c r="BH407" s="107"/>
      <c r="BI407" s="107"/>
    </row>
    <row r="408" spans="2:61" x14ac:dyDescent="0.3">
      <c r="B408" s="93"/>
      <c r="C408" s="93">
        <v>836</v>
      </c>
      <c r="D408" s="94">
        <f>'[1]S&amp;P500 Historical Data'!E3788</f>
        <v>42887</v>
      </c>
      <c r="E408" s="95">
        <f>'[1]S&amp;P500 Historical Data'!N3788</f>
        <v>2430.06</v>
      </c>
      <c r="F408" s="96">
        <f t="shared" si="73"/>
        <v>7.5711087154821137E-3</v>
      </c>
      <c r="H408" s="114">
        <v>337</v>
      </c>
      <c r="I408" s="98">
        <f t="shared" ca="1" si="63"/>
        <v>1963.8123162023808</v>
      </c>
      <c r="J408" s="99">
        <f t="shared" ca="1" si="64"/>
        <v>5.0953952289769502E-3</v>
      </c>
      <c r="K408" s="100">
        <f t="shared" ca="1" si="65"/>
        <v>-16.160145333568771</v>
      </c>
      <c r="L408" s="101">
        <f t="shared" ca="1" si="51"/>
        <v>0.29940360201308092</v>
      </c>
      <c r="M408" s="125"/>
      <c r="N408" s="91">
        <v>44249</v>
      </c>
      <c r="O408" s="102"/>
      <c r="P408" s="92" t="str">
        <f t="shared" si="72"/>
        <v/>
      </c>
      <c r="Q408" s="115">
        <f t="shared" si="66"/>
        <v>2543.2682555044371</v>
      </c>
      <c r="R408" s="116">
        <f t="shared" si="67"/>
        <v>3091.8416750204683</v>
      </c>
      <c r="S408" s="116">
        <f t="shared" si="68"/>
        <v>3411.5642985983127</v>
      </c>
      <c r="T408" s="116">
        <f t="shared" si="69"/>
        <v>1895.9670266552314</v>
      </c>
      <c r="U408" s="116">
        <f t="shared" si="70"/>
        <v>4576.3048936267796</v>
      </c>
      <c r="V408" s="116">
        <f t="shared" si="71"/>
        <v>1413.4140031763579</v>
      </c>
      <c r="W408" s="64"/>
      <c r="X408" s="64"/>
      <c r="Y408" s="105"/>
      <c r="Z408" s="61"/>
      <c r="AA408" s="106"/>
      <c r="AB408" s="107"/>
      <c r="AC408" s="107"/>
      <c r="AD408" s="107"/>
      <c r="AE408" s="107"/>
      <c r="AF408" s="107"/>
      <c r="AG408" s="107"/>
      <c r="AI408" s="108"/>
      <c r="AJ408" s="4"/>
      <c r="AK408" s="4"/>
      <c r="AL408" s="4"/>
      <c r="AN408" s="109"/>
      <c r="AO408" s="110"/>
      <c r="AP408" s="111"/>
      <c r="AQ408" s="110"/>
      <c r="AR408" s="112"/>
      <c r="AT408" s="113"/>
      <c r="AU408" s="113"/>
      <c r="AV408" s="113"/>
      <c r="AW408" s="113"/>
      <c r="AX408" s="113"/>
      <c r="AY408" s="113"/>
      <c r="AZ408" s="113"/>
      <c r="BA408" s="105"/>
      <c r="BB408" s="61"/>
      <c r="BC408" s="106"/>
      <c r="BD408" s="107"/>
      <c r="BE408" s="107"/>
      <c r="BF408" s="107"/>
      <c r="BG408" s="107"/>
      <c r="BH408" s="107"/>
      <c r="BI408" s="107"/>
    </row>
    <row r="409" spans="2:61" x14ac:dyDescent="0.3">
      <c r="B409" s="93"/>
      <c r="C409" s="93">
        <v>837</v>
      </c>
      <c r="D409" s="94">
        <f>'[1]S&amp;P500 Historical Data'!E3789</f>
        <v>42888</v>
      </c>
      <c r="E409" s="95">
        <f>'[1]S&amp;P500 Historical Data'!N3789</f>
        <v>2439.0700000000002</v>
      </c>
      <c r="F409" s="96">
        <f t="shared" si="73"/>
        <v>3.7077273812170146E-3</v>
      </c>
      <c r="H409" s="114">
        <v>338</v>
      </c>
      <c r="I409" s="98">
        <f t="shared" ca="1" si="63"/>
        <v>1969.8319952546583</v>
      </c>
      <c r="J409" s="99">
        <f t="shared" ca="1" si="64"/>
        <v>3.0653026272481967E-3</v>
      </c>
      <c r="K409" s="100">
        <f t="shared" ca="1" si="65"/>
        <v>-15.98710694820989</v>
      </c>
      <c r="L409" s="101">
        <f t="shared" ca="1" si="51"/>
        <v>0.17303838535888025</v>
      </c>
      <c r="M409" s="125"/>
      <c r="N409" s="91">
        <v>44250</v>
      </c>
      <c r="O409" s="102"/>
      <c r="P409" s="92" t="str">
        <f t="shared" si="72"/>
        <v/>
      </c>
      <c r="Q409" s="115">
        <f t="shared" si="66"/>
        <v>2544.0109982702111</v>
      </c>
      <c r="R409" s="116">
        <f t="shared" si="67"/>
        <v>3093.1883569350548</v>
      </c>
      <c r="S409" s="116">
        <f t="shared" si="68"/>
        <v>3414.0469950211468</v>
      </c>
      <c r="T409" s="116">
        <f t="shared" si="69"/>
        <v>1895.6950413272523</v>
      </c>
      <c r="U409" s="116">
        <f t="shared" si="70"/>
        <v>4581.6299112457364</v>
      </c>
      <c r="V409" s="116">
        <f t="shared" si="71"/>
        <v>1412.5959723272524</v>
      </c>
      <c r="W409" s="64"/>
      <c r="X409" s="64"/>
      <c r="Y409" s="105"/>
      <c r="Z409" s="61"/>
      <c r="AA409" s="106"/>
      <c r="AB409" s="107"/>
      <c r="AC409" s="107"/>
      <c r="AD409" s="107"/>
      <c r="AE409" s="107"/>
      <c r="AF409" s="107"/>
      <c r="AG409" s="107"/>
      <c r="AI409" s="108"/>
      <c r="AJ409" s="4"/>
      <c r="AK409" s="4"/>
      <c r="AL409" s="4"/>
      <c r="AN409" s="109"/>
      <c r="AO409" s="110"/>
      <c r="AP409" s="111"/>
      <c r="AQ409" s="110"/>
      <c r="AR409" s="112"/>
      <c r="AT409" s="113"/>
      <c r="AU409" s="113"/>
      <c r="AV409" s="113"/>
      <c r="AW409" s="113"/>
      <c r="AX409" s="113"/>
      <c r="AY409" s="113"/>
      <c r="AZ409" s="113"/>
      <c r="BA409" s="105"/>
      <c r="BB409" s="61"/>
      <c r="BC409" s="106"/>
      <c r="BD409" s="107"/>
      <c r="BE409" s="107"/>
      <c r="BF409" s="107"/>
      <c r="BG409" s="107"/>
      <c r="BH409" s="107"/>
      <c r="BI409" s="107"/>
    </row>
    <row r="410" spans="2:61" x14ac:dyDescent="0.3">
      <c r="B410" s="93"/>
      <c r="C410" s="93">
        <v>838</v>
      </c>
      <c r="D410" s="94">
        <f>'[1]S&amp;P500 Historical Data'!E3790</f>
        <v>42891</v>
      </c>
      <c r="E410" s="95">
        <f>'[1]S&amp;P500 Historical Data'!N3790</f>
        <v>2436.1</v>
      </c>
      <c r="F410" s="96">
        <f t="shared" si="73"/>
        <v>-1.217677229435914E-3</v>
      </c>
      <c r="H410" s="114">
        <v>339</v>
      </c>
      <c r="I410" s="98">
        <f t="shared" ca="1" si="63"/>
        <v>1992.4753076090149</v>
      </c>
      <c r="J410" s="99">
        <f t="shared" ca="1" si="64"/>
        <v>1.1495047500956678E-2</v>
      </c>
      <c r="K410" s="100">
        <f t="shared" ca="1" si="65"/>
        <v>-15.291014359406708</v>
      </c>
      <c r="L410" s="101">
        <f t="shared" ca="1" si="51"/>
        <v>0.69609258880318303</v>
      </c>
      <c r="M410" s="125"/>
      <c r="N410" s="91">
        <v>44251</v>
      </c>
      <c r="O410" s="102"/>
      <c r="P410" s="92" t="str">
        <f t="shared" si="72"/>
        <v/>
      </c>
      <c r="Q410" s="115">
        <f t="shared" si="66"/>
        <v>2544.7539579485401</v>
      </c>
      <c r="R410" s="116">
        <f t="shared" si="67"/>
        <v>3094.5336334461786</v>
      </c>
      <c r="S410" s="116">
        <f t="shared" si="68"/>
        <v>3416.5292989418454</v>
      </c>
      <c r="T410" s="116">
        <f t="shared" si="69"/>
        <v>1895.4243151084381</v>
      </c>
      <c r="U410" s="116">
        <f t="shared" si="70"/>
        <v>4586.9552198036508</v>
      </c>
      <c r="V410" s="116">
        <f t="shared" si="71"/>
        <v>1411.7802324592915</v>
      </c>
      <c r="W410" s="64"/>
      <c r="X410" s="64"/>
      <c r="Y410" s="105"/>
      <c r="Z410" s="61"/>
      <c r="AA410" s="106"/>
      <c r="AB410" s="107"/>
      <c r="AC410" s="107"/>
      <c r="AD410" s="107"/>
      <c r="AE410" s="107"/>
      <c r="AF410" s="107"/>
      <c r="AG410" s="107"/>
      <c r="AI410" s="108"/>
      <c r="AJ410" s="4"/>
      <c r="AK410" s="4"/>
      <c r="AL410" s="4"/>
      <c r="AN410" s="109"/>
      <c r="AO410" s="110"/>
      <c r="AP410" s="111"/>
      <c r="AQ410" s="110"/>
      <c r="AR410" s="112"/>
      <c r="AT410" s="113"/>
      <c r="AU410" s="113"/>
      <c r="AV410" s="113"/>
      <c r="AW410" s="113"/>
      <c r="AX410" s="113"/>
      <c r="AY410" s="113"/>
      <c r="AZ410" s="113"/>
      <c r="BA410" s="105"/>
      <c r="BB410" s="61"/>
      <c r="BC410" s="106"/>
      <c r="BD410" s="107"/>
      <c r="BE410" s="107"/>
      <c r="BF410" s="107"/>
      <c r="BG410" s="107"/>
      <c r="BH410" s="107"/>
      <c r="BI410" s="107"/>
    </row>
    <row r="411" spans="2:61" x14ac:dyDescent="0.3">
      <c r="B411" s="93"/>
      <c r="C411" s="93">
        <v>839</v>
      </c>
      <c r="D411" s="94">
        <f>'[1]S&amp;P500 Historical Data'!E3791</f>
        <v>42892</v>
      </c>
      <c r="E411" s="95">
        <f>'[1]S&amp;P500 Historical Data'!N3791</f>
        <v>2429.33</v>
      </c>
      <c r="F411" s="96">
        <f t="shared" si="73"/>
        <v>-2.7790320594392602E-3</v>
      </c>
      <c r="H411" s="114">
        <v>340</v>
      </c>
      <c r="I411" s="98">
        <f t="shared" ca="1" si="63"/>
        <v>1947.5250718069869</v>
      </c>
      <c r="J411" s="99">
        <f t="shared" ca="1" si="64"/>
        <v>-2.2559996417706445E-2</v>
      </c>
      <c r="K411" s="100">
        <f t="shared" ca="1" si="65"/>
        <v>-16.735412260388266</v>
      </c>
      <c r="L411" s="101">
        <f t="shared" ca="1" si="51"/>
        <v>-1.4443979009815577</v>
      </c>
      <c r="M411" s="125"/>
      <c r="N411" s="91">
        <v>44252</v>
      </c>
      <c r="O411" s="102"/>
      <c r="P411" s="92" t="str">
        <f t="shared" si="72"/>
        <v/>
      </c>
      <c r="Q411" s="115">
        <f t="shared" si="66"/>
        <v>2545.4971346027719</v>
      </c>
      <c r="R411" s="116">
        <f t="shared" si="67"/>
        <v>3095.8775110216611</v>
      </c>
      <c r="S411" s="116">
        <f t="shared" si="68"/>
        <v>3419.0112166091667</v>
      </c>
      <c r="T411" s="116">
        <f t="shared" si="69"/>
        <v>1895.1548420765569</v>
      </c>
      <c r="U411" s="116">
        <f t="shared" si="70"/>
        <v>4592.2808320597369</v>
      </c>
      <c r="V411" s="116">
        <f t="shared" si="71"/>
        <v>1410.9667721180506</v>
      </c>
      <c r="W411" s="64"/>
      <c r="X411" s="64"/>
      <c r="Y411" s="105"/>
      <c r="Z411" s="61"/>
      <c r="AA411" s="106"/>
      <c r="AB411" s="107"/>
      <c r="AC411" s="107"/>
      <c r="AD411" s="107"/>
      <c r="AE411" s="107"/>
      <c r="AF411" s="107"/>
      <c r="AG411" s="107"/>
      <c r="AI411" s="108"/>
      <c r="AJ411" s="4"/>
      <c r="AK411" s="4"/>
      <c r="AL411" s="4"/>
      <c r="AN411" s="109"/>
      <c r="AO411" s="110"/>
      <c r="AP411" s="111"/>
      <c r="AQ411" s="110"/>
      <c r="AR411" s="112"/>
      <c r="AT411" s="113"/>
      <c r="AU411" s="113"/>
      <c r="AV411" s="113"/>
      <c r="AW411" s="113"/>
      <c r="AX411" s="113"/>
      <c r="AY411" s="113"/>
      <c r="AZ411" s="113"/>
      <c r="BA411" s="105"/>
      <c r="BB411" s="61"/>
      <c r="BC411" s="106"/>
      <c r="BD411" s="107"/>
      <c r="BE411" s="107"/>
      <c r="BF411" s="107"/>
      <c r="BG411" s="107"/>
      <c r="BH411" s="107"/>
      <c r="BI411" s="107"/>
    </row>
    <row r="412" spans="2:61" x14ac:dyDescent="0.3">
      <c r="B412" s="93"/>
      <c r="C412" s="93">
        <v>840</v>
      </c>
      <c r="D412" s="94">
        <f>'[1]S&amp;P500 Historical Data'!E3792</f>
        <v>42893</v>
      </c>
      <c r="E412" s="95">
        <f>'[1]S&amp;P500 Historical Data'!N3792</f>
        <v>2433.14</v>
      </c>
      <c r="F412" s="96">
        <f t="shared" si="73"/>
        <v>1.5683336557816129E-3</v>
      </c>
      <c r="H412" s="114">
        <v>341</v>
      </c>
      <c r="I412" s="98">
        <f t="shared" ca="1" si="63"/>
        <v>1956.9394778755639</v>
      </c>
      <c r="J412" s="99">
        <f t="shared" ca="1" si="64"/>
        <v>4.8340358770538805E-3</v>
      </c>
      <c r="K412" s="100">
        <f t="shared" ca="1" si="65"/>
        <v>-16.452262920176079</v>
      </c>
      <c r="L412" s="101">
        <f t="shared" ca="1" si="51"/>
        <v>0.28314934021218829</v>
      </c>
      <c r="M412" s="125"/>
      <c r="N412" s="91">
        <v>44253</v>
      </c>
      <c r="O412" s="102"/>
      <c r="P412" s="92" t="str">
        <f t="shared" si="72"/>
        <v/>
      </c>
      <c r="Q412" s="115">
        <f t="shared" si="66"/>
        <v>2546.2405282962732</v>
      </c>
      <c r="R412" s="116">
        <f t="shared" si="67"/>
        <v>3097.2199960815415</v>
      </c>
      <c r="S412" s="116">
        <f t="shared" si="68"/>
        <v>3421.4927542268038</v>
      </c>
      <c r="T412" s="116">
        <f t="shared" si="69"/>
        <v>1894.8866163545633</v>
      </c>
      <c r="U412" s="116">
        <f t="shared" si="70"/>
        <v>4597.6067606855604</v>
      </c>
      <c r="V412" s="116">
        <f t="shared" si="71"/>
        <v>1410.1555799373621</v>
      </c>
      <c r="W412" s="64"/>
      <c r="X412" s="64"/>
      <c r="Y412" s="105"/>
      <c r="Z412" s="61"/>
      <c r="AA412" s="106"/>
      <c r="AB412" s="107"/>
      <c r="AC412" s="107"/>
      <c r="AD412" s="107"/>
      <c r="AE412" s="107"/>
      <c r="AF412" s="107"/>
      <c r="AG412" s="107"/>
      <c r="AI412" s="108"/>
      <c r="AJ412" s="4"/>
      <c r="AK412" s="4"/>
      <c r="AL412" s="4"/>
      <c r="AN412" s="109"/>
      <c r="AO412" s="110"/>
      <c r="AP412" s="111"/>
      <c r="AQ412" s="110"/>
      <c r="AR412" s="112"/>
      <c r="AT412" s="113"/>
      <c r="AU412" s="113"/>
      <c r="AV412" s="113"/>
      <c r="AW412" s="113"/>
      <c r="AX412" s="113"/>
      <c r="AY412" s="113"/>
      <c r="AZ412" s="113"/>
      <c r="BA412" s="105"/>
      <c r="BB412" s="61"/>
      <c r="BC412" s="106"/>
      <c r="BD412" s="107"/>
      <c r="BE412" s="107"/>
      <c r="BF412" s="107"/>
      <c r="BG412" s="107"/>
      <c r="BH412" s="107"/>
      <c r="BI412" s="107"/>
    </row>
    <row r="413" spans="2:61" x14ac:dyDescent="0.3">
      <c r="B413" s="93"/>
      <c r="C413" s="93">
        <v>841</v>
      </c>
      <c r="D413" s="94">
        <f>'[1]S&amp;P500 Historical Data'!E3793</f>
        <v>42894</v>
      </c>
      <c r="E413" s="95">
        <f>'[1]S&amp;P500 Historical Data'!N3793</f>
        <v>2433.79</v>
      </c>
      <c r="F413" s="96">
        <f t="shared" si="73"/>
        <v>2.6714451285174342E-4</v>
      </c>
      <c r="H413" s="114">
        <v>342</v>
      </c>
      <c r="I413" s="98">
        <f t="shared" ca="1" si="63"/>
        <v>1965.0640166954597</v>
      </c>
      <c r="J413" s="99">
        <f t="shared" ca="1" si="64"/>
        <v>4.1516556397113453E-3</v>
      </c>
      <c r="K413" s="100">
        <f t="shared" ca="1" si="65"/>
        <v>-16.211571589151472</v>
      </c>
      <c r="L413" s="101">
        <f t="shared" ca="1" si="51"/>
        <v>0.2406913310246056</v>
      </c>
      <c r="M413" s="125"/>
      <c r="N413" s="91">
        <v>44254</v>
      </c>
      <c r="O413" s="102"/>
      <c r="P413" s="92" t="str">
        <f t="shared" si="72"/>
        <v/>
      </c>
      <c r="Q413" s="115">
        <f t="shared" si="66"/>
        <v>2546.984139092428</v>
      </c>
      <c r="R413" s="116">
        <f t="shared" si="67"/>
        <v>3098.5610949985603</v>
      </c>
      <c r="S413" s="116">
        <f t="shared" si="68"/>
        <v>3423.9739179538551</v>
      </c>
      <c r="T413" s="116">
        <f t="shared" si="69"/>
        <v>1894.6196321101252</v>
      </c>
      <c r="U413" s="116">
        <f t="shared" si="70"/>
        <v>4602.9330182659742</v>
      </c>
      <c r="V413" s="116">
        <f t="shared" si="71"/>
        <v>1409.3466446383877</v>
      </c>
      <c r="W413" s="64"/>
      <c r="X413" s="64"/>
      <c r="Y413" s="105"/>
      <c r="Z413" s="61"/>
      <c r="AA413" s="106"/>
      <c r="AB413" s="107"/>
      <c r="AC413" s="107"/>
      <c r="AD413" s="107"/>
      <c r="AE413" s="107"/>
      <c r="AF413" s="107"/>
      <c r="AG413" s="107"/>
      <c r="AI413" s="108"/>
      <c r="AJ413" s="4"/>
      <c r="AK413" s="4"/>
      <c r="AL413" s="4"/>
      <c r="AN413" s="109"/>
      <c r="AO413" s="110"/>
      <c r="AP413" s="111"/>
      <c r="AQ413" s="110"/>
      <c r="AR413" s="112"/>
      <c r="AT413" s="113"/>
      <c r="AU413" s="113"/>
      <c r="AV413" s="113"/>
      <c r="AW413" s="113"/>
      <c r="AX413" s="113"/>
      <c r="AY413" s="113"/>
      <c r="AZ413" s="113"/>
      <c r="BA413" s="105"/>
      <c r="BB413" s="61"/>
      <c r="BC413" s="106"/>
      <c r="BD413" s="107"/>
      <c r="BE413" s="107"/>
      <c r="BF413" s="107"/>
      <c r="BG413" s="107"/>
      <c r="BH413" s="107"/>
      <c r="BI413" s="107"/>
    </row>
    <row r="414" spans="2:61" x14ac:dyDescent="0.3">
      <c r="B414" s="93"/>
      <c r="C414" s="93">
        <v>842</v>
      </c>
      <c r="D414" s="94">
        <f>'[1]S&amp;P500 Historical Data'!E3794</f>
        <v>42895</v>
      </c>
      <c r="E414" s="95">
        <f>'[1]S&amp;P500 Historical Data'!N3794</f>
        <v>2431.77</v>
      </c>
      <c r="F414" s="96">
        <f t="shared" si="73"/>
        <v>-8.2998122270203339E-4</v>
      </c>
      <c r="H414" s="114">
        <v>343</v>
      </c>
      <c r="I414" s="98">
        <f t="shared" ca="1" si="63"/>
        <v>1979.9229759917046</v>
      </c>
      <c r="J414" s="99">
        <f t="shared" ca="1" si="64"/>
        <v>7.5615650024635555E-3</v>
      </c>
      <c r="K414" s="100">
        <f t="shared" ca="1" si="65"/>
        <v>-15.75900160952899</v>
      </c>
      <c r="L414" s="101">
        <f t="shared" ca="1" si="51"/>
        <v>0.45256997962248163</v>
      </c>
      <c r="M414" s="125"/>
      <c r="N414" s="91">
        <v>44255</v>
      </c>
      <c r="O414" s="102"/>
      <c r="P414" s="92" t="str">
        <f t="shared" si="72"/>
        <v/>
      </c>
      <c r="Q414" s="115">
        <f t="shared" si="66"/>
        <v>2547.7279670546409</v>
      </c>
      <c r="R414" s="116">
        <f t="shared" si="67"/>
        <v>3099.9008140986516</v>
      </c>
      <c r="S414" s="116">
        <f t="shared" si="68"/>
        <v>3426.4547139052906</v>
      </c>
      <c r="T414" s="116">
        <f t="shared" si="69"/>
        <v>1894.3538835551599</v>
      </c>
      <c r="U414" s="116">
        <f t="shared" si="70"/>
        <v>4608.2596173000247</v>
      </c>
      <c r="V414" s="116">
        <f t="shared" si="71"/>
        <v>1408.5399550287043</v>
      </c>
      <c r="W414" s="64"/>
      <c r="X414" s="64"/>
      <c r="Y414" s="105"/>
      <c r="Z414" s="61"/>
      <c r="AA414" s="106"/>
      <c r="AB414" s="107"/>
      <c r="AC414" s="107"/>
      <c r="AD414" s="107"/>
      <c r="AE414" s="107"/>
      <c r="AF414" s="107"/>
      <c r="AG414" s="107"/>
      <c r="AI414" s="108"/>
      <c r="AJ414" s="4"/>
      <c r="AK414" s="4"/>
      <c r="AL414" s="4"/>
      <c r="AN414" s="109"/>
      <c r="AO414" s="110"/>
      <c r="AP414" s="111"/>
      <c r="AQ414" s="110"/>
      <c r="AR414" s="112"/>
      <c r="AT414" s="113"/>
      <c r="AU414" s="113"/>
      <c r="AV414" s="113"/>
      <c r="AW414" s="113"/>
      <c r="AX414" s="113"/>
      <c r="AY414" s="113"/>
      <c r="AZ414" s="113"/>
      <c r="BA414" s="105"/>
      <c r="BB414" s="61"/>
      <c r="BC414" s="106"/>
      <c r="BD414" s="107"/>
      <c r="BE414" s="107"/>
      <c r="BF414" s="107"/>
      <c r="BG414" s="107"/>
      <c r="BH414" s="107"/>
      <c r="BI414" s="107"/>
    </row>
    <row r="415" spans="2:61" x14ac:dyDescent="0.3">
      <c r="B415" s="93"/>
      <c r="C415" s="93">
        <v>843</v>
      </c>
      <c r="D415" s="94">
        <f>'[1]S&amp;P500 Historical Data'!E3795</f>
        <v>42898</v>
      </c>
      <c r="E415" s="95">
        <f>'[1]S&amp;P500 Historical Data'!N3795</f>
        <v>2429.39</v>
      </c>
      <c r="F415" s="96">
        <f t="shared" si="73"/>
        <v>-9.7871098006806125E-4</v>
      </c>
      <c r="H415" s="114">
        <v>344</v>
      </c>
      <c r="I415" s="98">
        <f t="shared" ca="1" si="63"/>
        <v>1942.5438165376793</v>
      </c>
      <c r="J415" s="99">
        <f t="shared" ca="1" si="64"/>
        <v>-1.8879097776671235E-2</v>
      </c>
      <c r="K415" s="100">
        <f t="shared" ca="1" si="65"/>
        <v>-16.968475556658362</v>
      </c>
      <c r="L415" s="101">
        <f t="shared" ca="1" si="51"/>
        <v>-1.2094739471293723</v>
      </c>
      <c r="M415" s="125"/>
      <c r="N415" s="91">
        <v>44256</v>
      </c>
      <c r="O415" s="102"/>
      <c r="P415" s="92" t="str">
        <f t="shared" si="72"/>
        <v/>
      </c>
      <c r="Q415" s="115">
        <f t="shared" si="66"/>
        <v>2548.4720122463314</v>
      </c>
      <c r="R415" s="116">
        <f t="shared" si="67"/>
        <v>3101.2391596614161</v>
      </c>
      <c r="S415" s="116">
        <f t="shared" si="68"/>
        <v>3428.9351481524091</v>
      </c>
      <c r="T415" s="116">
        <f t="shared" si="69"/>
        <v>1894.0893649453735</v>
      </c>
      <c r="U415" s="116">
        <f t="shared" si="70"/>
        <v>4613.58657020186</v>
      </c>
      <c r="V415" s="116">
        <f t="shared" si="71"/>
        <v>1407.7355000014018</v>
      </c>
      <c r="W415" s="64"/>
      <c r="X415" s="64"/>
      <c r="Y415" s="105"/>
      <c r="Z415" s="61"/>
      <c r="AA415" s="106"/>
      <c r="AB415" s="107"/>
      <c r="AC415" s="107"/>
      <c r="AD415" s="107"/>
      <c r="AE415" s="107"/>
      <c r="AF415" s="107"/>
      <c r="AG415" s="107"/>
      <c r="AI415" s="108"/>
      <c r="AJ415" s="4"/>
      <c r="AK415" s="4"/>
      <c r="AL415" s="4"/>
      <c r="AN415" s="109"/>
      <c r="AO415" s="110"/>
      <c r="AP415" s="111"/>
      <c r="AQ415" s="110"/>
      <c r="AR415" s="112"/>
      <c r="AT415" s="113"/>
      <c r="AU415" s="113"/>
      <c r="AV415" s="113"/>
      <c r="AW415" s="113"/>
      <c r="AX415" s="113"/>
      <c r="AY415" s="113"/>
      <c r="AZ415" s="113"/>
      <c r="BA415" s="105"/>
      <c r="BB415" s="61"/>
      <c r="BC415" s="106"/>
      <c r="BD415" s="107"/>
      <c r="BE415" s="107"/>
      <c r="BF415" s="107"/>
      <c r="BG415" s="107"/>
      <c r="BH415" s="107"/>
      <c r="BI415" s="107"/>
    </row>
    <row r="416" spans="2:61" x14ac:dyDescent="0.3">
      <c r="B416" s="93"/>
      <c r="C416" s="93">
        <v>844</v>
      </c>
      <c r="D416" s="94">
        <f>'[1]S&amp;P500 Historical Data'!E3796</f>
        <v>42899</v>
      </c>
      <c r="E416" s="95">
        <f>'[1]S&amp;P500 Historical Data'!N3796</f>
        <v>2440.35</v>
      </c>
      <c r="F416" s="96">
        <f t="shared" si="73"/>
        <v>4.5114205623634071E-3</v>
      </c>
      <c r="H416" s="114">
        <v>345</v>
      </c>
      <c r="I416" s="98">
        <f t="shared" ca="1" si="63"/>
        <v>1926.5067605909383</v>
      </c>
      <c r="J416" s="99">
        <f t="shared" ca="1" si="64"/>
        <v>-8.2556984353253336E-3</v>
      </c>
      <c r="K416" s="100">
        <f t="shared" ca="1" si="65"/>
        <v>-17.504848396826979</v>
      </c>
      <c r="L416" s="101">
        <f t="shared" ca="1" si="51"/>
        <v>-0.5363728401686163</v>
      </c>
      <c r="M416" s="125"/>
      <c r="N416" s="91">
        <v>44257</v>
      </c>
      <c r="O416" s="102"/>
      <c r="P416" s="92" t="str">
        <f t="shared" si="72"/>
        <v/>
      </c>
      <c r="Q416" s="115">
        <f t="shared" si="66"/>
        <v>2549.2162747309426</v>
      </c>
      <c r="R416" s="116">
        <f t="shared" si="67"/>
        <v>3102.5761379205965</v>
      </c>
      <c r="S416" s="116">
        <f t="shared" si="68"/>
        <v>3431.4152267232944</v>
      </c>
      <c r="T416" s="116">
        <f t="shared" si="69"/>
        <v>1893.8260705798093</v>
      </c>
      <c r="U416" s="116">
        <f t="shared" si="70"/>
        <v>4618.9138893016188</v>
      </c>
      <c r="V416" s="116">
        <f t="shared" si="71"/>
        <v>1406.9332685341917</v>
      </c>
      <c r="W416" s="64"/>
      <c r="X416" s="64"/>
      <c r="Y416" s="105"/>
      <c r="Z416" s="61"/>
      <c r="AA416" s="106"/>
      <c r="AB416" s="107"/>
      <c r="AC416" s="107"/>
      <c r="AD416" s="107"/>
      <c r="AE416" s="107"/>
      <c r="AF416" s="107"/>
      <c r="AG416" s="107"/>
      <c r="AI416" s="108"/>
      <c r="AJ416" s="4"/>
      <c r="AK416" s="4"/>
      <c r="AL416" s="4"/>
      <c r="AN416" s="109"/>
      <c r="AO416" s="110"/>
      <c r="AP416" s="111"/>
      <c r="AQ416" s="110"/>
      <c r="AR416" s="112"/>
      <c r="AT416" s="113"/>
      <c r="AU416" s="113"/>
      <c r="AV416" s="113"/>
      <c r="AW416" s="113"/>
      <c r="AX416" s="113"/>
      <c r="AY416" s="113"/>
      <c r="AZ416" s="113"/>
      <c r="BA416" s="105"/>
      <c r="BB416" s="61"/>
      <c r="BC416" s="106"/>
      <c r="BD416" s="107"/>
      <c r="BE416" s="107"/>
      <c r="BF416" s="107"/>
      <c r="BG416" s="107"/>
      <c r="BH416" s="107"/>
      <c r="BI416" s="107"/>
    </row>
    <row r="417" spans="2:61" x14ac:dyDescent="0.3">
      <c r="B417" s="93"/>
      <c r="C417" s="93">
        <v>845</v>
      </c>
      <c r="D417" s="94">
        <f>'[1]S&amp;P500 Historical Data'!E3797</f>
        <v>42900</v>
      </c>
      <c r="E417" s="95">
        <f>'[1]S&amp;P500 Historical Data'!N3797</f>
        <v>2437.92</v>
      </c>
      <c r="F417" s="96">
        <f t="shared" si="73"/>
        <v>-9.9575880508936693E-4</v>
      </c>
      <c r="H417" s="114">
        <v>346</v>
      </c>
      <c r="I417" s="98">
        <f t="shared" ca="1" si="63"/>
        <v>1903.2578578660496</v>
      </c>
      <c r="J417" s="99">
        <f t="shared" ca="1" si="64"/>
        <v>-1.2067906119237965E-2</v>
      </c>
      <c r="K417" s="100">
        <f t="shared" ca="1" si="65"/>
        <v>-18.281930552218363</v>
      </c>
      <c r="L417" s="101">
        <f t="shared" ca="1" si="51"/>
        <v>-0.77708215539138192</v>
      </c>
      <c r="M417" s="125"/>
      <c r="N417" s="91">
        <v>44258</v>
      </c>
      <c r="O417" s="102"/>
      <c r="P417" s="92" t="str">
        <f t="shared" si="72"/>
        <v/>
      </c>
      <c r="Q417" s="115">
        <f t="shared" si="66"/>
        <v>2549.9607545719305</v>
      </c>
      <c r="R417" s="116">
        <f t="shared" si="67"/>
        <v>3103.9117550645419</v>
      </c>
      <c r="S417" s="116">
        <f t="shared" si="68"/>
        <v>3433.8949556032599</v>
      </c>
      <c r="T417" s="116">
        <f t="shared" si="69"/>
        <v>1893.5639948003995</v>
      </c>
      <c r="U417" s="116">
        <f t="shared" si="70"/>
        <v>4624.2415868463086</v>
      </c>
      <c r="V417" s="116">
        <f t="shared" si="71"/>
        <v>1406.1332496885311</v>
      </c>
      <c r="W417" s="64"/>
      <c r="X417" s="64"/>
      <c r="Y417" s="105"/>
      <c r="Z417" s="61"/>
      <c r="AA417" s="106"/>
      <c r="AB417" s="107"/>
      <c r="AC417" s="107"/>
      <c r="AD417" s="107"/>
      <c r="AE417" s="107"/>
      <c r="AF417" s="107"/>
      <c r="AG417" s="107"/>
      <c r="AI417" s="108"/>
      <c r="AJ417" s="4"/>
      <c r="AK417" s="4"/>
      <c r="AL417" s="4"/>
      <c r="AN417" s="109"/>
      <c r="AO417" s="110"/>
      <c r="AP417" s="111"/>
      <c r="AQ417" s="110"/>
      <c r="AR417" s="112"/>
      <c r="AT417" s="113"/>
      <c r="AU417" s="113"/>
      <c r="AV417" s="113"/>
      <c r="AW417" s="113"/>
      <c r="AX417" s="113"/>
      <c r="AY417" s="113"/>
      <c r="AZ417" s="113"/>
      <c r="BA417" s="105"/>
      <c r="BB417" s="61"/>
      <c r="BC417" s="106"/>
      <c r="BD417" s="107"/>
      <c r="BE417" s="107"/>
      <c r="BF417" s="107"/>
      <c r="BG417" s="107"/>
      <c r="BH417" s="107"/>
      <c r="BI417" s="107"/>
    </row>
    <row r="418" spans="2:61" x14ac:dyDescent="0.3">
      <c r="B418" s="93"/>
      <c r="C418" s="93">
        <v>846</v>
      </c>
      <c r="D418" s="94">
        <f>'[1]S&amp;P500 Historical Data'!E3798</f>
        <v>42901</v>
      </c>
      <c r="E418" s="95">
        <f>'[1]S&amp;P500 Historical Data'!N3798</f>
        <v>2432.46</v>
      </c>
      <c r="F418" s="96">
        <f t="shared" si="73"/>
        <v>-2.2396140972632556E-3</v>
      </c>
      <c r="H418" s="114">
        <v>347</v>
      </c>
      <c r="I418" s="98">
        <f t="shared" ca="1" si="63"/>
        <v>1914.9939236017422</v>
      </c>
      <c r="J418" s="99">
        <f t="shared" ca="1" si="64"/>
        <v>6.1663035763588952E-3</v>
      </c>
      <c r="K418" s="100">
        <f t="shared" ca="1" si="65"/>
        <v>-17.915969944643656</v>
      </c>
      <c r="L418" s="101">
        <f t="shared" ca="1" si="51"/>
        <v>0.36596060757470689</v>
      </c>
      <c r="M418" s="125"/>
      <c r="N418" s="91">
        <v>44259</v>
      </c>
      <c r="O418" s="102"/>
      <c r="P418" s="92" t="str">
        <f t="shared" si="72"/>
        <v/>
      </c>
      <c r="Q418" s="115">
        <f t="shared" si="66"/>
        <v>2550.7054518327745</v>
      </c>
      <c r="R418" s="116">
        <f t="shared" si="67"/>
        <v>3105.24601723667</v>
      </c>
      <c r="S418" s="116">
        <f t="shared" si="68"/>
        <v>3436.3743407352895</v>
      </c>
      <c r="T418" s="116">
        <f t="shared" si="69"/>
        <v>1893.3031319915256</v>
      </c>
      <c r="U418" s="116">
        <f t="shared" si="70"/>
        <v>4629.56967500067</v>
      </c>
      <c r="V418" s="116">
        <f t="shared" si="71"/>
        <v>1405.3354326087547</v>
      </c>
      <c r="W418" s="64"/>
      <c r="X418" s="64"/>
      <c r="Y418" s="105"/>
      <c r="Z418" s="61"/>
      <c r="AA418" s="106"/>
      <c r="AB418" s="107"/>
      <c r="AC418" s="107"/>
      <c r="AD418" s="107"/>
      <c r="AE418" s="107"/>
      <c r="AF418" s="107"/>
      <c r="AG418" s="107"/>
      <c r="AI418" s="108"/>
      <c r="AJ418" s="4"/>
      <c r="AK418" s="4"/>
      <c r="AL418" s="4"/>
      <c r="AN418" s="109"/>
      <c r="AO418" s="110"/>
      <c r="AP418" s="111"/>
      <c r="AQ418" s="110"/>
      <c r="AR418" s="112"/>
      <c r="AT418" s="113"/>
      <c r="AU418" s="113"/>
      <c r="AV418" s="113"/>
      <c r="AW418" s="113"/>
      <c r="AX418" s="113"/>
      <c r="AY418" s="113"/>
      <c r="AZ418" s="113"/>
      <c r="BA418" s="105"/>
      <c r="BB418" s="61"/>
      <c r="BC418" s="106"/>
      <c r="BD418" s="107"/>
      <c r="BE418" s="107"/>
      <c r="BF418" s="107"/>
      <c r="BG418" s="107"/>
      <c r="BH418" s="107"/>
      <c r="BI418" s="107"/>
    </row>
    <row r="419" spans="2:61" x14ac:dyDescent="0.3">
      <c r="B419" s="93"/>
      <c r="C419" s="93">
        <v>847</v>
      </c>
      <c r="D419" s="94">
        <f>'[1]S&amp;P500 Historical Data'!E3799</f>
        <v>42902</v>
      </c>
      <c r="E419" s="95">
        <f>'[1]S&amp;P500 Historical Data'!N3799</f>
        <v>2433.15</v>
      </c>
      <c r="F419" s="96">
        <f t="shared" si="73"/>
        <v>2.8366345181423519E-4</v>
      </c>
      <c r="H419" s="114">
        <v>348</v>
      </c>
      <c r="I419" s="98">
        <f t="shared" ca="1" si="63"/>
        <v>1916.7824852614212</v>
      </c>
      <c r="J419" s="99">
        <f t="shared" ca="1" si="64"/>
        <v>9.3397772057424741E-4</v>
      </c>
      <c r="K419" s="100">
        <f t="shared" ca="1" si="65"/>
        <v>-17.875873579970722</v>
      </c>
      <c r="L419" s="101">
        <f t="shared" ca="1" si="51"/>
        <v>4.0096364672932802E-2</v>
      </c>
      <c r="M419" s="125"/>
      <c r="N419" s="91">
        <v>44260</v>
      </c>
      <c r="O419" s="102"/>
      <c r="P419" s="92" t="str">
        <f t="shared" si="72"/>
        <v/>
      </c>
      <c r="Q419" s="115">
        <f t="shared" si="66"/>
        <v>2551.4503665769694</v>
      </c>
      <c r="R419" s="116">
        <f t="shared" si="67"/>
        <v>3106.5789305359176</v>
      </c>
      <c r="S419" s="116">
        <f t="shared" si="68"/>
        <v>3438.8533880204754</v>
      </c>
      <c r="T419" s="116">
        <f t="shared" si="69"/>
        <v>1893.0434765795806</v>
      </c>
      <c r="U419" s="116">
        <f t="shared" si="70"/>
        <v>4634.8981658480398</v>
      </c>
      <c r="V419" s="116">
        <f t="shared" si="71"/>
        <v>1404.5398065212171</v>
      </c>
      <c r="W419" s="64"/>
      <c r="X419" s="64"/>
      <c r="Y419" s="105"/>
      <c r="Z419" s="61"/>
      <c r="AA419" s="106"/>
      <c r="AB419" s="107"/>
      <c r="AC419" s="107"/>
      <c r="AD419" s="107"/>
      <c r="AE419" s="107"/>
      <c r="AF419" s="107"/>
      <c r="AG419" s="107"/>
      <c r="AI419" s="108"/>
      <c r="AJ419" s="4"/>
      <c r="AK419" s="4"/>
      <c r="AL419" s="4"/>
      <c r="AN419" s="109"/>
      <c r="AO419" s="110"/>
      <c r="AP419" s="111"/>
      <c r="AQ419" s="110"/>
      <c r="AR419" s="112"/>
      <c r="AT419" s="113"/>
      <c r="AU419" s="113"/>
      <c r="AV419" s="113"/>
      <c r="AW419" s="113"/>
      <c r="AX419" s="113"/>
      <c r="AY419" s="113"/>
      <c r="AZ419" s="113"/>
      <c r="BA419" s="105"/>
      <c r="BB419" s="61"/>
      <c r="BC419" s="106"/>
      <c r="BD419" s="107"/>
      <c r="BE419" s="107"/>
      <c r="BF419" s="107"/>
      <c r="BG419" s="107"/>
      <c r="BH419" s="107"/>
      <c r="BI419" s="107"/>
    </row>
    <row r="420" spans="2:61" x14ac:dyDescent="0.3">
      <c r="B420" s="93"/>
      <c r="C420" s="93">
        <v>848</v>
      </c>
      <c r="D420" s="94">
        <f>'[1]S&amp;P500 Historical Data'!E3800</f>
        <v>42905</v>
      </c>
      <c r="E420" s="95">
        <f>'[1]S&amp;P500 Historical Data'!N3800</f>
        <v>2453.46</v>
      </c>
      <c r="F420" s="96">
        <f t="shared" si="73"/>
        <v>8.3472042414154263E-3</v>
      </c>
      <c r="H420" s="114">
        <v>349</v>
      </c>
      <c r="I420" s="98">
        <f t="shared" ca="1" si="63"/>
        <v>1929.207995090261</v>
      </c>
      <c r="J420" s="99">
        <f t="shared" ca="1" si="64"/>
        <v>6.4824829757065853E-3</v>
      </c>
      <c r="K420" s="100">
        <f t="shared" ca="1" si="65"/>
        <v>-17.490275952013896</v>
      </c>
      <c r="L420" s="101">
        <f t="shared" ca="1" si="51"/>
        <v>0.38559762795682662</v>
      </c>
      <c r="M420" s="125"/>
      <c r="N420" s="91">
        <v>44261</v>
      </c>
      <c r="O420" s="102"/>
      <c r="P420" s="92" t="str">
        <f t="shared" si="72"/>
        <v/>
      </c>
      <c r="Q420" s="115">
        <f t="shared" si="66"/>
        <v>2552.19549886803</v>
      </c>
      <c r="R420" s="116">
        <f t="shared" si="67"/>
        <v>3107.9105010171907</v>
      </c>
      <c r="S420" s="116">
        <f t="shared" si="68"/>
        <v>3441.3321033184479</v>
      </c>
      <c r="T420" s="116">
        <f t="shared" si="69"/>
        <v>1892.7850230325412</v>
      </c>
      <c r="U420" s="116">
        <f t="shared" si="70"/>
        <v>4640.2270713911894</v>
      </c>
      <c r="V420" s="116">
        <f t="shared" si="71"/>
        <v>1403.7463607334532</v>
      </c>
      <c r="W420" s="64"/>
      <c r="X420" s="64"/>
      <c r="Y420" s="105"/>
      <c r="Z420" s="61"/>
      <c r="AA420" s="106"/>
      <c r="AB420" s="107"/>
      <c r="AC420" s="107"/>
      <c r="AD420" s="107"/>
      <c r="AE420" s="107"/>
      <c r="AF420" s="107"/>
      <c r="AG420" s="107"/>
      <c r="AI420" s="108"/>
      <c r="AJ420" s="4"/>
      <c r="AK420" s="4"/>
      <c r="AL420" s="4"/>
      <c r="AN420" s="109"/>
      <c r="AO420" s="110"/>
      <c r="AP420" s="111"/>
      <c r="AQ420" s="110"/>
      <c r="AR420" s="112"/>
      <c r="AT420" s="113"/>
      <c r="AU420" s="113"/>
      <c r="AV420" s="113"/>
      <c r="AW420" s="113"/>
      <c r="AX420" s="113"/>
      <c r="AY420" s="113"/>
      <c r="AZ420" s="113"/>
      <c r="BA420" s="105"/>
      <c r="BB420" s="61"/>
      <c r="BC420" s="106"/>
      <c r="BD420" s="107"/>
      <c r="BE420" s="107"/>
      <c r="BF420" s="107"/>
      <c r="BG420" s="107"/>
      <c r="BH420" s="107"/>
      <c r="BI420" s="107"/>
    </row>
    <row r="421" spans="2:61" x14ac:dyDescent="0.3">
      <c r="B421" s="93"/>
      <c r="C421" s="93">
        <v>849</v>
      </c>
      <c r="D421" s="94">
        <f>'[1]S&amp;P500 Historical Data'!E3801</f>
        <v>42906</v>
      </c>
      <c r="E421" s="95">
        <f>'[1]S&amp;P500 Historical Data'!N3801</f>
        <v>2437.0300000000002</v>
      </c>
      <c r="F421" s="96">
        <f t="shared" si="73"/>
        <v>-6.6966651178335234E-3</v>
      </c>
      <c r="H421" s="114">
        <v>350</v>
      </c>
      <c r="I421" s="98">
        <f t="shared" ca="1" si="63"/>
        <v>1967.0837977097328</v>
      </c>
      <c r="J421" s="99">
        <f t="shared" ca="1" si="64"/>
        <v>1.9632824825453719E-2</v>
      </c>
      <c r="K421" s="100">
        <f t="shared" ca="1" si="65"/>
        <v>-16.293364275259616</v>
      </c>
      <c r="L421" s="101">
        <f t="shared" ca="1" si="51"/>
        <v>1.1969116767542807</v>
      </c>
      <c r="M421" s="125"/>
      <c r="N421" s="91">
        <v>44262</v>
      </c>
      <c r="O421" s="102"/>
      <c r="P421" s="92" t="str">
        <f t="shared" si="72"/>
        <v/>
      </c>
      <c r="Q421" s="115">
        <f t="shared" si="66"/>
        <v>2552.9408487694891</v>
      </c>
      <c r="R421" s="116">
        <f t="shared" si="67"/>
        <v>3109.2407346918089</v>
      </c>
      <c r="S421" s="116">
        <f t="shared" si="68"/>
        <v>3443.8104924477966</v>
      </c>
      <c r="T421" s="116">
        <f t="shared" si="69"/>
        <v>1892.5277658595423</v>
      </c>
      <c r="U421" s="116">
        <f t="shared" si="70"/>
        <v>4645.5564035531588</v>
      </c>
      <c r="V421" s="116">
        <f t="shared" si="71"/>
        <v>1402.9550846333407</v>
      </c>
      <c r="W421" s="64"/>
      <c r="X421" s="64"/>
      <c r="Y421" s="105"/>
      <c r="Z421" s="61"/>
      <c r="AA421" s="106"/>
      <c r="AB421" s="107"/>
      <c r="AC421" s="107"/>
      <c r="AD421" s="107"/>
      <c r="AE421" s="107"/>
      <c r="AF421" s="107"/>
      <c r="AG421" s="107"/>
      <c r="AI421" s="108"/>
      <c r="AJ421" s="4"/>
      <c r="AK421" s="4"/>
      <c r="AL421" s="4"/>
      <c r="AN421" s="109"/>
      <c r="AO421" s="110"/>
      <c r="AP421" s="111"/>
      <c r="AQ421" s="110"/>
      <c r="AR421" s="112"/>
      <c r="AT421" s="113"/>
      <c r="AU421" s="113"/>
      <c r="AV421" s="113"/>
      <c r="AW421" s="113"/>
      <c r="AX421" s="113"/>
      <c r="AY421" s="113"/>
      <c r="AZ421" s="113"/>
      <c r="BA421" s="105"/>
      <c r="BB421" s="61"/>
      <c r="BC421" s="106"/>
      <c r="BD421" s="107"/>
      <c r="BE421" s="107"/>
      <c r="BF421" s="107"/>
      <c r="BG421" s="107"/>
      <c r="BH421" s="107"/>
      <c r="BI421" s="107"/>
    </row>
    <row r="422" spans="2:61" x14ac:dyDescent="0.3">
      <c r="B422" s="93"/>
      <c r="C422" s="93">
        <v>850</v>
      </c>
      <c r="D422" s="94">
        <f>'[1]S&amp;P500 Historical Data'!E3802</f>
        <v>42907</v>
      </c>
      <c r="E422" s="95">
        <f>'[1]S&amp;P500 Historical Data'!N3802</f>
        <v>2435.61</v>
      </c>
      <c r="F422" s="96">
        <f t="shared" si="73"/>
        <v>-5.826764545369046E-4</v>
      </c>
      <c r="H422" s="114">
        <v>351</v>
      </c>
      <c r="I422" s="98">
        <f t="shared" ca="1" si="63"/>
        <v>1940.1823052318159</v>
      </c>
      <c r="J422" s="99">
        <f t="shared" ca="1" si="64"/>
        <v>-1.3675824339175692E-2</v>
      </c>
      <c r="K422" s="100">
        <f t="shared" ca="1" si="65"/>
        <v>-17.17225176617557</v>
      </c>
      <c r="L422" s="101">
        <f t="shared" ca="1" si="51"/>
        <v>-0.87888749091595242</v>
      </c>
      <c r="M422" s="125"/>
      <c r="N422" s="91">
        <v>44263</v>
      </c>
      <c r="O422" s="102"/>
      <c r="P422" s="92" t="str">
        <f t="shared" si="72"/>
        <v/>
      </c>
      <c r="Q422" s="115">
        <f t="shared" si="66"/>
        <v>2553.6864163448981</v>
      </c>
      <c r="R422" s="116">
        <f t="shared" si="67"/>
        <v>3110.5696375279376</v>
      </c>
      <c r="S422" s="116">
        <f t="shared" si="68"/>
        <v>3446.2885611864913</v>
      </c>
      <c r="T422" s="116">
        <f t="shared" si="69"/>
        <v>1892.27169961046</v>
      </c>
      <c r="U422" s="116">
        <f t="shared" si="70"/>
        <v>4650.8861741780802</v>
      </c>
      <c r="V422" s="116">
        <f t="shared" si="71"/>
        <v>1402.1659676882796</v>
      </c>
      <c r="W422" s="64"/>
      <c r="X422" s="64"/>
      <c r="Y422" s="105"/>
      <c r="Z422" s="61"/>
      <c r="AA422" s="106"/>
      <c r="AB422" s="107"/>
      <c r="AC422" s="107"/>
      <c r="AD422" s="107"/>
      <c r="AE422" s="107"/>
      <c r="AF422" s="107"/>
      <c r="AG422" s="107"/>
      <c r="AI422" s="108"/>
      <c r="AJ422" s="4"/>
      <c r="AK422" s="4"/>
      <c r="AL422" s="4"/>
      <c r="AN422" s="109"/>
      <c r="AO422" s="110"/>
      <c r="AP422" s="111"/>
      <c r="AQ422" s="110"/>
      <c r="AR422" s="112"/>
      <c r="AT422" s="113"/>
      <c r="AU422" s="113"/>
      <c r="AV422" s="113"/>
      <c r="AW422" s="113"/>
      <c r="AX422" s="113"/>
      <c r="AY422" s="113"/>
      <c r="AZ422" s="113"/>
      <c r="BA422" s="105"/>
      <c r="BB422" s="61"/>
      <c r="BC422" s="106"/>
      <c r="BD422" s="107"/>
      <c r="BE422" s="107"/>
      <c r="BF422" s="107"/>
      <c r="BG422" s="107"/>
      <c r="BH422" s="107"/>
      <c r="BI422" s="107"/>
    </row>
    <row r="423" spans="2:61" x14ac:dyDescent="0.3">
      <c r="B423" s="93"/>
      <c r="C423" s="93">
        <v>851</v>
      </c>
      <c r="D423" s="94">
        <f>'[1]S&amp;P500 Historical Data'!E3803</f>
        <v>42908</v>
      </c>
      <c r="E423" s="95">
        <f>'[1]S&amp;P500 Historical Data'!N3803</f>
        <v>2434.5</v>
      </c>
      <c r="F423" s="96">
        <f t="shared" si="73"/>
        <v>-4.557379876089059E-4</v>
      </c>
      <c r="H423" s="114">
        <v>352</v>
      </c>
      <c r="I423" s="98">
        <f t="shared" ca="1" si="63"/>
        <v>1956.7028049533276</v>
      </c>
      <c r="J423" s="99">
        <f t="shared" ca="1" si="64"/>
        <v>8.5149213437124786E-3</v>
      </c>
      <c r="K423" s="100">
        <f t="shared" ca="1" si="65"/>
        <v>-16.660572148428852</v>
      </c>
      <c r="L423" s="101">
        <f t="shared" ca="1" si="51"/>
        <v>0.51167961774671744</v>
      </c>
      <c r="M423" s="125"/>
      <c r="N423" s="91">
        <v>44264</v>
      </c>
      <c r="O423" s="102"/>
      <c r="P423" s="92" t="str">
        <f t="shared" si="72"/>
        <v/>
      </c>
      <c r="Q423" s="115">
        <f t="shared" si="66"/>
        <v>2554.4322016578276</v>
      </c>
      <c r="R423" s="116">
        <f t="shared" si="67"/>
        <v>3111.8972154510238</v>
      </c>
      <c r="S423" s="116">
        <f t="shared" si="68"/>
        <v>3448.7663152722962</v>
      </c>
      <c r="T423" s="116">
        <f t="shared" si="69"/>
        <v>1892.016818875496</v>
      </c>
      <c r="U423" s="116">
        <f t="shared" si="70"/>
        <v>4656.2163950319955</v>
      </c>
      <c r="V423" s="116">
        <f t="shared" si="71"/>
        <v>1401.37899944438</v>
      </c>
      <c r="W423" s="64"/>
      <c r="X423" s="64"/>
      <c r="Y423" s="105"/>
      <c r="Z423" s="61"/>
      <c r="AA423" s="106"/>
      <c r="AB423" s="107"/>
      <c r="AC423" s="107"/>
      <c r="AD423" s="107"/>
      <c r="AE423" s="107"/>
      <c r="AF423" s="107"/>
      <c r="AG423" s="107"/>
      <c r="AI423" s="108"/>
      <c r="AJ423" s="4"/>
      <c r="AK423" s="4"/>
      <c r="AL423" s="4"/>
      <c r="AN423" s="109"/>
      <c r="AO423" s="110"/>
      <c r="AP423" s="111"/>
      <c r="AQ423" s="110"/>
      <c r="AR423" s="112"/>
      <c r="AT423" s="113"/>
      <c r="AU423" s="113"/>
      <c r="AV423" s="113"/>
      <c r="AW423" s="113"/>
      <c r="AX423" s="113"/>
      <c r="AY423" s="113"/>
      <c r="AZ423" s="113"/>
      <c r="BA423" s="105"/>
      <c r="BB423" s="61"/>
      <c r="BC423" s="106"/>
      <c r="BD423" s="107"/>
      <c r="BE423" s="107"/>
      <c r="BF423" s="107"/>
      <c r="BG423" s="107"/>
      <c r="BH423" s="107"/>
      <c r="BI423" s="107"/>
    </row>
    <row r="424" spans="2:61" x14ac:dyDescent="0.3">
      <c r="B424" s="93"/>
      <c r="C424" s="93">
        <v>852</v>
      </c>
      <c r="D424" s="94">
        <f>'[1]S&amp;P500 Historical Data'!E3804</f>
        <v>42909</v>
      </c>
      <c r="E424" s="95">
        <f>'[1]S&amp;P500 Historical Data'!N3804</f>
        <v>2438.3000000000002</v>
      </c>
      <c r="F424" s="96">
        <f t="shared" si="73"/>
        <v>1.5608954610803786E-3</v>
      </c>
      <c r="H424" s="114">
        <v>353</v>
      </c>
      <c r="I424" s="98">
        <f t="shared" ca="1" si="63"/>
        <v>1943.0979221269245</v>
      </c>
      <c r="J424" s="99">
        <f t="shared" ca="1" si="64"/>
        <v>-6.9529633176601078E-3</v>
      </c>
      <c r="K424" s="100">
        <f t="shared" ca="1" si="65"/>
        <v>-17.114900135844103</v>
      </c>
      <c r="L424" s="101">
        <f t="shared" ca="1" si="51"/>
        <v>-0.45432798741525016</v>
      </c>
      <c r="M424" s="125"/>
      <c r="N424" s="91">
        <v>44265</v>
      </c>
      <c r="O424" s="102"/>
      <c r="P424" s="92" t="str">
        <f t="shared" si="72"/>
        <v/>
      </c>
      <c r="Q424" s="115">
        <f t="shared" si="66"/>
        <v>2555.1782047718657</v>
      </c>
      <c r="R424" s="116">
        <f t="shared" si="67"/>
        <v>3113.2234743442177</v>
      </c>
      <c r="S424" s="116">
        <f t="shared" si="68"/>
        <v>3451.2437604031757</v>
      </c>
      <c r="T424" s="116">
        <f t="shared" si="69"/>
        <v>1891.763118284772</v>
      </c>
      <c r="U424" s="116">
        <f t="shared" si="70"/>
        <v>4661.5470778036452</v>
      </c>
      <c r="V424" s="116">
        <f t="shared" si="71"/>
        <v>1400.5941695256622</v>
      </c>
      <c r="W424" s="64"/>
      <c r="X424" s="64"/>
      <c r="Y424" s="105"/>
      <c r="Z424" s="61"/>
      <c r="AA424" s="106"/>
      <c r="AB424" s="107"/>
      <c r="AC424" s="107"/>
      <c r="AD424" s="107"/>
      <c r="AE424" s="107"/>
      <c r="AF424" s="107"/>
      <c r="AG424" s="107"/>
      <c r="AI424" s="108"/>
      <c r="AJ424" s="4"/>
      <c r="AK424" s="4"/>
      <c r="AL424" s="4"/>
      <c r="AN424" s="109"/>
      <c r="AO424" s="110"/>
      <c r="AP424" s="111"/>
      <c r="AQ424" s="110"/>
      <c r="AR424" s="112"/>
      <c r="AT424" s="113"/>
      <c r="AU424" s="113"/>
      <c r="AV424" s="113"/>
      <c r="AW424" s="113"/>
      <c r="AX424" s="113"/>
      <c r="AY424" s="113"/>
      <c r="AZ424" s="113"/>
      <c r="BA424" s="105"/>
      <c r="BB424" s="61"/>
      <c r="BC424" s="106"/>
      <c r="BD424" s="107"/>
      <c r="BE424" s="107"/>
      <c r="BF424" s="107"/>
      <c r="BG424" s="107"/>
      <c r="BH424" s="107"/>
      <c r="BI424" s="107"/>
    </row>
    <row r="425" spans="2:61" x14ac:dyDescent="0.3">
      <c r="B425" s="93"/>
      <c r="C425" s="93">
        <v>853</v>
      </c>
      <c r="D425" s="94">
        <f>'[1]S&amp;P500 Historical Data'!E3805</f>
        <v>42912</v>
      </c>
      <c r="E425" s="95">
        <f>'[1]S&amp;P500 Historical Data'!N3805</f>
        <v>2439.0700000000002</v>
      </c>
      <c r="F425" s="96">
        <f t="shared" si="73"/>
        <v>3.1579379075584701E-4</v>
      </c>
      <c r="H425" s="114">
        <v>354</v>
      </c>
      <c r="I425" s="98">
        <f t="shared" ca="1" si="63"/>
        <v>1923.0685834737478</v>
      </c>
      <c r="J425" s="99">
        <f t="shared" ca="1" si="64"/>
        <v>-1.0307940956085438E-2</v>
      </c>
      <c r="K425" s="100">
        <f t="shared" ca="1" si="65"/>
        <v>-17.780739867771452</v>
      </c>
      <c r="L425" s="101">
        <f t="shared" ca="1" si="51"/>
        <v>-0.66583973192735046</v>
      </c>
      <c r="M425" s="125"/>
      <c r="N425" s="91">
        <v>44266</v>
      </c>
      <c r="O425" s="102"/>
      <c r="P425" s="92" t="str">
        <f t="shared" si="72"/>
        <v/>
      </c>
      <c r="Q425" s="115">
        <f t="shared" si="66"/>
        <v>2555.9244257506198</v>
      </c>
      <c r="R425" s="116">
        <f t="shared" si="67"/>
        <v>3114.5484200487949</v>
      </c>
      <c r="S425" s="116">
        <f t="shared" si="68"/>
        <v>3453.7209022376983</v>
      </c>
      <c r="T425" s="116">
        <f t="shared" si="69"/>
        <v>1891.5105925079254</v>
      </c>
      <c r="U425" s="116">
        <f t="shared" si="70"/>
        <v>4666.8782341052711</v>
      </c>
      <c r="V425" s="116">
        <f t="shared" si="71"/>
        <v>1399.8114676332641</v>
      </c>
      <c r="W425" s="64"/>
      <c r="X425" s="64"/>
      <c r="Y425" s="105"/>
      <c r="Z425" s="61"/>
      <c r="AA425" s="106"/>
      <c r="AB425" s="107"/>
      <c r="AC425" s="107"/>
      <c r="AD425" s="107"/>
      <c r="AE425" s="107"/>
      <c r="AF425" s="107"/>
      <c r="AG425" s="107"/>
      <c r="AI425" s="108"/>
      <c r="AJ425" s="4"/>
      <c r="AK425" s="4"/>
      <c r="AL425" s="4"/>
      <c r="AN425" s="109"/>
      <c r="AO425" s="110"/>
      <c r="AP425" s="111"/>
      <c r="AQ425" s="110"/>
      <c r="AR425" s="112"/>
      <c r="AT425" s="113"/>
      <c r="AU425" s="113"/>
      <c r="AV425" s="113"/>
      <c r="AW425" s="113"/>
      <c r="AX425" s="113"/>
      <c r="AY425" s="113"/>
      <c r="AZ425" s="113"/>
      <c r="BA425" s="105"/>
      <c r="BB425" s="61"/>
      <c r="BC425" s="106"/>
      <c r="BD425" s="107"/>
      <c r="BE425" s="107"/>
      <c r="BF425" s="107"/>
      <c r="BG425" s="107"/>
      <c r="BH425" s="107"/>
      <c r="BI425" s="107"/>
    </row>
    <row r="426" spans="2:61" x14ac:dyDescent="0.3">
      <c r="B426" s="93"/>
      <c r="C426" s="93">
        <v>854</v>
      </c>
      <c r="D426" s="94">
        <f>'[1]S&amp;P500 Historical Data'!E3806</f>
        <v>42913</v>
      </c>
      <c r="E426" s="95">
        <f>'[1]S&amp;P500 Historical Data'!N3806</f>
        <v>2419.38</v>
      </c>
      <c r="F426" s="96">
        <f t="shared" si="73"/>
        <v>-8.0727490395929823E-3</v>
      </c>
      <c r="H426" s="114">
        <v>355</v>
      </c>
      <c r="I426" s="98">
        <f t="shared" ca="1" si="63"/>
        <v>1933.2458007426653</v>
      </c>
      <c r="J426" s="99">
        <f t="shared" ca="1" si="64"/>
        <v>5.2921759298536391E-3</v>
      </c>
      <c r="K426" s="100">
        <f t="shared" ca="1" si="65"/>
        <v>-17.469101019161645</v>
      </c>
      <c r="L426" s="101">
        <f t="shared" ca="1" si="51"/>
        <v>0.31163884860980778</v>
      </c>
      <c r="M426" s="125"/>
      <c r="N426" s="91">
        <v>44267</v>
      </c>
      <c r="O426" s="102"/>
      <c r="P426" s="92" t="str">
        <f t="shared" si="72"/>
        <v/>
      </c>
      <c r="Q426" s="115">
        <f t="shared" si="66"/>
        <v>2556.6708646577154</v>
      </c>
      <c r="R426" s="116">
        <f t="shared" si="67"/>
        <v>3115.8720583645709</v>
      </c>
      <c r="S426" s="116">
        <f t="shared" si="68"/>
        <v>3456.1977463954345</v>
      </c>
      <c r="T426" s="116">
        <f t="shared" si="69"/>
        <v>1891.2592362537125</v>
      </c>
      <c r="U426" s="116">
        <f t="shared" si="70"/>
        <v>4672.2098754733934</v>
      </c>
      <c r="V426" s="116">
        <f t="shared" si="71"/>
        <v>1399.030883544661</v>
      </c>
      <c r="W426" s="64"/>
      <c r="X426" s="64"/>
      <c r="Y426" s="105"/>
      <c r="Z426" s="61"/>
      <c r="AA426" s="106"/>
      <c r="AB426" s="107"/>
      <c r="AC426" s="107"/>
      <c r="AD426" s="107"/>
      <c r="AE426" s="107"/>
      <c r="AF426" s="107"/>
      <c r="AG426" s="107"/>
      <c r="AI426" s="108"/>
      <c r="AJ426" s="4"/>
      <c r="AK426" s="4"/>
      <c r="AL426" s="4"/>
      <c r="AN426" s="109"/>
      <c r="AO426" s="110"/>
      <c r="AP426" s="111"/>
      <c r="AQ426" s="110"/>
      <c r="AR426" s="112"/>
      <c r="AT426" s="113"/>
      <c r="AU426" s="113"/>
      <c r="AV426" s="113"/>
      <c r="AW426" s="113"/>
      <c r="AX426" s="113"/>
      <c r="AY426" s="113"/>
      <c r="AZ426" s="113"/>
      <c r="BA426" s="105"/>
      <c r="BB426" s="61"/>
      <c r="BC426" s="106"/>
      <c r="BD426" s="107"/>
      <c r="BE426" s="107"/>
      <c r="BF426" s="107"/>
      <c r="BG426" s="107"/>
      <c r="BH426" s="107"/>
      <c r="BI426" s="107"/>
    </row>
    <row r="427" spans="2:61" x14ac:dyDescent="0.3">
      <c r="B427" s="93"/>
      <c r="C427" s="93">
        <v>855</v>
      </c>
      <c r="D427" s="94">
        <f>'[1]S&amp;P500 Historical Data'!E3807</f>
        <v>42914</v>
      </c>
      <c r="E427" s="95">
        <f>'[1]S&amp;P500 Historical Data'!N3807</f>
        <v>2440.69</v>
      </c>
      <c r="F427" s="96">
        <f t="shared" si="73"/>
        <v>8.8080417296993209E-3</v>
      </c>
      <c r="H427" s="114">
        <v>356</v>
      </c>
      <c r="I427" s="98">
        <f t="shared" ca="1" si="63"/>
        <v>1950.6813678860653</v>
      </c>
      <c r="J427" s="99">
        <f t="shared" ca="1" si="64"/>
        <v>9.0188051290229464E-3</v>
      </c>
      <c r="K427" s="100">
        <f t="shared" ca="1" si="65"/>
        <v>-16.926202357268622</v>
      </c>
      <c r="L427" s="101">
        <f t="shared" ca="1" si="51"/>
        <v>0.54289866189302449</v>
      </c>
      <c r="M427" s="125"/>
      <c r="N427" s="91">
        <v>44268</v>
      </c>
      <c r="O427" s="102"/>
      <c r="P427" s="92" t="str">
        <f t="shared" si="72"/>
        <v/>
      </c>
      <c r="Q427" s="115">
        <f t="shared" si="66"/>
        <v>2557.417521556798</v>
      </c>
      <c r="R427" s="116">
        <f t="shared" si="67"/>
        <v>3117.194395050311</v>
      </c>
      <c r="S427" s="116">
        <f t="shared" si="68"/>
        <v>3458.674298457347</v>
      </c>
      <c r="T427" s="116">
        <f t="shared" si="69"/>
        <v>1891.0090442696167</v>
      </c>
      <c r="U427" s="116">
        <f t="shared" si="70"/>
        <v>4677.5420133695779</v>
      </c>
      <c r="V427" s="116">
        <f t="shared" si="71"/>
        <v>1398.252407112896</v>
      </c>
      <c r="W427" s="64"/>
      <c r="X427" s="64"/>
      <c r="Y427" s="105"/>
      <c r="Z427" s="61"/>
      <c r="AA427" s="106"/>
      <c r="AB427" s="107"/>
      <c r="AC427" s="107"/>
      <c r="AD427" s="107"/>
      <c r="AE427" s="107"/>
      <c r="AF427" s="107"/>
      <c r="AG427" s="107"/>
      <c r="AI427" s="108"/>
      <c r="AJ427" s="4"/>
      <c r="AK427" s="4"/>
      <c r="AL427" s="4"/>
      <c r="AN427" s="109"/>
      <c r="AO427" s="110"/>
      <c r="AP427" s="111"/>
      <c r="AQ427" s="110"/>
      <c r="AR427" s="112"/>
      <c r="AT427" s="113"/>
      <c r="AU427" s="113"/>
      <c r="AV427" s="113"/>
      <c r="AW427" s="113"/>
      <c r="AX427" s="113"/>
      <c r="AY427" s="113"/>
      <c r="AZ427" s="113"/>
      <c r="BA427" s="105"/>
      <c r="BB427" s="61"/>
      <c r="BC427" s="106"/>
      <c r="BD427" s="107"/>
      <c r="BE427" s="107"/>
      <c r="BF427" s="107"/>
      <c r="BG427" s="107"/>
      <c r="BH427" s="107"/>
      <c r="BI427" s="107"/>
    </row>
    <row r="428" spans="2:61" x14ac:dyDescent="0.3">
      <c r="B428" s="93"/>
      <c r="C428" s="93">
        <v>856</v>
      </c>
      <c r="D428" s="94">
        <f>'[1]S&amp;P500 Historical Data'!E3808</f>
        <v>42915</v>
      </c>
      <c r="E428" s="95">
        <f>'[1]S&amp;P500 Historical Data'!N3808</f>
        <v>2419.6999999999998</v>
      </c>
      <c r="F428" s="96">
        <f t="shared" si="73"/>
        <v>-8.6000270415334343E-3</v>
      </c>
      <c r="H428" s="114">
        <v>357</v>
      </c>
      <c r="I428" s="98">
        <f t="shared" ca="1" si="63"/>
        <v>1919.2879573617479</v>
      </c>
      <c r="J428" s="99">
        <f t="shared" ca="1" si="64"/>
        <v>-1.6093561481206026E-2</v>
      </c>
      <c r="K428" s="100">
        <f t="shared" ca="1" si="65"/>
        <v>-17.958481685808867</v>
      </c>
      <c r="L428" s="101">
        <f t="shared" ca="1" si="51"/>
        <v>-1.0322793285402445</v>
      </c>
      <c r="M428" s="125"/>
      <c r="N428" s="91">
        <v>44269</v>
      </c>
      <c r="O428" s="102"/>
      <c r="P428" s="92" t="str">
        <f t="shared" si="72"/>
        <v/>
      </c>
      <c r="Q428" s="115">
        <f t="shared" si="66"/>
        <v>2558.164396511529</v>
      </c>
      <c r="R428" s="116">
        <f t="shared" si="67"/>
        <v>3118.5154358241334</v>
      </c>
      <c r="S428" s="116">
        <f t="shared" si="68"/>
        <v>3461.1505639661814</v>
      </c>
      <c r="T428" s="116">
        <f t="shared" si="69"/>
        <v>1890.7600113414592</v>
      </c>
      <c r="U428" s="116">
        <f t="shared" si="70"/>
        <v>4682.8746591812042</v>
      </c>
      <c r="V428" s="116">
        <f t="shared" si="71"/>
        <v>1397.4760282658181</v>
      </c>
      <c r="W428" s="64"/>
      <c r="X428" s="64"/>
      <c r="Y428" s="105"/>
      <c r="Z428" s="61"/>
      <c r="AA428" s="106"/>
      <c r="AB428" s="107"/>
      <c r="AC428" s="107"/>
      <c r="AD428" s="107"/>
      <c r="AE428" s="107"/>
      <c r="AF428" s="107"/>
      <c r="AG428" s="107"/>
      <c r="AI428" s="108"/>
      <c r="AJ428" s="4"/>
      <c r="AK428" s="4"/>
      <c r="AL428" s="4"/>
      <c r="AN428" s="109"/>
      <c r="AO428" s="110"/>
      <c r="AP428" s="111"/>
      <c r="AQ428" s="110"/>
      <c r="AR428" s="112"/>
      <c r="AT428" s="113"/>
      <c r="AU428" s="113"/>
      <c r="AV428" s="113"/>
      <c r="AW428" s="113"/>
      <c r="AX428" s="113"/>
      <c r="AY428" s="113"/>
      <c r="AZ428" s="113"/>
      <c r="BA428" s="105"/>
      <c r="BB428" s="61"/>
      <c r="BC428" s="106"/>
      <c r="BD428" s="107"/>
      <c r="BE428" s="107"/>
      <c r="BF428" s="107"/>
      <c r="BG428" s="107"/>
      <c r="BH428" s="107"/>
      <c r="BI428" s="107"/>
    </row>
    <row r="429" spans="2:61" x14ac:dyDescent="0.3">
      <c r="B429" s="93"/>
      <c r="C429" s="93">
        <v>857</v>
      </c>
      <c r="D429" s="94">
        <f>'[1]S&amp;P500 Historical Data'!E3809</f>
        <v>42916</v>
      </c>
      <c r="E429" s="95">
        <f>'[1]S&amp;P500 Historical Data'!N3809</f>
        <v>2423.41</v>
      </c>
      <c r="F429" s="96">
        <f t="shared" si="73"/>
        <v>1.5332479232962916E-3</v>
      </c>
      <c r="H429" s="114">
        <v>358</v>
      </c>
      <c r="I429" s="98">
        <f t="shared" ca="1" si="63"/>
        <v>1932.8885697962282</v>
      </c>
      <c r="J429" s="99">
        <f t="shared" ca="1" si="64"/>
        <v>7.0862802959362845E-3</v>
      </c>
      <c r="K429" s="100">
        <f t="shared" ca="1" si="65"/>
        <v>-17.535401023417052</v>
      </c>
      <c r="L429" s="101">
        <f t="shared" ca="1" si="51"/>
        <v>0.4230806623918158</v>
      </c>
      <c r="M429" s="125"/>
      <c r="N429" s="91">
        <v>44270</v>
      </c>
      <c r="O429" s="102"/>
      <c r="P429" s="92" t="str">
        <f t="shared" si="72"/>
        <v/>
      </c>
      <c r="Q429" s="115">
        <f t="shared" si="66"/>
        <v>2558.911489585591</v>
      </c>
      <c r="R429" s="116">
        <f t="shared" si="67"/>
        <v>3119.8351863639091</v>
      </c>
      <c r="S429" s="116">
        <f t="shared" si="68"/>
        <v>3463.6265484268474</v>
      </c>
      <c r="T429" s="116">
        <f t="shared" si="69"/>
        <v>1890.5121322930186</v>
      </c>
      <c r="U429" s="116">
        <f t="shared" si="70"/>
        <v>4688.2078242222087</v>
      </c>
      <c r="V429" s="116">
        <f t="shared" si="71"/>
        <v>1396.7017370053318</v>
      </c>
      <c r="W429" s="64"/>
      <c r="X429" s="64"/>
      <c r="Y429" s="105"/>
      <c r="Z429" s="61"/>
      <c r="AA429" s="106"/>
      <c r="AB429" s="107"/>
      <c r="AC429" s="107"/>
      <c r="AD429" s="107"/>
      <c r="AE429" s="107"/>
      <c r="AF429" s="107"/>
      <c r="AG429" s="107"/>
      <c r="AI429" s="108"/>
      <c r="AJ429" s="4"/>
      <c r="AK429" s="4"/>
      <c r="AL429" s="4"/>
      <c r="AN429" s="109"/>
      <c r="AO429" s="110"/>
      <c r="AP429" s="111"/>
      <c r="AQ429" s="110"/>
      <c r="AR429" s="112"/>
      <c r="AT429" s="113"/>
      <c r="AU429" s="113"/>
      <c r="AV429" s="113"/>
      <c r="AW429" s="113"/>
      <c r="AX429" s="113"/>
      <c r="AY429" s="113"/>
      <c r="AZ429" s="113"/>
      <c r="BA429" s="105"/>
      <c r="BB429" s="61"/>
      <c r="BC429" s="106"/>
      <c r="BD429" s="107"/>
      <c r="BE429" s="107"/>
      <c r="BF429" s="107"/>
      <c r="BG429" s="107"/>
      <c r="BH429" s="107"/>
      <c r="BI429" s="107"/>
    </row>
    <row r="430" spans="2:61" x14ac:dyDescent="0.3">
      <c r="B430" s="93"/>
      <c r="C430" s="93">
        <v>858</v>
      </c>
      <c r="D430" s="94">
        <f>'[1]S&amp;P500 Historical Data'!E3810</f>
        <v>42919</v>
      </c>
      <c r="E430" s="95">
        <f>'[1]S&amp;P500 Historical Data'!N3810</f>
        <v>2429.0100000000002</v>
      </c>
      <c r="F430" s="96">
        <f t="shared" si="73"/>
        <v>2.3107934687074676E-3</v>
      </c>
      <c r="H430" s="114">
        <v>359</v>
      </c>
      <c r="I430" s="98">
        <f t="shared" ca="1" si="63"/>
        <v>1923.8115520199779</v>
      </c>
      <c r="J430" s="99">
        <f t="shared" ca="1" si="64"/>
        <v>-4.6960895305037248E-3</v>
      </c>
      <c r="K430" s="100">
        <f t="shared" ca="1" si="65"/>
        <v>-17.847847948563579</v>
      </c>
      <c r="L430" s="101">
        <f t="shared" ca="1" si="51"/>
        <v>-0.31244692514652872</v>
      </c>
      <c r="M430" s="125"/>
      <c r="N430" s="91">
        <v>44271</v>
      </c>
      <c r="O430" s="102"/>
      <c r="P430" s="92" t="str">
        <f t="shared" si="72"/>
        <v/>
      </c>
      <c r="Q430" s="115">
        <f t="shared" si="66"/>
        <v>2559.6588008426838</v>
      </c>
      <c r="R430" s="116">
        <f t="shared" si="67"/>
        <v>3121.1536523076561</v>
      </c>
      <c r="S430" s="116">
        <f t="shared" si="68"/>
        <v>3466.1022573067944</v>
      </c>
      <c r="T430" s="116">
        <f t="shared" si="69"/>
        <v>1890.2654019856523</v>
      </c>
      <c r="U430" s="116">
        <f t="shared" si="70"/>
        <v>4693.5415197338352</v>
      </c>
      <c r="V430" s="116">
        <f t="shared" si="71"/>
        <v>1395.9295234066558</v>
      </c>
      <c r="W430" s="64"/>
      <c r="X430" s="64"/>
      <c r="Y430" s="105"/>
      <c r="Z430" s="61"/>
      <c r="AA430" s="106"/>
      <c r="AB430" s="107"/>
      <c r="AC430" s="107"/>
      <c r="AD430" s="107"/>
      <c r="AE430" s="107"/>
      <c r="AF430" s="107"/>
      <c r="AG430" s="107"/>
      <c r="AI430" s="108"/>
      <c r="AJ430" s="4"/>
      <c r="AK430" s="4"/>
      <c r="AL430" s="4"/>
      <c r="AN430" s="109"/>
      <c r="AO430" s="110"/>
      <c r="AP430" s="111"/>
      <c r="AQ430" s="110"/>
      <c r="AR430" s="112"/>
      <c r="AT430" s="113"/>
      <c r="AU430" s="113"/>
      <c r="AV430" s="113"/>
      <c r="AW430" s="113"/>
      <c r="AX430" s="113"/>
      <c r="AY430" s="113"/>
      <c r="AZ430" s="113"/>
      <c r="BA430" s="105"/>
      <c r="BB430" s="61"/>
      <c r="BC430" s="106"/>
      <c r="BD430" s="107"/>
      <c r="BE430" s="107"/>
      <c r="BF430" s="107"/>
      <c r="BG430" s="107"/>
      <c r="BH430" s="107"/>
      <c r="BI430" s="107"/>
    </row>
    <row r="431" spans="2:61" x14ac:dyDescent="0.3">
      <c r="B431" s="93"/>
      <c r="C431" s="93">
        <v>859</v>
      </c>
      <c r="D431" s="94">
        <f>'[1]S&amp;P500 Historical Data'!E3811</f>
        <v>42921</v>
      </c>
      <c r="E431" s="95">
        <f>'[1]S&amp;P500 Historical Data'!N3811</f>
        <v>2432.54</v>
      </c>
      <c r="F431" s="96">
        <f t="shared" si="73"/>
        <v>1.4532669688472855E-3</v>
      </c>
      <c r="H431" s="114">
        <v>360</v>
      </c>
      <c r="I431" s="98">
        <f t="shared" ca="1" si="63"/>
        <v>1906.1394026130938</v>
      </c>
      <c r="J431" s="99">
        <f t="shared" ca="1" si="64"/>
        <v>-9.1860085715404459E-3</v>
      </c>
      <c r="K431" s="100">
        <f t="shared" ca="1" si="65"/>
        <v>-18.442876706176442</v>
      </c>
      <c r="L431" s="101">
        <f t="shared" ca="1" si="51"/>
        <v>-0.59502875761286345</v>
      </c>
      <c r="M431" s="125"/>
      <c r="N431" s="91">
        <v>44272</v>
      </c>
      <c r="O431" s="102"/>
      <c r="P431" s="92" t="str">
        <f t="shared" si="72"/>
        <v/>
      </c>
      <c r="Q431" s="115">
        <f t="shared" si="66"/>
        <v>2560.4063303465255</v>
      </c>
      <c r="R431" s="116">
        <f t="shared" si="67"/>
        <v>3122.4708392539301</v>
      </c>
      <c r="S431" s="116">
        <f t="shared" si="68"/>
        <v>3468.5776960363878</v>
      </c>
      <c r="T431" s="116">
        <f t="shared" si="69"/>
        <v>1890.0198153179235</v>
      </c>
      <c r="U431" s="116">
        <f t="shared" si="70"/>
        <v>4698.8757568853598</v>
      </c>
      <c r="V431" s="116">
        <f t="shared" si="71"/>
        <v>1395.1593776175903</v>
      </c>
      <c r="W431" s="64"/>
      <c r="X431" s="64"/>
      <c r="Y431" s="105"/>
      <c r="Z431" s="61"/>
      <c r="AA431" s="106"/>
      <c r="AB431" s="107"/>
      <c r="AC431" s="107"/>
      <c r="AD431" s="107"/>
      <c r="AE431" s="107"/>
      <c r="AF431" s="107"/>
      <c r="AG431" s="107"/>
      <c r="AI431" s="108"/>
      <c r="AJ431" s="4"/>
      <c r="AK431" s="4"/>
      <c r="AL431" s="4"/>
      <c r="AN431" s="109"/>
      <c r="AO431" s="110"/>
      <c r="AP431" s="111"/>
      <c r="AQ431" s="110"/>
      <c r="AR431" s="112"/>
      <c r="AT431" s="113"/>
      <c r="AU431" s="113"/>
      <c r="AV431" s="113"/>
      <c r="AW431" s="113"/>
      <c r="AX431" s="113"/>
      <c r="AY431" s="113"/>
      <c r="AZ431" s="113"/>
      <c r="BA431" s="105"/>
      <c r="BB431" s="61"/>
      <c r="BC431" s="106"/>
      <c r="BD431" s="107"/>
      <c r="BE431" s="107"/>
      <c r="BF431" s="107"/>
      <c r="BG431" s="107"/>
      <c r="BH431" s="107"/>
      <c r="BI431" s="107"/>
    </row>
    <row r="432" spans="2:61" x14ac:dyDescent="0.3">
      <c r="B432" s="93"/>
      <c r="C432" s="93">
        <v>860</v>
      </c>
      <c r="D432" s="94">
        <f>'[1]S&amp;P500 Historical Data'!E3812</f>
        <v>42922</v>
      </c>
      <c r="E432" s="95">
        <f>'[1]S&amp;P500 Historical Data'!N3812</f>
        <v>2409.75</v>
      </c>
      <c r="F432" s="96">
        <f t="shared" si="73"/>
        <v>-9.3688079127167336E-3</v>
      </c>
      <c r="H432" s="114">
        <v>361</v>
      </c>
      <c r="I432" s="98">
        <f t="shared" ca="1" si="63"/>
        <v>1935.6344920806857</v>
      </c>
      <c r="J432" s="99">
        <f t="shared" ca="1" si="64"/>
        <v>1.5473731578686015E-2</v>
      </c>
      <c r="K432" s="100">
        <f t="shared" ca="1" si="65"/>
        <v>-17.501424566908391</v>
      </c>
      <c r="L432" s="101">
        <f t="shared" ca="1" si="51"/>
        <v>0.94145213926805094</v>
      </c>
      <c r="M432" s="125"/>
      <c r="N432" s="91">
        <v>44273</v>
      </c>
      <c r="O432" s="102"/>
      <c r="P432" s="92" t="str">
        <f t="shared" si="72"/>
        <v/>
      </c>
      <c r="Q432" s="115">
        <f t="shared" si="66"/>
        <v>2561.1540781608546</v>
      </c>
      <c r="R432" s="116">
        <f t="shared" si="67"/>
        <v>3123.7867527622061</v>
      </c>
      <c r="S432" s="116">
        <f t="shared" si="68"/>
        <v>3471.052870009275</v>
      </c>
      <c r="T432" s="116">
        <f t="shared" si="69"/>
        <v>1889.7753672252331</v>
      </c>
      <c r="U432" s="116">
        <f t="shared" si="70"/>
        <v>4704.2105467748152</v>
      </c>
      <c r="V432" s="116">
        <f t="shared" si="71"/>
        <v>1394.3912898577951</v>
      </c>
      <c r="W432" s="64"/>
      <c r="X432" s="64"/>
      <c r="Y432" s="105"/>
      <c r="Z432" s="61"/>
      <c r="AA432" s="106"/>
      <c r="AB432" s="107"/>
      <c r="AC432" s="107"/>
      <c r="AD432" s="107"/>
      <c r="AE432" s="107"/>
      <c r="AF432" s="107"/>
      <c r="AG432" s="107"/>
      <c r="AI432" s="108"/>
      <c r="AJ432" s="4"/>
      <c r="AK432" s="4"/>
      <c r="AL432" s="4"/>
      <c r="AN432" s="109"/>
      <c r="AO432" s="110"/>
      <c r="AP432" s="111"/>
      <c r="AQ432" s="110"/>
      <c r="AR432" s="112"/>
      <c r="AT432" s="113"/>
      <c r="AU432" s="113"/>
      <c r="AV432" s="113"/>
      <c r="AW432" s="113"/>
      <c r="AX432" s="113"/>
      <c r="AY432" s="113"/>
      <c r="AZ432" s="113"/>
      <c r="BA432" s="105"/>
      <c r="BB432" s="61"/>
      <c r="BC432" s="106"/>
      <c r="BD432" s="107"/>
      <c r="BE432" s="107"/>
      <c r="BF432" s="107"/>
      <c r="BG432" s="107"/>
      <c r="BH432" s="107"/>
      <c r="BI432" s="107"/>
    </row>
    <row r="433" spans="2:61" x14ac:dyDescent="0.3">
      <c r="B433" s="93"/>
      <c r="C433" s="93">
        <v>861</v>
      </c>
      <c r="D433" s="94">
        <f>'[1]S&amp;P500 Historical Data'!E3813</f>
        <v>42923</v>
      </c>
      <c r="E433" s="95">
        <f>'[1]S&amp;P500 Historical Data'!N3813</f>
        <v>2425.1799999999998</v>
      </c>
      <c r="F433" s="96">
        <f t="shared" si="73"/>
        <v>6.4031538541341783E-3</v>
      </c>
      <c r="H433" s="114">
        <v>362</v>
      </c>
      <c r="I433" s="98">
        <f t="shared" ca="1" si="63"/>
        <v>1912.1820327676085</v>
      </c>
      <c r="J433" s="99">
        <f t="shared" ca="1" si="64"/>
        <v>-1.211616108776164E-2</v>
      </c>
      <c r="K433" s="100">
        <f t="shared" ca="1" si="65"/>
        <v>-18.281559573006419</v>
      </c>
      <c r="L433" s="101">
        <f t="shared" ca="1" si="51"/>
        <v>-0.78013500609802766</v>
      </c>
      <c r="M433" s="125"/>
      <c r="N433" s="91">
        <v>44274</v>
      </c>
      <c r="O433" s="102"/>
      <c r="P433" s="92" t="str">
        <f t="shared" si="72"/>
        <v/>
      </c>
      <c r="Q433" s="115">
        <f t="shared" si="66"/>
        <v>2561.9020443494269</v>
      </c>
      <c r="R433" s="116">
        <f t="shared" si="67"/>
        <v>3125.1013983532603</v>
      </c>
      <c r="S433" s="116">
        <f t="shared" si="68"/>
        <v>3473.5277845827491</v>
      </c>
      <c r="T433" s="116">
        <f t="shared" si="69"/>
        <v>1889.532052679458</v>
      </c>
      <c r="U433" s="116">
        <f t="shared" si="70"/>
        <v>4709.5459004297118</v>
      </c>
      <c r="V433" s="116">
        <f t="shared" si="71"/>
        <v>1393.6252504180743</v>
      </c>
      <c r="W433" s="64"/>
      <c r="X433" s="64"/>
      <c r="Y433" s="105"/>
      <c r="Z433" s="61"/>
      <c r="AA433" s="106"/>
      <c r="AB433" s="107"/>
      <c r="AC433" s="107"/>
      <c r="AD433" s="107"/>
      <c r="AE433" s="107"/>
      <c r="AF433" s="107"/>
      <c r="AG433" s="107"/>
      <c r="AI433" s="108"/>
      <c r="AJ433" s="4"/>
      <c r="AK433" s="4"/>
      <c r="AL433" s="4"/>
      <c r="AN433" s="109"/>
      <c r="AO433" s="110"/>
      <c r="AP433" s="111"/>
      <c r="AQ433" s="110"/>
      <c r="AR433" s="112"/>
      <c r="AT433" s="113"/>
      <c r="AU433" s="113"/>
      <c r="AV433" s="113"/>
      <c r="AW433" s="113"/>
      <c r="AX433" s="113"/>
      <c r="AY433" s="113"/>
      <c r="AZ433" s="113"/>
      <c r="BA433" s="105"/>
      <c r="BB433" s="61"/>
      <c r="BC433" s="106"/>
      <c r="BD433" s="107"/>
      <c r="BE433" s="107"/>
      <c r="BF433" s="107"/>
      <c r="BG433" s="107"/>
      <c r="BH433" s="107"/>
      <c r="BI433" s="107"/>
    </row>
    <row r="434" spans="2:61" x14ac:dyDescent="0.3">
      <c r="B434" s="93"/>
      <c r="C434" s="93">
        <v>862</v>
      </c>
      <c r="D434" s="94">
        <f>'[1]S&amp;P500 Historical Data'!E3814</f>
        <v>42926</v>
      </c>
      <c r="E434" s="95">
        <f>'[1]S&amp;P500 Historical Data'!N3814</f>
        <v>2427.4299999999998</v>
      </c>
      <c r="F434" s="96">
        <f t="shared" si="73"/>
        <v>9.2776618642739924E-4</v>
      </c>
      <c r="H434" s="114">
        <v>363</v>
      </c>
      <c r="I434" s="98">
        <f t="shared" ca="1" si="63"/>
        <v>1902.4332713316248</v>
      </c>
      <c r="J434" s="99">
        <f t="shared" ca="1" si="64"/>
        <v>-5.0982392203914257E-3</v>
      </c>
      <c r="K434" s="100">
        <f t="shared" ca="1" si="65"/>
        <v>-18.619264546929667</v>
      </c>
      <c r="L434" s="101">
        <f t="shared" ca="1" si="51"/>
        <v>-0.33770497392324833</v>
      </c>
      <c r="M434" s="125"/>
      <c r="N434" s="91">
        <v>44275</v>
      </c>
      <c r="O434" s="102"/>
      <c r="P434" s="92" t="str">
        <f t="shared" si="72"/>
        <v/>
      </c>
      <c r="Q434" s="115">
        <f t="shared" si="66"/>
        <v>2562.6502289760165</v>
      </c>
      <c r="R434" s="116">
        <f t="shared" si="67"/>
        <v>3126.4147815095439</v>
      </c>
      <c r="S434" s="116">
        <f t="shared" si="68"/>
        <v>3476.0024450781079</v>
      </c>
      <c r="T434" s="116">
        <f t="shared" si="69"/>
        <v>1889.2898666885887</v>
      </c>
      <c r="U434" s="116">
        <f t="shared" si="70"/>
        <v>4714.88182880773</v>
      </c>
      <c r="V434" s="116">
        <f t="shared" si="71"/>
        <v>1392.8612496596747</v>
      </c>
      <c r="W434" s="64"/>
      <c r="X434" s="64"/>
      <c r="Y434" s="105"/>
      <c r="Z434" s="61"/>
      <c r="AA434" s="106"/>
      <c r="AB434" s="107"/>
      <c r="AC434" s="107"/>
      <c r="AD434" s="107"/>
      <c r="AE434" s="107"/>
      <c r="AF434" s="107"/>
      <c r="AG434" s="107"/>
      <c r="AI434" s="108"/>
      <c r="AJ434" s="4"/>
      <c r="AK434" s="4"/>
      <c r="AL434" s="4"/>
      <c r="AN434" s="109"/>
      <c r="AO434" s="110"/>
      <c r="AP434" s="111"/>
      <c r="AQ434" s="110"/>
      <c r="AR434" s="112"/>
      <c r="AT434" s="113"/>
      <c r="AU434" s="113"/>
      <c r="AV434" s="113"/>
      <c r="AW434" s="113"/>
      <c r="AX434" s="113"/>
      <c r="AY434" s="113"/>
      <c r="AZ434" s="113"/>
      <c r="BA434" s="105"/>
      <c r="BB434" s="61"/>
      <c r="BC434" s="106"/>
      <c r="BD434" s="107"/>
      <c r="BE434" s="107"/>
      <c r="BF434" s="107"/>
      <c r="BG434" s="107"/>
      <c r="BH434" s="107"/>
      <c r="BI434" s="107"/>
    </row>
    <row r="435" spans="2:61" x14ac:dyDescent="0.3">
      <c r="B435" s="93"/>
      <c r="C435" s="93">
        <v>863</v>
      </c>
      <c r="D435" s="94">
        <f>'[1]S&amp;P500 Historical Data'!E3815</f>
        <v>42927</v>
      </c>
      <c r="E435" s="95">
        <f>'[1]S&amp;P500 Historical Data'!N3815</f>
        <v>2425.5300000000002</v>
      </c>
      <c r="F435" s="96">
        <f t="shared" si="73"/>
        <v>-7.827208199617028E-4</v>
      </c>
      <c r="H435" s="114">
        <v>364</v>
      </c>
      <c r="I435" s="98">
        <f t="shared" ca="1" si="63"/>
        <v>1936.0235297743395</v>
      </c>
      <c r="J435" s="99">
        <f t="shared" ca="1" si="64"/>
        <v>1.7656471293315264E-2</v>
      </c>
      <c r="K435" s="100">
        <f t="shared" ca="1" si="65"/>
        <v>-17.54361413114782</v>
      </c>
      <c r="L435" s="101">
        <f t="shared" ca="1" si="51"/>
        <v>1.0756504157818465</v>
      </c>
      <c r="M435" s="125"/>
      <c r="N435" s="91">
        <v>44276</v>
      </c>
      <c r="O435" s="102"/>
      <c r="P435" s="92" t="str">
        <f t="shared" si="72"/>
        <v/>
      </c>
      <c r="Q435" s="115">
        <f t="shared" si="66"/>
        <v>2563.3986321044163</v>
      </c>
      <c r="R435" s="116">
        <f t="shared" si="67"/>
        <v>3127.7269076755533</v>
      </c>
      <c r="S435" s="116">
        <f t="shared" si="68"/>
        <v>3478.4768567810115</v>
      </c>
      <c r="T435" s="116">
        <f t="shared" si="69"/>
        <v>1889.0488042963777</v>
      </c>
      <c r="U435" s="116">
        <f t="shared" si="70"/>
        <v>4720.2183427974296</v>
      </c>
      <c r="V435" s="116">
        <f t="shared" si="71"/>
        <v>1392.0992780135871</v>
      </c>
      <c r="W435" s="64"/>
      <c r="X435" s="64"/>
      <c r="Y435" s="105"/>
      <c r="Z435" s="61"/>
      <c r="AA435" s="106"/>
      <c r="AB435" s="107"/>
      <c r="AC435" s="107"/>
      <c r="AD435" s="107"/>
      <c r="AE435" s="107"/>
      <c r="AF435" s="107"/>
      <c r="AG435" s="107"/>
      <c r="AI435" s="108"/>
      <c r="AJ435" s="4"/>
      <c r="AK435" s="4"/>
      <c r="AL435" s="4"/>
      <c r="AN435" s="109"/>
      <c r="AO435" s="110"/>
      <c r="AP435" s="111"/>
      <c r="AQ435" s="110"/>
      <c r="AR435" s="112"/>
      <c r="AT435" s="113"/>
      <c r="AU435" s="113"/>
      <c r="AV435" s="113"/>
      <c r="AW435" s="113"/>
      <c r="AX435" s="113"/>
      <c r="AY435" s="113"/>
      <c r="AZ435" s="113"/>
      <c r="BA435" s="105"/>
      <c r="BB435" s="61"/>
      <c r="BC435" s="106"/>
      <c r="BD435" s="107"/>
      <c r="BE435" s="107"/>
      <c r="BF435" s="107"/>
      <c r="BG435" s="107"/>
      <c r="BH435" s="107"/>
      <c r="BI435" s="107"/>
    </row>
    <row r="436" spans="2:61" x14ac:dyDescent="0.3">
      <c r="B436" s="93"/>
      <c r="C436" s="93">
        <v>864</v>
      </c>
      <c r="D436" s="94">
        <f>'[1]S&amp;P500 Historical Data'!E3816</f>
        <v>42928</v>
      </c>
      <c r="E436" s="95">
        <f>'[1]S&amp;P500 Historical Data'!N3816</f>
        <v>2443.25</v>
      </c>
      <c r="F436" s="96">
        <f t="shared" si="73"/>
        <v>7.3056198026822169E-3</v>
      </c>
      <c r="H436" s="114">
        <v>365</v>
      </c>
      <c r="I436" s="98">
        <f t="shared" ca="1" si="63"/>
        <v>1928.7584603058474</v>
      </c>
      <c r="J436" s="99">
        <f t="shared" ca="1" si="64"/>
        <v>-3.7525729190589622E-3</v>
      </c>
      <c r="K436" s="100">
        <f t="shared" ca="1" si="65"/>
        <v>-17.796841098952225</v>
      </c>
      <c r="L436" s="101">
        <f t="shared" ca="1" si="51"/>
        <v>-0.25322696780440412</v>
      </c>
      <c r="M436" s="125"/>
      <c r="N436" s="91">
        <v>44277</v>
      </c>
      <c r="O436" s="102"/>
      <c r="P436" s="92" t="str">
        <f t="shared" si="72"/>
        <v/>
      </c>
      <c r="Q436" s="115">
        <f t="shared" si="66"/>
        <v>2564.1472537984391</v>
      </c>
      <c r="R436" s="116">
        <f t="shared" si="67"/>
        <v>3129.0377822581968</v>
      </c>
      <c r="S436" s="116">
        <f t="shared" si="68"/>
        <v>3480.9510249418254</v>
      </c>
      <c r="T436" s="116">
        <f t="shared" si="69"/>
        <v>1888.8088605819887</v>
      </c>
      <c r="U436" s="116">
        <f t="shared" si="70"/>
        <v>4725.5554532189253</v>
      </c>
      <c r="V436" s="116">
        <f t="shared" si="71"/>
        <v>1391.3393259798606</v>
      </c>
      <c r="W436" s="64"/>
      <c r="X436" s="64"/>
      <c r="Y436" s="105"/>
      <c r="Z436" s="61"/>
      <c r="AA436" s="106"/>
      <c r="AB436" s="107"/>
      <c r="AC436" s="107"/>
      <c r="AD436" s="107"/>
      <c r="AE436" s="107"/>
      <c r="AF436" s="107"/>
      <c r="AG436" s="107"/>
      <c r="AI436" s="108"/>
      <c r="AJ436" s="4"/>
      <c r="AK436" s="4"/>
      <c r="AL436" s="4"/>
      <c r="AN436" s="109"/>
      <c r="AO436" s="110"/>
      <c r="AP436" s="111"/>
      <c r="AQ436" s="110"/>
      <c r="AR436" s="112"/>
      <c r="AT436" s="113"/>
      <c r="AU436" s="113"/>
      <c r="AV436" s="113"/>
      <c r="AW436" s="113"/>
      <c r="AX436" s="113"/>
      <c r="AY436" s="113"/>
      <c r="AZ436" s="113"/>
      <c r="BA436" s="105"/>
      <c r="BB436" s="61"/>
      <c r="BC436" s="106"/>
      <c r="BD436" s="107"/>
      <c r="BE436" s="107"/>
      <c r="BF436" s="107"/>
      <c r="BG436" s="107"/>
      <c r="BH436" s="107"/>
      <c r="BI436" s="107"/>
    </row>
    <row r="437" spans="2:61" x14ac:dyDescent="0.3">
      <c r="B437" s="93"/>
      <c r="C437" s="93">
        <v>865</v>
      </c>
      <c r="D437" s="94">
        <f>'[1]S&amp;P500 Historical Data'!E3817</f>
        <v>42929</v>
      </c>
      <c r="E437" s="95">
        <f>'[1]S&amp;P500 Historical Data'!N3817</f>
        <v>2447.83</v>
      </c>
      <c r="F437" s="96">
        <f t="shared" si="73"/>
        <v>1.8745523380742566E-3</v>
      </c>
      <c r="H437" s="114">
        <v>366</v>
      </c>
      <c r="I437" s="98">
        <f t="shared" ca="1" si="63"/>
        <v>1936.7608882995285</v>
      </c>
      <c r="J437" s="99">
        <f t="shared" ca="1" si="64"/>
        <v>4.1490047397703209E-3</v>
      </c>
      <c r="K437" s="100">
        <f t="shared" ca="1" si="65"/>
        <v>-17.556314764384155</v>
      </c>
      <c r="L437" s="101">
        <f t="shared" ca="1" si="51"/>
        <v>0.24052633456807074</v>
      </c>
      <c r="M437" s="125"/>
      <c r="N437" s="91">
        <v>44278</v>
      </c>
      <c r="O437" s="102"/>
      <c r="P437" s="92" t="str">
        <f t="shared" si="72"/>
        <v/>
      </c>
      <c r="Q437" s="115">
        <f t="shared" si="66"/>
        <v>2564.8960941219143</v>
      </c>
      <c r="R437" s="116">
        <f t="shared" si="67"/>
        <v>3130.3474106271537</v>
      </c>
      <c r="S437" s="116">
        <f t="shared" si="68"/>
        <v>3483.4249547759732</v>
      </c>
      <c r="T437" s="116">
        <f t="shared" si="69"/>
        <v>1888.5700306596509</v>
      </c>
      <c r="U437" s="116">
        <f t="shared" si="70"/>
        <v>4730.8931708245755</v>
      </c>
      <c r="V437" s="116">
        <f t="shared" si="71"/>
        <v>1390.5813841269246</v>
      </c>
      <c r="W437" s="64"/>
      <c r="X437" s="64"/>
      <c r="Y437" s="105"/>
      <c r="Z437" s="61"/>
      <c r="AA437" s="106"/>
      <c r="AB437" s="107"/>
      <c r="AC437" s="107"/>
      <c r="AD437" s="107"/>
      <c r="AE437" s="107"/>
      <c r="AF437" s="107"/>
      <c r="AG437" s="107"/>
      <c r="AI437" s="108"/>
      <c r="AJ437" s="4"/>
      <c r="AK437" s="4"/>
      <c r="AL437" s="4"/>
      <c r="AN437" s="109"/>
      <c r="AO437" s="110"/>
      <c r="AP437" s="111"/>
      <c r="AQ437" s="110"/>
      <c r="AR437" s="112"/>
      <c r="AT437" s="113"/>
      <c r="AU437" s="113"/>
      <c r="AV437" s="113"/>
      <c r="AW437" s="113"/>
      <c r="AX437" s="113"/>
      <c r="AY437" s="113"/>
      <c r="AZ437" s="113"/>
      <c r="BA437" s="105"/>
      <c r="BB437" s="61"/>
      <c r="BC437" s="106"/>
      <c r="BD437" s="107"/>
      <c r="BE437" s="107"/>
      <c r="BF437" s="107"/>
      <c r="BG437" s="107"/>
      <c r="BH437" s="107"/>
      <c r="BI437" s="107"/>
    </row>
    <row r="438" spans="2:61" x14ac:dyDescent="0.3">
      <c r="B438" s="93"/>
      <c r="C438" s="93">
        <v>866</v>
      </c>
      <c r="D438" s="94">
        <f>'[1]S&amp;P500 Historical Data'!E3818</f>
        <v>42930</v>
      </c>
      <c r="E438" s="95">
        <f>'[1]S&amp;P500 Historical Data'!N3818</f>
        <v>2459.27</v>
      </c>
      <c r="F438" s="96">
        <f t="shared" si="73"/>
        <v>4.6735271648766681E-3</v>
      </c>
      <c r="H438" s="114">
        <v>367</v>
      </c>
      <c r="I438" s="98">
        <f t="shared" ca="1" si="63"/>
        <v>1969.5856110134964</v>
      </c>
      <c r="J438" s="99">
        <f t="shared" ca="1" si="64"/>
        <v>1.6948257739130609E-2</v>
      </c>
      <c r="K438" s="100">
        <f t="shared" ca="1" si="65"/>
        <v>-16.524174862750456</v>
      </c>
      <c r="L438" s="101">
        <f t="shared" ca="1" si="51"/>
        <v>1.0321399016336972</v>
      </c>
      <c r="M438" s="125"/>
      <c r="N438" s="91">
        <v>44279</v>
      </c>
      <c r="O438" s="102"/>
      <c r="P438" s="92" t="str">
        <f t="shared" si="72"/>
        <v/>
      </c>
      <c r="Q438" s="115">
        <f t="shared" si="66"/>
        <v>2565.645153138692</v>
      </c>
      <c r="R438" s="116">
        <f t="shared" si="67"/>
        <v>3131.6557981152346</v>
      </c>
      <c r="S438" s="116">
        <f t="shared" si="68"/>
        <v>3485.8986514642738</v>
      </c>
      <c r="T438" s="116">
        <f t="shared" si="69"/>
        <v>1888.3323096783172</v>
      </c>
      <c r="U438" s="116">
        <f t="shared" si="70"/>
        <v>4736.2315062996413</v>
      </c>
      <c r="V438" s="116">
        <f t="shared" si="71"/>
        <v>1389.8254430909176</v>
      </c>
      <c r="W438" s="64"/>
      <c r="X438" s="64"/>
      <c r="Y438" s="105"/>
      <c r="Z438" s="61"/>
      <c r="AA438" s="106"/>
      <c r="AB438" s="107"/>
      <c r="AC438" s="107"/>
      <c r="AD438" s="107"/>
      <c r="AE438" s="107"/>
      <c r="AF438" s="107"/>
      <c r="AG438" s="107"/>
      <c r="AI438" s="108"/>
      <c r="AJ438" s="4"/>
      <c r="AK438" s="4"/>
      <c r="AL438" s="4"/>
      <c r="AN438" s="109"/>
      <c r="AO438" s="110"/>
      <c r="AP438" s="111"/>
      <c r="AQ438" s="110"/>
      <c r="AR438" s="112"/>
      <c r="AT438" s="113"/>
      <c r="AU438" s="113"/>
      <c r="AV438" s="113"/>
      <c r="AW438" s="113"/>
      <c r="AX438" s="113"/>
      <c r="AY438" s="113"/>
      <c r="AZ438" s="113"/>
      <c r="BA438" s="105"/>
      <c r="BB438" s="61"/>
      <c r="BC438" s="106"/>
      <c r="BD438" s="107"/>
      <c r="BE438" s="107"/>
      <c r="BF438" s="107"/>
      <c r="BG438" s="107"/>
      <c r="BH438" s="107"/>
      <c r="BI438" s="107"/>
    </row>
    <row r="439" spans="2:61" x14ac:dyDescent="0.3">
      <c r="B439" s="93"/>
      <c r="C439" s="93">
        <v>867</v>
      </c>
      <c r="D439" s="94">
        <f>'[1]S&amp;P500 Historical Data'!E3819</f>
        <v>42933</v>
      </c>
      <c r="E439" s="95">
        <f>'[1]S&amp;P500 Historical Data'!N3819</f>
        <v>2459.14</v>
      </c>
      <c r="F439" s="96">
        <f t="shared" si="73"/>
        <v>-5.2861214913412981E-5</v>
      </c>
      <c r="H439" s="114">
        <v>368</v>
      </c>
      <c r="I439" s="98">
        <f t="shared" ca="1" si="63"/>
        <v>1941.4037446515752</v>
      </c>
      <c r="J439" s="99">
        <f t="shared" ca="1" si="64"/>
        <v>-1.4308525714411382E-2</v>
      </c>
      <c r="K439" s="100">
        <f t="shared" ca="1" si="65"/>
        <v>-17.443167347062548</v>
      </c>
      <c r="L439" s="101">
        <f t="shared" ca="1" si="51"/>
        <v>-0.91899248431209157</v>
      </c>
      <c r="M439" s="125"/>
      <c r="N439" s="91">
        <v>44280</v>
      </c>
      <c r="O439" s="102"/>
      <c r="P439" s="92" t="str">
        <f t="shared" si="72"/>
        <v/>
      </c>
      <c r="Q439" s="115">
        <f t="shared" si="66"/>
        <v>2566.3944309126396</v>
      </c>
      <c r="R439" s="116">
        <f t="shared" si="67"/>
        <v>3132.9629500187289</v>
      </c>
      <c r="S439" s="116">
        <f t="shared" si="68"/>
        <v>3488.3721201532812</v>
      </c>
      <c r="T439" s="116">
        <f t="shared" si="69"/>
        <v>1888.0956928213275</v>
      </c>
      <c r="U439" s="116">
        <f t="shared" si="70"/>
        <v>4741.5704702629637</v>
      </c>
      <c r="V439" s="116">
        <f t="shared" si="71"/>
        <v>1389.0714935750257</v>
      </c>
      <c r="W439" s="64"/>
      <c r="X439" s="64"/>
      <c r="Y439" s="105"/>
      <c r="Z439" s="61"/>
      <c r="AA439" s="106"/>
      <c r="AB439" s="107"/>
      <c r="AC439" s="107"/>
      <c r="AD439" s="107"/>
      <c r="AE439" s="107"/>
      <c r="AF439" s="107"/>
      <c r="AG439" s="107"/>
      <c r="AI439" s="108"/>
      <c r="AJ439" s="4"/>
      <c r="AK439" s="4"/>
      <c r="AL439" s="4"/>
      <c r="AN439" s="109"/>
      <c r="AO439" s="110"/>
      <c r="AP439" s="111"/>
      <c r="AQ439" s="110"/>
      <c r="AR439" s="112"/>
      <c r="AT439" s="113"/>
      <c r="AU439" s="113"/>
      <c r="AV439" s="113"/>
      <c r="AW439" s="113"/>
      <c r="AX439" s="113"/>
      <c r="AY439" s="113"/>
      <c r="AZ439" s="113"/>
      <c r="BA439" s="105"/>
      <c r="BB439" s="61"/>
      <c r="BC439" s="106"/>
      <c r="BD439" s="107"/>
      <c r="BE439" s="107"/>
      <c r="BF439" s="107"/>
      <c r="BG439" s="107"/>
      <c r="BH439" s="107"/>
      <c r="BI439" s="107"/>
    </row>
    <row r="440" spans="2:61" x14ac:dyDescent="0.3">
      <c r="B440" s="93"/>
      <c r="C440" s="93">
        <v>868</v>
      </c>
      <c r="D440" s="94">
        <f>'[1]S&amp;P500 Historical Data'!E3820</f>
        <v>42934</v>
      </c>
      <c r="E440" s="95">
        <f>'[1]S&amp;P500 Historical Data'!N3820</f>
        <v>2460.61</v>
      </c>
      <c r="F440" s="96">
        <f t="shared" si="73"/>
        <v>5.9776995209717817E-4</v>
      </c>
      <c r="H440" s="114">
        <v>369</v>
      </c>
      <c r="I440" s="98">
        <f t="shared" ca="1" si="63"/>
        <v>1912.4103759401064</v>
      </c>
      <c r="J440" s="99">
        <f t="shared" ca="1" si="64"/>
        <v>-1.4934229312858467E-2</v>
      </c>
      <c r="K440" s="100">
        <f t="shared" ca="1" si="65"/>
        <v>-18.401846582563003</v>
      </c>
      <c r="L440" s="101">
        <f t="shared" ca="1" si="51"/>
        <v>-0.95867923550045431</v>
      </c>
      <c r="M440" s="125"/>
      <c r="N440" s="91">
        <v>44281</v>
      </c>
      <c r="O440" s="102"/>
      <c r="P440" s="92" t="str">
        <f t="shared" si="72"/>
        <v/>
      </c>
      <c r="Q440" s="115">
        <f t="shared" si="66"/>
        <v>2567.1439275076441</v>
      </c>
      <c r="R440" s="116">
        <f t="shared" si="67"/>
        <v>3134.2688715977565</v>
      </c>
      <c r="S440" s="116">
        <f t="shared" si="68"/>
        <v>3490.8453659556144</v>
      </c>
      <c r="T440" s="116">
        <f t="shared" si="69"/>
        <v>1887.8601753060759</v>
      </c>
      <c r="U440" s="116">
        <f t="shared" si="70"/>
        <v>4746.9100732676025</v>
      </c>
      <c r="V440" s="116">
        <f t="shared" si="71"/>
        <v>1388.3195263488305</v>
      </c>
      <c r="W440" s="64"/>
      <c r="X440" s="64"/>
      <c r="Y440" s="105"/>
      <c r="Z440" s="61"/>
      <c r="AA440" s="106"/>
      <c r="AB440" s="107"/>
      <c r="AC440" s="107"/>
      <c r="AD440" s="107"/>
      <c r="AE440" s="107"/>
      <c r="AF440" s="107"/>
      <c r="AG440" s="107"/>
      <c r="AI440" s="108"/>
      <c r="AJ440" s="4"/>
      <c r="AK440" s="4"/>
      <c r="AL440" s="4"/>
      <c r="AN440" s="109"/>
      <c r="AO440" s="110"/>
      <c r="AP440" s="111"/>
      <c r="AQ440" s="110"/>
      <c r="AR440" s="112"/>
      <c r="AT440" s="113"/>
      <c r="AU440" s="113"/>
      <c r="AV440" s="113"/>
      <c r="AW440" s="113"/>
      <c r="AX440" s="113"/>
      <c r="AY440" s="113"/>
      <c r="AZ440" s="113"/>
      <c r="BA440" s="105"/>
      <c r="BB440" s="61"/>
      <c r="BC440" s="106"/>
      <c r="BD440" s="107"/>
      <c r="BE440" s="107"/>
      <c r="BF440" s="107"/>
      <c r="BG440" s="107"/>
      <c r="BH440" s="107"/>
      <c r="BI440" s="107"/>
    </row>
    <row r="441" spans="2:61" x14ac:dyDescent="0.3">
      <c r="B441" s="93"/>
      <c r="C441" s="93">
        <v>869</v>
      </c>
      <c r="D441" s="94">
        <f>'[1]S&amp;P500 Historical Data'!E3821</f>
        <v>42935</v>
      </c>
      <c r="E441" s="95">
        <f>'[1]S&amp;P500 Historical Data'!N3821</f>
        <v>2473.83</v>
      </c>
      <c r="F441" s="96">
        <f t="shared" si="73"/>
        <v>5.3726514969864381E-3</v>
      </c>
      <c r="H441" s="114">
        <v>370</v>
      </c>
      <c r="I441" s="98">
        <f t="shared" ca="1" si="63"/>
        <v>1922.0181014926636</v>
      </c>
      <c r="J441" s="99">
        <f t="shared" ca="1" si="64"/>
        <v>5.0238827782108373E-3</v>
      </c>
      <c r="K441" s="100">
        <f t="shared" ca="1" si="65"/>
        <v>-18.106890008369298</v>
      </c>
      <c r="L441" s="101">
        <f t="shared" ca="1" si="51"/>
        <v>0.29495657419370391</v>
      </c>
      <c r="M441" s="125"/>
      <c r="N441" s="91">
        <v>44282</v>
      </c>
      <c r="O441" s="102"/>
      <c r="P441" s="92" t="str">
        <f t="shared" si="72"/>
        <v/>
      </c>
      <c r="Q441" s="115">
        <f t="shared" si="66"/>
        <v>2567.8936429876089</v>
      </c>
      <c r="R441" s="116">
        <f t="shared" si="67"/>
        <v>3135.5735680766106</v>
      </c>
      <c r="S441" s="116">
        <f t="shared" si="68"/>
        <v>3493.3183939502906</v>
      </c>
      <c r="T441" s="116">
        <f t="shared" si="69"/>
        <v>1887.6257523836823</v>
      </c>
      <c r="U441" s="116">
        <f t="shared" si="70"/>
        <v>4752.2503258014895</v>
      </c>
      <c r="V441" s="116">
        <f t="shared" si="71"/>
        <v>1387.5695322476627</v>
      </c>
      <c r="W441" s="64"/>
      <c r="X441" s="64"/>
      <c r="Y441" s="105"/>
      <c r="Z441" s="61"/>
      <c r="AA441" s="106"/>
      <c r="AB441" s="107"/>
      <c r="AC441" s="107"/>
      <c r="AD441" s="107"/>
      <c r="AE441" s="107"/>
      <c r="AF441" s="107"/>
      <c r="AG441" s="107"/>
      <c r="AI441" s="108"/>
      <c r="AJ441" s="4"/>
      <c r="AK441" s="4"/>
      <c r="AL441" s="4"/>
      <c r="AN441" s="109"/>
      <c r="AO441" s="110"/>
      <c r="AP441" s="111"/>
      <c r="AQ441" s="110"/>
      <c r="AR441" s="112"/>
      <c r="AT441" s="113"/>
      <c r="AU441" s="113"/>
      <c r="AV441" s="113"/>
      <c r="AW441" s="113"/>
      <c r="AX441" s="113"/>
      <c r="AY441" s="113"/>
      <c r="AZ441" s="113"/>
      <c r="BA441" s="105"/>
      <c r="BB441" s="61"/>
      <c r="BC441" s="106"/>
      <c r="BD441" s="107"/>
      <c r="BE441" s="107"/>
      <c r="BF441" s="107"/>
      <c r="BG441" s="107"/>
      <c r="BH441" s="107"/>
      <c r="BI441" s="107"/>
    </row>
    <row r="442" spans="2:61" x14ac:dyDescent="0.3">
      <c r="B442" s="93"/>
      <c r="C442" s="93">
        <v>870</v>
      </c>
      <c r="D442" s="94">
        <f>'[1]S&amp;P500 Historical Data'!E3822</f>
        <v>42936</v>
      </c>
      <c r="E442" s="95">
        <f>'[1]S&amp;P500 Historical Data'!N3822</f>
        <v>2473.4499999999998</v>
      </c>
      <c r="F442" s="96">
        <f t="shared" si="73"/>
        <v>-1.5360796821127932E-4</v>
      </c>
      <c r="H442" s="114">
        <v>371</v>
      </c>
      <c r="I442" s="98">
        <f t="shared" ca="1" si="63"/>
        <v>1942.3958626611686</v>
      </c>
      <c r="J442" s="99">
        <f t="shared" ca="1" si="64"/>
        <v>1.0602273283836077E-2</v>
      </c>
      <c r="K442" s="100">
        <f t="shared" ca="1" si="65"/>
        <v>-17.465986051312065</v>
      </c>
      <c r="L442" s="101">
        <f t="shared" ca="1" si="51"/>
        <v>0.6409039570572328</v>
      </c>
      <c r="M442" s="125"/>
      <c r="N442" s="91">
        <v>44283</v>
      </c>
      <c r="O442" s="102"/>
      <c r="P442" s="92" t="str">
        <f t="shared" si="72"/>
        <v/>
      </c>
      <c r="Q442" s="115">
        <f t="shared" si="66"/>
        <v>2568.6435774164593</v>
      </c>
      <c r="R442" s="116">
        <f t="shared" si="67"/>
        <v>3136.8770446440972</v>
      </c>
      <c r="S442" s="116">
        <f t="shared" si="68"/>
        <v>3495.7912091830453</v>
      </c>
      <c r="T442" s="116">
        <f t="shared" si="69"/>
        <v>1887.3924193386656</v>
      </c>
      <c r="U442" s="116">
        <f t="shared" si="70"/>
        <v>4757.5912382880642</v>
      </c>
      <c r="V442" s="116">
        <f t="shared" si="71"/>
        <v>1386.8215021719636</v>
      </c>
      <c r="W442" s="64"/>
      <c r="X442" s="64"/>
      <c r="Y442" s="105"/>
      <c r="Z442" s="61"/>
      <c r="AA442" s="106"/>
      <c r="AB442" s="107"/>
      <c r="AC442" s="107"/>
      <c r="AD442" s="107"/>
      <c r="AE442" s="107"/>
      <c r="AF442" s="107"/>
      <c r="AG442" s="107"/>
      <c r="AI442" s="108"/>
      <c r="AJ442" s="4"/>
      <c r="AK442" s="4"/>
      <c r="AL442" s="4"/>
      <c r="AN442" s="109"/>
      <c r="AO442" s="110"/>
      <c r="AP442" s="111"/>
      <c r="AQ442" s="110"/>
      <c r="AR442" s="112"/>
      <c r="AT442" s="113"/>
      <c r="AU442" s="113"/>
      <c r="AV442" s="113"/>
      <c r="AW442" s="113"/>
      <c r="AX442" s="113"/>
      <c r="AY442" s="113"/>
      <c r="AZ442" s="113"/>
      <c r="BA442" s="105"/>
      <c r="BB442" s="61"/>
      <c r="BC442" s="106"/>
      <c r="BD442" s="107"/>
      <c r="BE442" s="107"/>
      <c r="BF442" s="107"/>
      <c r="BG442" s="107"/>
      <c r="BH442" s="107"/>
      <c r="BI442" s="107"/>
    </row>
    <row r="443" spans="2:61" x14ac:dyDescent="0.3">
      <c r="B443" s="93"/>
      <c r="C443" s="93">
        <v>871</v>
      </c>
      <c r="D443" s="94">
        <f>'[1]S&amp;P500 Historical Data'!E3823</f>
        <v>42937</v>
      </c>
      <c r="E443" s="95">
        <f>'[1]S&amp;P500 Historical Data'!N3823</f>
        <v>2472.54</v>
      </c>
      <c r="F443" s="96">
        <f t="shared" si="73"/>
        <v>-3.679071741898379E-4</v>
      </c>
      <c r="H443" s="114">
        <v>372</v>
      </c>
      <c r="I443" s="98">
        <f t="shared" ca="1" si="63"/>
        <v>1944.3529966513238</v>
      </c>
      <c r="J443" s="99">
        <f t="shared" ca="1" si="64"/>
        <v>1.0075876023921356E-3</v>
      </c>
      <c r="K443" s="100">
        <f t="shared" ca="1" si="65"/>
        <v>-17.421293530891749</v>
      </c>
      <c r="L443" s="101">
        <f t="shared" ca="1" si="51"/>
        <v>4.469252042031762E-2</v>
      </c>
      <c r="M443" s="125"/>
      <c r="N443" s="91">
        <v>44284</v>
      </c>
      <c r="O443" s="102"/>
      <c r="P443" s="92" t="str">
        <f t="shared" si="72"/>
        <v/>
      </c>
      <c r="Q443" s="115">
        <f t="shared" si="66"/>
        <v>2569.3937308581376</v>
      </c>
      <c r="R443" s="116">
        <f t="shared" si="67"/>
        <v>3138.1793064538697</v>
      </c>
      <c r="S443" s="116">
        <f t="shared" si="68"/>
        <v>3498.2638166666561</v>
      </c>
      <c r="T443" s="116">
        <f t="shared" si="69"/>
        <v>1887.1601714886251</v>
      </c>
      <c r="U443" s="116">
        <f t="shared" si="70"/>
        <v>4762.9328210869071</v>
      </c>
      <c r="V443" s="116">
        <f t="shared" si="71"/>
        <v>1386.0754270866587</v>
      </c>
      <c r="W443" s="64"/>
      <c r="X443" s="64"/>
      <c r="Y443" s="105"/>
      <c r="Z443" s="61"/>
      <c r="AA443" s="106"/>
      <c r="AB443" s="107"/>
      <c r="AC443" s="107"/>
      <c r="AD443" s="107"/>
      <c r="AE443" s="107"/>
      <c r="AF443" s="107"/>
      <c r="AG443" s="107"/>
      <c r="AI443" s="108"/>
      <c r="AJ443" s="4"/>
      <c r="AK443" s="4"/>
      <c r="AL443" s="4"/>
      <c r="AN443" s="109"/>
      <c r="AO443" s="110"/>
      <c r="AP443" s="111"/>
      <c r="AQ443" s="110"/>
      <c r="AR443" s="112"/>
      <c r="AT443" s="113"/>
      <c r="AU443" s="113"/>
      <c r="AV443" s="113"/>
      <c r="AW443" s="113"/>
      <c r="AX443" s="113"/>
      <c r="AY443" s="113"/>
      <c r="AZ443" s="113"/>
      <c r="BA443" s="105"/>
      <c r="BB443" s="61"/>
      <c r="BC443" s="106"/>
      <c r="BD443" s="107"/>
      <c r="BE443" s="107"/>
      <c r="BF443" s="107"/>
      <c r="BG443" s="107"/>
      <c r="BH443" s="107"/>
      <c r="BI443" s="107"/>
    </row>
    <row r="444" spans="2:61" x14ac:dyDescent="0.3">
      <c r="B444" s="93"/>
      <c r="C444" s="93">
        <v>872</v>
      </c>
      <c r="D444" s="94">
        <f>'[1]S&amp;P500 Historical Data'!E3824</f>
        <v>42940</v>
      </c>
      <c r="E444" s="95">
        <f>'[1]S&amp;P500 Historical Data'!N3824</f>
        <v>2469.91</v>
      </c>
      <c r="F444" s="96">
        <f t="shared" si="73"/>
        <v>-1.0636834995592019E-3</v>
      </c>
      <c r="H444" s="114">
        <v>373</v>
      </c>
      <c r="I444" s="98">
        <f t="shared" ca="1" si="63"/>
        <v>1934.804181424666</v>
      </c>
      <c r="J444" s="99">
        <f t="shared" ca="1" si="64"/>
        <v>-4.9110502275581114E-3</v>
      </c>
      <c r="K444" s="100">
        <f t="shared" ca="1" si="65"/>
        <v>-17.747240347327569</v>
      </c>
      <c r="L444" s="101">
        <f t="shared" ca="1" si="51"/>
        <v>-0.32594681643582085</v>
      </c>
      <c r="M444" s="125"/>
      <c r="N444" s="91">
        <v>44285</v>
      </c>
      <c r="O444" s="102"/>
      <c r="P444" s="92" t="str">
        <f t="shared" si="72"/>
        <v/>
      </c>
      <c r="Q444" s="115">
        <f t="shared" si="66"/>
        <v>2570.1441033766041</v>
      </c>
      <c r="R444" s="116">
        <f t="shared" si="67"/>
        <v>3139.4803586247608</v>
      </c>
      <c r="S444" s="116">
        <f t="shared" si="68"/>
        <v>3500.7362213812607</v>
      </c>
      <c r="T444" s="116">
        <f t="shared" si="69"/>
        <v>1886.9290041839222</v>
      </c>
      <c r="U444" s="116">
        <f t="shared" si="70"/>
        <v>4768.2750844943557</v>
      </c>
      <c r="V444" s="116">
        <f t="shared" si="71"/>
        <v>1385.3312980205324</v>
      </c>
      <c r="W444" s="64"/>
      <c r="X444" s="64"/>
      <c r="Y444" s="105"/>
      <c r="Z444" s="61"/>
      <c r="AA444" s="106"/>
      <c r="AB444" s="107"/>
      <c r="AC444" s="107"/>
      <c r="AD444" s="107"/>
      <c r="AE444" s="107"/>
      <c r="AF444" s="107"/>
      <c r="AG444" s="107"/>
      <c r="AI444" s="108"/>
      <c r="AJ444" s="4"/>
      <c r="AK444" s="4"/>
      <c r="AL444" s="4"/>
      <c r="AN444" s="109"/>
      <c r="AO444" s="110"/>
      <c r="AP444" s="111"/>
      <c r="AQ444" s="110"/>
      <c r="AR444" s="112"/>
      <c r="AT444" s="113"/>
      <c r="AU444" s="113"/>
      <c r="AV444" s="113"/>
      <c r="AW444" s="113"/>
      <c r="AX444" s="113"/>
      <c r="AY444" s="113"/>
      <c r="AZ444" s="113"/>
      <c r="BA444" s="105"/>
      <c r="BB444" s="61"/>
      <c r="BC444" s="106"/>
      <c r="BD444" s="107"/>
      <c r="BE444" s="107"/>
      <c r="BF444" s="107"/>
      <c r="BG444" s="107"/>
      <c r="BH444" s="107"/>
      <c r="BI444" s="107"/>
    </row>
    <row r="445" spans="2:61" x14ac:dyDescent="0.3">
      <c r="B445" s="93"/>
      <c r="C445" s="93">
        <v>873</v>
      </c>
      <c r="D445" s="94">
        <f>'[1]S&amp;P500 Historical Data'!E3825</f>
        <v>42941</v>
      </c>
      <c r="E445" s="95">
        <f>'[1]S&amp;P500 Historical Data'!N3825</f>
        <v>2477.13</v>
      </c>
      <c r="F445" s="96">
        <f t="shared" si="73"/>
        <v>2.9231834358337976E-3</v>
      </c>
      <c r="H445" s="114">
        <v>374</v>
      </c>
      <c r="I445" s="98">
        <f t="shared" ca="1" si="63"/>
        <v>1910.8432508867377</v>
      </c>
      <c r="J445" s="99">
        <f t="shared" ca="1" si="64"/>
        <v>-1.2384163094109626E-2</v>
      </c>
      <c r="K445" s="100">
        <f t="shared" ca="1" si="65"/>
        <v>-18.544333215484048</v>
      </c>
      <c r="L445" s="101">
        <f t="shared" ca="1" si="51"/>
        <v>-0.79709286815647762</v>
      </c>
      <c r="M445" s="125"/>
      <c r="N445" s="91">
        <v>44286</v>
      </c>
      <c r="O445" s="102"/>
      <c r="P445" s="92" t="str">
        <f t="shared" si="72"/>
        <v/>
      </c>
      <c r="Q445" s="115">
        <f t="shared" si="66"/>
        <v>2570.894695035839</v>
      </c>
      <c r="R445" s="116">
        <f t="shared" si="67"/>
        <v>3140.7802062411115</v>
      </c>
      <c r="S445" s="116">
        <f t="shared" si="68"/>
        <v>3503.208428274665</v>
      </c>
      <c r="T445" s="116">
        <f t="shared" si="69"/>
        <v>1886.6989128073681</v>
      </c>
      <c r="U445" s="116">
        <f t="shared" si="70"/>
        <v>4773.6180387441227</v>
      </c>
      <c r="V445" s="116">
        <f t="shared" si="71"/>
        <v>1384.5891060656154</v>
      </c>
      <c r="W445" s="64"/>
      <c r="X445" s="64"/>
      <c r="Y445" s="105"/>
      <c r="Z445" s="61"/>
      <c r="AA445" s="106"/>
      <c r="AB445" s="107"/>
      <c r="AC445" s="107"/>
      <c r="AD445" s="107"/>
      <c r="AE445" s="107"/>
      <c r="AF445" s="107"/>
      <c r="AG445" s="107"/>
      <c r="AI445" s="108"/>
      <c r="AJ445" s="4"/>
      <c r="AK445" s="4"/>
      <c r="AL445" s="4"/>
      <c r="AN445" s="109"/>
      <c r="AO445" s="110"/>
      <c r="AP445" s="111"/>
      <c r="AQ445" s="110"/>
      <c r="AR445" s="112"/>
      <c r="AT445" s="113"/>
      <c r="AU445" s="113"/>
      <c r="AV445" s="113"/>
      <c r="AW445" s="113"/>
      <c r="AX445" s="113"/>
      <c r="AY445" s="113"/>
      <c r="AZ445" s="113"/>
      <c r="BA445" s="105"/>
      <c r="BB445" s="61"/>
      <c r="BC445" s="106"/>
      <c r="BD445" s="107"/>
      <c r="BE445" s="107"/>
      <c r="BF445" s="107"/>
      <c r="BG445" s="107"/>
      <c r="BH445" s="107"/>
      <c r="BI445" s="107"/>
    </row>
    <row r="446" spans="2:61" x14ac:dyDescent="0.3">
      <c r="B446" s="93"/>
      <c r="C446" s="93">
        <v>874</v>
      </c>
      <c r="D446" s="94">
        <f>'[1]S&amp;P500 Historical Data'!E3826</f>
        <v>42942</v>
      </c>
      <c r="E446" s="95">
        <f>'[1]S&amp;P500 Historical Data'!N3826</f>
        <v>2477.83</v>
      </c>
      <c r="F446" s="96">
        <f t="shared" si="73"/>
        <v>2.8258508838850525E-4</v>
      </c>
      <c r="H446" s="114">
        <v>375</v>
      </c>
      <c r="I446" s="98">
        <f t="shared" ca="1" si="63"/>
        <v>1929.5546250504917</v>
      </c>
      <c r="J446" s="99">
        <f t="shared" ca="1" si="64"/>
        <v>9.7922077884048959E-3</v>
      </c>
      <c r="K446" s="100">
        <f t="shared" ca="1" si="65"/>
        <v>-17.953547288991388</v>
      </c>
      <c r="L446" s="101">
        <f t="shared" ca="1" si="51"/>
        <v>0.59078592649265893</v>
      </c>
      <c r="M446" s="125"/>
      <c r="N446" s="91">
        <v>44287</v>
      </c>
      <c r="O446" s="102"/>
      <c r="P446" s="92" t="str">
        <f t="shared" si="72"/>
        <v/>
      </c>
      <c r="Q446" s="115">
        <f t="shared" si="66"/>
        <v>2571.6455058998408</v>
      </c>
      <c r="R446" s="116">
        <f t="shared" si="67"/>
        <v>3142.0788543530916</v>
      </c>
      <c r="S446" s="116">
        <f t="shared" si="68"/>
        <v>3505.6804422626592</v>
      </c>
      <c r="T446" s="116">
        <f t="shared" si="69"/>
        <v>1886.4698927739146</v>
      </c>
      <c r="U446" s="116">
        <f t="shared" si="70"/>
        <v>4778.9616940079031</v>
      </c>
      <c r="V446" s="116">
        <f t="shared" si="71"/>
        <v>1383.8488423765784</v>
      </c>
      <c r="W446" s="64"/>
      <c r="X446" s="64"/>
      <c r="Y446" s="105"/>
      <c r="Z446" s="61"/>
      <c r="AA446" s="106"/>
      <c r="AB446" s="107"/>
      <c r="AC446" s="107"/>
      <c r="AD446" s="107"/>
      <c r="AE446" s="107"/>
      <c r="AF446" s="107"/>
      <c r="AG446" s="107"/>
      <c r="AI446" s="108"/>
      <c r="AJ446" s="4"/>
      <c r="AK446" s="4"/>
      <c r="AL446" s="4"/>
      <c r="AN446" s="109"/>
      <c r="AO446" s="110"/>
      <c r="AP446" s="111"/>
      <c r="AQ446" s="110"/>
      <c r="AR446" s="112"/>
      <c r="AT446" s="113"/>
      <c r="AU446" s="113"/>
      <c r="AV446" s="113"/>
      <c r="AW446" s="113"/>
      <c r="AX446" s="113"/>
      <c r="AY446" s="113"/>
      <c r="AZ446" s="113"/>
      <c r="BA446" s="105"/>
      <c r="BB446" s="61"/>
      <c r="BC446" s="106"/>
      <c r="BD446" s="107"/>
      <c r="BE446" s="107"/>
      <c r="BF446" s="107"/>
      <c r="BG446" s="107"/>
      <c r="BH446" s="107"/>
      <c r="BI446" s="107"/>
    </row>
    <row r="447" spans="2:61" x14ac:dyDescent="0.3">
      <c r="B447" s="93"/>
      <c r="C447" s="93">
        <v>875</v>
      </c>
      <c r="D447" s="94">
        <f>'[1]S&amp;P500 Historical Data'!E3827</f>
        <v>42943</v>
      </c>
      <c r="E447" s="95">
        <f>'[1]S&amp;P500 Historical Data'!N3827</f>
        <v>2475.42</v>
      </c>
      <c r="F447" s="96">
        <f t="shared" si="73"/>
        <v>-9.7262524063388312E-4</v>
      </c>
      <c r="H447" s="114">
        <v>376</v>
      </c>
      <c r="I447" s="98">
        <f t="shared" ca="1" si="63"/>
        <v>1934.9934865612543</v>
      </c>
      <c r="J447" s="99">
        <f t="shared" ca="1" si="64"/>
        <v>2.8187134171546004E-3</v>
      </c>
      <c r="K447" s="100">
        <f t="shared" ca="1" si="65"/>
        <v>-17.795875520630517</v>
      </c>
      <c r="L447" s="101">
        <f t="shared" ca="1" si="51"/>
        <v>0.15767176836087035</v>
      </c>
      <c r="M447" s="125"/>
      <c r="N447" s="91">
        <v>44288</v>
      </c>
      <c r="O447" s="102"/>
      <c r="P447" s="92" t="str">
        <f t="shared" si="72"/>
        <v/>
      </c>
      <c r="Q447" s="115">
        <f t="shared" si="66"/>
        <v>2572.396536032627</v>
      </c>
      <c r="R447" s="116">
        <f t="shared" si="67"/>
        <v>3143.3763079770224</v>
      </c>
      <c r="S447" s="116">
        <f t="shared" si="68"/>
        <v>3508.1522682293185</v>
      </c>
      <c r="T447" s="116">
        <f t="shared" si="69"/>
        <v>1886.2419395303475</v>
      </c>
      <c r="U447" s="116">
        <f t="shared" si="70"/>
        <v>4784.3060603959757</v>
      </c>
      <c r="V447" s="116">
        <f t="shared" si="71"/>
        <v>1383.1104981701317</v>
      </c>
      <c r="W447" s="64"/>
      <c r="X447" s="64"/>
      <c r="Y447" s="105"/>
      <c r="Z447" s="61"/>
      <c r="AA447" s="106"/>
      <c r="AB447" s="107"/>
      <c r="AC447" s="107"/>
      <c r="AD447" s="107"/>
      <c r="AE447" s="107"/>
      <c r="AF447" s="107"/>
      <c r="AG447" s="107"/>
      <c r="AI447" s="108"/>
      <c r="AJ447" s="4"/>
      <c r="AK447" s="4"/>
      <c r="AL447" s="4"/>
      <c r="AN447" s="109"/>
      <c r="AO447" s="110"/>
      <c r="AP447" s="111"/>
      <c r="AQ447" s="110"/>
      <c r="AR447" s="112"/>
      <c r="AT447" s="113"/>
      <c r="AU447" s="113"/>
      <c r="AV447" s="113"/>
      <c r="AW447" s="113"/>
      <c r="AX447" s="113"/>
      <c r="AY447" s="113"/>
      <c r="AZ447" s="113"/>
      <c r="BA447" s="105"/>
      <c r="BB447" s="61"/>
      <c r="BC447" s="106"/>
      <c r="BD447" s="107"/>
      <c r="BE447" s="107"/>
      <c r="BF447" s="107"/>
      <c r="BG447" s="107"/>
      <c r="BH447" s="107"/>
      <c r="BI447" s="107"/>
    </row>
    <row r="448" spans="2:61" x14ac:dyDescent="0.3">
      <c r="B448" s="93"/>
      <c r="C448" s="93">
        <v>876</v>
      </c>
      <c r="D448" s="94">
        <f>'[1]S&amp;P500 Historical Data'!E3828</f>
        <v>42944</v>
      </c>
      <c r="E448" s="95">
        <f>'[1]S&amp;P500 Historical Data'!N3828</f>
        <v>2472.1</v>
      </c>
      <c r="F448" s="96">
        <f t="shared" si="73"/>
        <v>-1.3411865461215324E-3</v>
      </c>
      <c r="H448" s="114">
        <v>377</v>
      </c>
      <c r="I448" s="98">
        <f t="shared" ca="1" si="63"/>
        <v>1928.4420080620744</v>
      </c>
      <c r="J448" s="99">
        <f t="shared" ca="1" si="64"/>
        <v>-3.3857883991241537E-3</v>
      </c>
      <c r="K448" s="100">
        <f t="shared" ca="1" si="65"/>
        <v>-18.026096342589362</v>
      </c>
      <c r="L448" s="101">
        <f t="shared" ca="1" si="51"/>
        <v>-0.23022082195884666</v>
      </c>
      <c r="M448" s="125"/>
      <c r="N448" s="91">
        <v>44289</v>
      </c>
      <c r="O448" s="102"/>
      <c r="P448" s="92" t="str">
        <f t="shared" si="72"/>
        <v/>
      </c>
      <c r="Q448" s="115">
        <f t="shared" si="66"/>
        <v>2573.1477854982322</v>
      </c>
      <c r="R448" s="116">
        <f t="shared" si="67"/>
        <v>3144.6725720956902</v>
      </c>
      <c r="S448" s="116">
        <f t="shared" si="68"/>
        <v>3510.6239110273045</v>
      </c>
      <c r="T448" s="116">
        <f t="shared" si="69"/>
        <v>1886.0150485549862</v>
      </c>
      <c r="U448" s="116">
        <f t="shared" si="70"/>
        <v>4789.6511479577875</v>
      </c>
      <c r="V448" s="116">
        <f t="shared" si="71"/>
        <v>1382.3740647244338</v>
      </c>
      <c r="W448" s="64"/>
      <c r="X448" s="64"/>
      <c r="Y448" s="105"/>
      <c r="Z448" s="61"/>
      <c r="AA448" s="106"/>
      <c r="AB448" s="107"/>
      <c r="AC448" s="107"/>
      <c r="AD448" s="107"/>
      <c r="AE448" s="107"/>
      <c r="AF448" s="107"/>
      <c r="AG448" s="107"/>
      <c r="AI448" s="108"/>
      <c r="AJ448" s="4"/>
      <c r="AK448" s="4"/>
      <c r="AL448" s="4"/>
      <c r="AN448" s="109"/>
      <c r="AO448" s="110"/>
      <c r="AP448" s="111"/>
      <c r="AQ448" s="110"/>
      <c r="AR448" s="112"/>
      <c r="AT448" s="113"/>
      <c r="AU448" s="113"/>
      <c r="AV448" s="113"/>
      <c r="AW448" s="113"/>
      <c r="AX448" s="113"/>
      <c r="AY448" s="113"/>
      <c r="AZ448" s="113"/>
      <c r="BA448" s="105"/>
      <c r="BB448" s="61"/>
      <c r="BC448" s="106"/>
      <c r="BD448" s="107"/>
      <c r="BE448" s="107"/>
      <c r="BF448" s="107"/>
      <c r="BG448" s="107"/>
      <c r="BH448" s="107"/>
      <c r="BI448" s="107"/>
    </row>
    <row r="449" spans="2:61" x14ac:dyDescent="0.3">
      <c r="B449" s="93"/>
      <c r="C449" s="93">
        <v>877</v>
      </c>
      <c r="D449" s="94">
        <f>'[1]S&amp;P500 Historical Data'!E3829</f>
        <v>42947</v>
      </c>
      <c r="E449" s="95">
        <f>'[1]S&amp;P500 Historical Data'!N3829</f>
        <v>2470.3000000000002</v>
      </c>
      <c r="F449" s="96">
        <f t="shared" si="73"/>
        <v>-7.2812588487509696E-4</v>
      </c>
      <c r="H449" s="114">
        <v>378</v>
      </c>
      <c r="I449" s="98">
        <f t="shared" ca="1" si="63"/>
        <v>1890.0770596793902</v>
      </c>
      <c r="J449" s="99">
        <f t="shared" ca="1" si="64"/>
        <v>-1.9894271241911884E-2</v>
      </c>
      <c r="K449" s="100">
        <f t="shared" ca="1" si="65"/>
        <v>-19.30027300815205</v>
      </c>
      <c r="L449" s="101">
        <f t="shared" ca="1" si="51"/>
        <v>-1.2741766655626892</v>
      </c>
      <c r="M449" s="125"/>
      <c r="N449" s="91">
        <v>44290</v>
      </c>
      <c r="O449" s="102"/>
      <c r="P449" s="92" t="str">
        <f t="shared" si="72"/>
        <v/>
      </c>
      <c r="Q449" s="115">
        <f t="shared" si="66"/>
        <v>2573.8992543607123</v>
      </c>
      <c r="R449" s="116">
        <f t="shared" si="67"/>
        <v>3145.9676516586578</v>
      </c>
      <c r="S449" s="116">
        <f t="shared" si="68"/>
        <v>3513.0953754781685</v>
      </c>
      <c r="T449" s="116">
        <f t="shared" si="69"/>
        <v>1885.7892153573844</v>
      </c>
      <c r="U449" s="116">
        <f t="shared" si="70"/>
        <v>4794.9969666825509</v>
      </c>
      <c r="V449" s="116">
        <f t="shared" si="71"/>
        <v>1381.6395333785063</v>
      </c>
      <c r="W449" s="64"/>
      <c r="X449" s="64"/>
      <c r="Y449" s="105"/>
      <c r="Z449" s="61"/>
      <c r="AA449" s="106"/>
      <c r="AB449" s="107"/>
      <c r="AC449" s="107"/>
      <c r="AD449" s="107"/>
      <c r="AE449" s="107"/>
      <c r="AF449" s="107"/>
      <c r="AG449" s="107"/>
      <c r="AI449" s="108"/>
      <c r="AJ449" s="4"/>
      <c r="AK449" s="4"/>
      <c r="AL449" s="4"/>
      <c r="AN449" s="109"/>
      <c r="AO449" s="110"/>
      <c r="AP449" s="111"/>
      <c r="AQ449" s="110"/>
      <c r="AR449" s="112"/>
      <c r="AT449" s="113"/>
      <c r="AU449" s="113"/>
      <c r="AV449" s="113"/>
      <c r="AW449" s="113"/>
      <c r="AX449" s="113"/>
      <c r="AY449" s="113"/>
      <c r="AZ449" s="113"/>
      <c r="BA449" s="105"/>
      <c r="BB449" s="61"/>
      <c r="BC449" s="106"/>
      <c r="BD449" s="107"/>
      <c r="BE449" s="107"/>
      <c r="BF449" s="107"/>
      <c r="BG449" s="107"/>
      <c r="BH449" s="107"/>
      <c r="BI449" s="107"/>
    </row>
    <row r="450" spans="2:61" x14ac:dyDescent="0.3">
      <c r="B450" s="93"/>
      <c r="C450" s="93">
        <v>878</v>
      </c>
      <c r="D450" s="94">
        <f>'[1]S&amp;P500 Historical Data'!E3830</f>
        <v>42948</v>
      </c>
      <c r="E450" s="95">
        <f>'[1]S&amp;P500 Historical Data'!N3830</f>
        <v>2476.35</v>
      </c>
      <c r="F450" s="96">
        <f t="shared" si="73"/>
        <v>2.4490952515887651E-3</v>
      </c>
      <c r="H450" s="114">
        <v>379</v>
      </c>
      <c r="I450" s="98">
        <f t="shared" ca="1" si="63"/>
        <v>1886.0583834713759</v>
      </c>
      <c r="J450" s="99">
        <f t="shared" ca="1" si="64"/>
        <v>-2.126197017964967E-3</v>
      </c>
      <c r="K450" s="100">
        <f t="shared" ca="1" si="65"/>
        <v>-19.451551794648203</v>
      </c>
      <c r="L450" s="101">
        <f t="shared" ca="1" si="51"/>
        <v>-0.15127878649615137</v>
      </c>
      <c r="M450" s="125"/>
      <c r="N450" s="91">
        <v>44291</v>
      </c>
      <c r="O450" s="102"/>
      <c r="P450" s="92" t="str">
        <f t="shared" si="72"/>
        <v/>
      </c>
      <c r="Q450" s="115">
        <f t="shared" si="66"/>
        <v>2574.6509426841399</v>
      </c>
      <c r="R450" s="116">
        <f t="shared" si="67"/>
        <v>3147.261551582576</v>
      </c>
      <c r="S450" s="116">
        <f t="shared" si="68"/>
        <v>3515.5666663726411</v>
      </c>
      <c r="T450" s="116">
        <f t="shared" si="69"/>
        <v>1885.5644354780363</v>
      </c>
      <c r="U450" s="116">
        <f t="shared" si="70"/>
        <v>4800.3435264998097</v>
      </c>
      <c r="V450" s="116">
        <f t="shared" si="71"/>
        <v>1380.9068955316554</v>
      </c>
      <c r="W450" s="64"/>
      <c r="X450" s="64"/>
      <c r="Y450" s="105"/>
      <c r="Z450" s="61"/>
      <c r="AA450" s="106"/>
      <c r="AB450" s="107"/>
      <c r="AC450" s="107"/>
      <c r="AD450" s="107"/>
      <c r="AE450" s="107"/>
      <c r="AF450" s="107"/>
      <c r="AG450" s="107"/>
      <c r="AI450" s="108"/>
      <c r="AJ450" s="4"/>
      <c r="AK450" s="4"/>
      <c r="AL450" s="4"/>
      <c r="AN450" s="109"/>
      <c r="AO450" s="110"/>
      <c r="AP450" s="111"/>
      <c r="AQ450" s="110"/>
      <c r="AR450" s="112"/>
      <c r="AT450" s="113"/>
      <c r="AU450" s="113"/>
      <c r="AV450" s="113"/>
      <c r="AW450" s="113"/>
      <c r="AX450" s="113"/>
      <c r="AY450" s="113"/>
      <c r="AZ450" s="113"/>
      <c r="BA450" s="105"/>
      <c r="BB450" s="61"/>
      <c r="BC450" s="106"/>
      <c r="BD450" s="107"/>
      <c r="BE450" s="107"/>
      <c r="BF450" s="107"/>
      <c r="BG450" s="107"/>
      <c r="BH450" s="107"/>
      <c r="BI450" s="107"/>
    </row>
    <row r="451" spans="2:61" x14ac:dyDescent="0.3">
      <c r="B451" s="93"/>
      <c r="C451" s="93">
        <v>879</v>
      </c>
      <c r="D451" s="94">
        <f>'[1]S&amp;P500 Historical Data'!E3831</f>
        <v>42949</v>
      </c>
      <c r="E451" s="95">
        <f>'[1]S&amp;P500 Historical Data'!N3831</f>
        <v>2477.5700000000002</v>
      </c>
      <c r="F451" s="96">
        <f t="shared" si="73"/>
        <v>4.9266056898267805E-4</v>
      </c>
      <c r="H451" s="114">
        <v>380</v>
      </c>
      <c r="I451" s="98">
        <f t="shared" ca="1" si="63"/>
        <v>1874.1667059469146</v>
      </c>
      <c r="J451" s="99">
        <f t="shared" ca="1" si="64"/>
        <v>-6.3050421072194792E-3</v>
      </c>
      <c r="K451" s="100">
        <f t="shared" ca="1" si="65"/>
        <v>-19.865114471621798</v>
      </c>
      <c r="L451" s="101">
        <f t="shared" ca="1" si="51"/>
        <v>-0.41356267697359461</v>
      </c>
      <c r="M451" s="125"/>
      <c r="N451" s="91">
        <v>44292</v>
      </c>
      <c r="O451" s="102"/>
      <c r="P451" s="92" t="str">
        <f t="shared" si="72"/>
        <v/>
      </c>
      <c r="Q451" s="115">
        <f t="shared" si="66"/>
        <v>2575.4028505326073</v>
      </c>
      <c r="R451" s="116">
        <f t="shared" si="67"/>
        <v>3148.5542767514844</v>
      </c>
      <c r="S451" s="116">
        <f t="shared" si="68"/>
        <v>3518.0377884709242</v>
      </c>
      <c r="T451" s="116">
        <f t="shared" si="69"/>
        <v>1885.3407044880853</v>
      </c>
      <c r="U451" s="116">
        <f t="shared" si="70"/>
        <v>4805.690837280019</v>
      </c>
      <c r="V451" s="116">
        <f t="shared" si="71"/>
        <v>1380.1761426429027</v>
      </c>
      <c r="W451" s="64"/>
      <c r="X451" s="64"/>
      <c r="Y451" s="105"/>
      <c r="Z451" s="61"/>
      <c r="AA451" s="106"/>
      <c r="AB451" s="107"/>
      <c r="AC451" s="107"/>
      <c r="AD451" s="107"/>
      <c r="AE451" s="107"/>
      <c r="AF451" s="107"/>
      <c r="AG451" s="107"/>
      <c r="AI451" s="108"/>
      <c r="AJ451" s="4"/>
      <c r="AK451" s="4"/>
      <c r="AL451" s="4"/>
      <c r="AN451" s="109"/>
      <c r="AO451" s="110"/>
      <c r="AP451" s="111"/>
      <c r="AQ451" s="110"/>
      <c r="AR451" s="112"/>
      <c r="AT451" s="113"/>
      <c r="AU451" s="113"/>
      <c r="AV451" s="113"/>
      <c r="AW451" s="113"/>
      <c r="AX451" s="113"/>
      <c r="AY451" s="113"/>
      <c r="AZ451" s="113"/>
      <c r="BA451" s="105"/>
      <c r="BB451" s="61"/>
      <c r="BC451" s="106"/>
      <c r="BD451" s="107"/>
      <c r="BE451" s="107"/>
      <c r="BF451" s="107"/>
      <c r="BG451" s="107"/>
      <c r="BH451" s="107"/>
      <c r="BI451" s="107"/>
    </row>
    <row r="452" spans="2:61" x14ac:dyDescent="0.3">
      <c r="B452" s="93"/>
      <c r="C452" s="93">
        <v>880</v>
      </c>
      <c r="D452" s="94">
        <f>'[1]S&amp;P500 Historical Data'!E3832</f>
        <v>42950</v>
      </c>
      <c r="E452" s="95">
        <f>'[1]S&amp;P500 Historical Data'!N3832</f>
        <v>2472.16</v>
      </c>
      <c r="F452" s="96">
        <f t="shared" si="73"/>
        <v>-2.1835911800676907E-3</v>
      </c>
      <c r="H452" s="114">
        <v>381</v>
      </c>
      <c r="I452" s="98">
        <f t="shared" ca="1" si="63"/>
        <v>1868.1152191098324</v>
      </c>
      <c r="J452" s="99">
        <f t="shared" ca="1" si="64"/>
        <v>-3.2288946430860206E-3</v>
      </c>
      <c r="K452" s="100">
        <f t="shared" ca="1" si="65"/>
        <v>-20.085496894863429</v>
      </c>
      <c r="L452" s="101">
        <f t="shared" ca="1" si="51"/>
        <v>-0.22038242324162924</v>
      </c>
      <c r="M452" s="125"/>
      <c r="N452" s="91">
        <v>44293</v>
      </c>
      <c r="O452" s="102"/>
      <c r="P452" s="92" t="str">
        <f t="shared" si="72"/>
        <v/>
      </c>
      <c r="Q452" s="115">
        <f t="shared" si="66"/>
        <v>2576.1549779702241</v>
      </c>
      <c r="R452" s="116">
        <f t="shared" si="67"/>
        <v>3149.8458320171144</v>
      </c>
      <c r="S452" s="116">
        <f t="shared" si="68"/>
        <v>3520.5087465029815</v>
      </c>
      <c r="T452" s="116">
        <f t="shared" si="69"/>
        <v>1885.1180179890362</v>
      </c>
      <c r="U452" s="116">
        <f t="shared" si="70"/>
        <v>4811.0389088351067</v>
      </c>
      <c r="V452" s="116">
        <f t="shared" si="71"/>
        <v>1379.4472662304192</v>
      </c>
      <c r="W452" s="64"/>
      <c r="X452" s="64"/>
      <c r="Y452" s="105"/>
      <c r="Z452" s="61"/>
      <c r="AA452" s="106"/>
      <c r="AB452" s="107"/>
      <c r="AC452" s="107"/>
      <c r="AD452" s="107"/>
      <c r="AE452" s="107"/>
      <c r="AF452" s="107"/>
      <c r="AG452" s="107"/>
      <c r="AI452" s="108"/>
      <c r="AJ452" s="4"/>
      <c r="AK452" s="4"/>
      <c r="AL452" s="4"/>
      <c r="AN452" s="109"/>
      <c r="AO452" s="110"/>
      <c r="AP452" s="111"/>
      <c r="AQ452" s="110"/>
      <c r="AR452" s="112"/>
      <c r="AT452" s="113"/>
      <c r="AU452" s="113"/>
      <c r="AV452" s="113"/>
      <c r="AW452" s="113"/>
      <c r="AX452" s="113"/>
      <c r="AY452" s="113"/>
      <c r="AZ452" s="113"/>
      <c r="BA452" s="105"/>
      <c r="BB452" s="61"/>
      <c r="BC452" s="106"/>
      <c r="BD452" s="107"/>
      <c r="BE452" s="107"/>
      <c r="BF452" s="107"/>
      <c r="BG452" s="107"/>
      <c r="BH452" s="107"/>
      <c r="BI452" s="107"/>
    </row>
    <row r="453" spans="2:61" x14ac:dyDescent="0.3">
      <c r="B453" s="93"/>
      <c r="C453" s="93">
        <v>881</v>
      </c>
      <c r="D453" s="94">
        <f>'[1]S&amp;P500 Historical Data'!E3833</f>
        <v>42951</v>
      </c>
      <c r="E453" s="95">
        <f>'[1]S&amp;P500 Historical Data'!N3833</f>
        <v>2476.83</v>
      </c>
      <c r="F453" s="96">
        <f t="shared" si="73"/>
        <v>1.8890363083295875E-3</v>
      </c>
      <c r="H453" s="114">
        <v>382</v>
      </c>
      <c r="I453" s="98">
        <f t="shared" ca="1" si="63"/>
        <v>1856.5860270470282</v>
      </c>
      <c r="J453" s="99">
        <f t="shared" ca="1" si="64"/>
        <v>-6.1715636941804585E-3</v>
      </c>
      <c r="K453" s="100">
        <f t="shared" ca="1" si="65"/>
        <v>-20.490664801891839</v>
      </c>
      <c r="L453" s="101">
        <f t="shared" ca="1" si="51"/>
        <v>-0.40516790702840977</v>
      </c>
      <c r="M453" s="125"/>
      <c r="N453" s="91">
        <v>44294</v>
      </c>
      <c r="O453" s="102"/>
      <c r="P453" s="92" t="str">
        <f t="shared" si="72"/>
        <v/>
      </c>
      <c r="Q453" s="115">
        <f t="shared" si="66"/>
        <v>2576.9073250611209</v>
      </c>
      <c r="R453" s="116">
        <f t="shared" si="67"/>
        <v>3151.1362221991872</v>
      </c>
      <c r="S453" s="116">
        <f t="shared" si="68"/>
        <v>3522.9795451688192</v>
      </c>
      <c r="T453" s="116">
        <f t="shared" si="69"/>
        <v>1884.8963716124717</v>
      </c>
      <c r="U453" s="116">
        <f t="shared" si="70"/>
        <v>4816.3877509190279</v>
      </c>
      <c r="V453" s="116">
        <f t="shared" si="71"/>
        <v>1378.72025787097</v>
      </c>
      <c r="W453" s="64"/>
      <c r="X453" s="64"/>
      <c r="Y453" s="105"/>
      <c r="Z453" s="61"/>
      <c r="AA453" s="106"/>
      <c r="AB453" s="107"/>
      <c r="AC453" s="107"/>
      <c r="AD453" s="107"/>
      <c r="AE453" s="107"/>
      <c r="AF453" s="107"/>
      <c r="AG453" s="107"/>
      <c r="AI453" s="108"/>
      <c r="AJ453" s="4"/>
      <c r="AK453" s="4"/>
      <c r="AL453" s="4"/>
      <c r="AN453" s="109"/>
      <c r="AO453" s="110"/>
      <c r="AP453" s="111"/>
      <c r="AQ453" s="110"/>
      <c r="AR453" s="112"/>
      <c r="AT453" s="113"/>
      <c r="AU453" s="113"/>
      <c r="AV453" s="113"/>
      <c r="AW453" s="113"/>
      <c r="AX453" s="113"/>
      <c r="AY453" s="113"/>
      <c r="AZ453" s="113"/>
      <c r="BA453" s="105"/>
      <c r="BB453" s="61"/>
      <c r="BC453" s="106"/>
      <c r="BD453" s="107"/>
      <c r="BE453" s="107"/>
      <c r="BF453" s="107"/>
      <c r="BG453" s="107"/>
      <c r="BH453" s="107"/>
      <c r="BI453" s="107"/>
    </row>
    <row r="454" spans="2:61" x14ac:dyDescent="0.3">
      <c r="B454" s="93"/>
      <c r="C454" s="93">
        <v>882</v>
      </c>
      <c r="D454" s="94">
        <f>'[1]S&amp;P500 Historical Data'!E3834</f>
        <v>42954</v>
      </c>
      <c r="E454" s="95">
        <f>'[1]S&amp;P500 Historical Data'!N3834</f>
        <v>2480.91</v>
      </c>
      <c r="F454" s="96">
        <f t="shared" si="73"/>
        <v>1.6472668693450609E-3</v>
      </c>
      <c r="H454" s="114">
        <v>383</v>
      </c>
      <c r="I454" s="98">
        <f t="shared" ca="1" si="63"/>
        <v>1851.41157762281</v>
      </c>
      <c r="J454" s="99">
        <f t="shared" ca="1" si="64"/>
        <v>-2.787077651579858E-3</v>
      </c>
      <c r="K454" s="100">
        <f t="shared" ca="1" si="65"/>
        <v>-20.683350350898426</v>
      </c>
      <c r="L454" s="101">
        <f t="shared" ca="1" si="51"/>
        <v>-0.19268554900658785</v>
      </c>
      <c r="M454" s="125"/>
      <c r="N454" s="91">
        <v>44295</v>
      </c>
      <c r="O454" s="102"/>
      <c r="P454" s="92" t="str">
        <f t="shared" si="72"/>
        <v/>
      </c>
      <c r="Q454" s="115">
        <f t="shared" si="66"/>
        <v>2577.6598918694458</v>
      </c>
      <c r="R454" s="116">
        <f t="shared" si="67"/>
        <v>3152.4254520857062</v>
      </c>
      <c r="S454" s="116">
        <f t="shared" si="68"/>
        <v>3525.4501891387686</v>
      </c>
      <c r="T454" s="116">
        <f t="shared" si="69"/>
        <v>1884.6757610197708</v>
      </c>
      <c r="U454" s="116">
        <f t="shared" si="70"/>
        <v>4821.7373732283213</v>
      </c>
      <c r="V454" s="116">
        <f t="shared" si="71"/>
        <v>1377.9951091993617</v>
      </c>
      <c r="W454" s="64"/>
      <c r="X454" s="64"/>
      <c r="Y454" s="105"/>
      <c r="Z454" s="61"/>
      <c r="AA454" s="106"/>
      <c r="AB454" s="107"/>
      <c r="AC454" s="107"/>
      <c r="AD454" s="107"/>
      <c r="AE454" s="107"/>
      <c r="AF454" s="107"/>
      <c r="AG454" s="107"/>
      <c r="AI454" s="108"/>
      <c r="AJ454" s="4"/>
      <c r="AK454" s="4"/>
      <c r="AL454" s="4"/>
      <c r="AN454" s="109"/>
      <c r="AO454" s="110"/>
      <c r="AP454" s="111"/>
      <c r="AQ454" s="110"/>
      <c r="AR454" s="112"/>
      <c r="AT454" s="113"/>
      <c r="AU454" s="113"/>
      <c r="AV454" s="113"/>
      <c r="AW454" s="113"/>
      <c r="AX454" s="113"/>
      <c r="AY454" s="113"/>
      <c r="AZ454" s="113"/>
      <c r="BA454" s="105"/>
      <c r="BB454" s="61"/>
      <c r="BC454" s="106"/>
      <c r="BD454" s="107"/>
      <c r="BE454" s="107"/>
      <c r="BF454" s="107"/>
      <c r="BG454" s="107"/>
      <c r="BH454" s="107"/>
      <c r="BI454" s="107"/>
    </row>
    <row r="455" spans="2:61" x14ac:dyDescent="0.3">
      <c r="B455" s="93"/>
      <c r="C455" s="93">
        <v>883</v>
      </c>
      <c r="D455" s="94">
        <f>'[1]S&amp;P500 Historical Data'!E3835</f>
        <v>42955</v>
      </c>
      <c r="E455" s="95">
        <f>'[1]S&amp;P500 Historical Data'!N3835</f>
        <v>2474.92</v>
      </c>
      <c r="F455" s="96">
        <f t="shared" si="73"/>
        <v>-2.4144366381689711E-3</v>
      </c>
      <c r="H455" s="114">
        <v>384</v>
      </c>
      <c r="I455" s="98">
        <f t="shared" ca="1" si="63"/>
        <v>1860.8602902889036</v>
      </c>
      <c r="J455" s="99">
        <f t="shared" ca="1" si="64"/>
        <v>5.1035181913605633E-3</v>
      </c>
      <c r="K455" s="100">
        <f t="shared" ca="1" si="65"/>
        <v>-20.383441639519706</v>
      </c>
      <c r="L455" s="101">
        <f t="shared" ca="1" si="51"/>
        <v>0.29990871137872116</v>
      </c>
      <c r="M455" s="125"/>
      <c r="N455" s="91">
        <v>44296</v>
      </c>
      <c r="O455" s="102"/>
      <c r="P455" s="92" t="str">
        <f t="shared" si="72"/>
        <v/>
      </c>
      <c r="Q455" s="115">
        <f t="shared" si="66"/>
        <v>2578.412678459365</v>
      </c>
      <c r="R455" s="116">
        <f t="shared" si="67"/>
        <v>3153.7135264332478</v>
      </c>
      <c r="S455" s="116">
        <f t="shared" si="68"/>
        <v>3527.9206830537628</v>
      </c>
      <c r="T455" s="116">
        <f t="shared" si="69"/>
        <v>1884.4561819018318</v>
      </c>
      <c r="U455" s="116">
        <f t="shared" si="70"/>
        <v>4827.0877854026494</v>
      </c>
      <c r="V455" s="116">
        <f t="shared" si="71"/>
        <v>1377.2718119078995</v>
      </c>
      <c r="W455" s="64"/>
      <c r="X455" s="64"/>
      <c r="Y455" s="105"/>
      <c r="Z455" s="61"/>
      <c r="AA455" s="106"/>
      <c r="AB455" s="107"/>
      <c r="AC455" s="107"/>
      <c r="AD455" s="107"/>
      <c r="AE455" s="107"/>
      <c r="AF455" s="107"/>
      <c r="AG455" s="107"/>
      <c r="AI455" s="108"/>
      <c r="AJ455" s="4"/>
      <c r="AK455" s="4"/>
      <c r="AL455" s="4"/>
      <c r="AN455" s="109"/>
      <c r="AO455" s="110"/>
      <c r="AP455" s="111"/>
      <c r="AQ455" s="110"/>
      <c r="AR455" s="112"/>
      <c r="AT455" s="113"/>
      <c r="AU455" s="113"/>
      <c r="AV455" s="113"/>
      <c r="AW455" s="113"/>
      <c r="AX455" s="113"/>
      <c r="AY455" s="113"/>
      <c r="AZ455" s="113"/>
      <c r="BA455" s="105"/>
      <c r="BB455" s="61"/>
      <c r="BC455" s="106"/>
      <c r="BD455" s="107"/>
      <c r="BE455" s="107"/>
      <c r="BF455" s="107"/>
      <c r="BG455" s="107"/>
      <c r="BH455" s="107"/>
      <c r="BI455" s="107"/>
    </row>
    <row r="456" spans="2:61" x14ac:dyDescent="0.3">
      <c r="B456" s="93"/>
      <c r="C456" s="93">
        <v>884</v>
      </c>
      <c r="D456" s="94">
        <f>'[1]S&amp;P500 Historical Data'!E3836</f>
        <v>42956</v>
      </c>
      <c r="E456" s="95">
        <f>'[1]S&amp;P500 Historical Data'!N3836</f>
        <v>2474.02</v>
      </c>
      <c r="F456" s="96">
        <f t="shared" si="73"/>
        <v>-3.6364811791899976E-4</v>
      </c>
      <c r="H456" s="114">
        <v>385</v>
      </c>
      <c r="I456" s="98">
        <f t="shared" ref="I456:I519" ca="1" si="74">$L$8*EXP(($L$4-($L$5^2)/2)*H456+$L$5*K456)</f>
        <v>1891.8844884423745</v>
      </c>
      <c r="J456" s="99">
        <f t="shared" ref="J456:J519" ca="1" si="75">(I456-I455)/I455</f>
        <v>1.6671965281528117E-2</v>
      </c>
      <c r="K456" s="100">
        <f t="shared" ref="K456:K519" ca="1" si="76">+K455+L456</f>
        <v>-19.3682845338977</v>
      </c>
      <c r="L456" s="101">
        <f t="shared" ca="1" si="51"/>
        <v>1.0151571056220055</v>
      </c>
      <c r="M456" s="125"/>
      <c r="N456" s="91">
        <v>44297</v>
      </c>
      <c r="O456" s="102"/>
      <c r="P456" s="92" t="str">
        <f t="shared" si="72"/>
        <v/>
      </c>
      <c r="Q456" s="115">
        <f t="shared" si="66"/>
        <v>2579.1656848950647</v>
      </c>
      <c r="R456" s="116">
        <f t="shared" si="67"/>
        <v>3155.0004499672491</v>
      </c>
      <c r="S456" s="116">
        <f t="shared" si="68"/>
        <v>3530.391031525613</v>
      </c>
      <c r="T456" s="116">
        <f t="shared" si="69"/>
        <v>1884.2376299787986</v>
      </c>
      <c r="U456" s="116">
        <f t="shared" si="70"/>
        <v>4832.4389970253415</v>
      </c>
      <c r="V456" s="116">
        <f t="shared" si="71"/>
        <v>1376.5503577458496</v>
      </c>
      <c r="W456" s="64"/>
      <c r="X456" s="64"/>
      <c r="Y456" s="105"/>
      <c r="Z456" s="61"/>
      <c r="AA456" s="106"/>
      <c r="AB456" s="107"/>
      <c r="AC456" s="107"/>
      <c r="AD456" s="107"/>
      <c r="AE456" s="107"/>
      <c r="AF456" s="107"/>
      <c r="AG456" s="107"/>
      <c r="AI456" s="108"/>
      <c r="AJ456" s="4"/>
      <c r="AK456" s="4"/>
      <c r="AL456" s="4"/>
      <c r="AN456" s="109"/>
      <c r="AO456" s="110"/>
      <c r="AP456" s="111"/>
      <c r="AQ456" s="110"/>
      <c r="AR456" s="112"/>
      <c r="AT456" s="113"/>
      <c r="AU456" s="113"/>
      <c r="AV456" s="113"/>
      <c r="AW456" s="113"/>
      <c r="AX456" s="113"/>
      <c r="AY456" s="113"/>
      <c r="AZ456" s="113"/>
      <c r="BA456" s="105"/>
      <c r="BB456" s="61"/>
      <c r="BC456" s="106"/>
      <c r="BD456" s="107"/>
      <c r="BE456" s="107"/>
      <c r="BF456" s="107"/>
      <c r="BG456" s="107"/>
      <c r="BH456" s="107"/>
      <c r="BI456" s="107"/>
    </row>
    <row r="457" spans="2:61" x14ac:dyDescent="0.3">
      <c r="B457" s="93"/>
      <c r="C457" s="93">
        <v>885</v>
      </c>
      <c r="D457" s="94">
        <f>'[1]S&amp;P500 Historical Data'!E3837</f>
        <v>42957</v>
      </c>
      <c r="E457" s="95">
        <f>'[1]S&amp;P500 Historical Data'!N3837</f>
        <v>2438.21</v>
      </c>
      <c r="F457" s="96">
        <f t="shared" si="73"/>
        <v>-1.4474418153450637E-2</v>
      </c>
      <c r="H457" s="114">
        <v>386</v>
      </c>
      <c r="I457" s="98">
        <f t="shared" ca="1" si="74"/>
        <v>1884.1231363275629</v>
      </c>
      <c r="J457" s="99">
        <f t="shared" ca="1" si="75"/>
        <v>-4.1024450288726219E-3</v>
      </c>
      <c r="K457" s="100">
        <f t="shared" ca="1" si="76"/>
        <v>-19.643464730292578</v>
      </c>
      <c r="L457" s="101">
        <f t="shared" ca="1" si="51"/>
        <v>-0.27518019639487884</v>
      </c>
      <c r="M457" s="125"/>
      <c r="N457" s="91">
        <v>44298</v>
      </c>
      <c r="O457" s="102"/>
      <c r="P457" s="92" t="str">
        <f t="shared" si="72"/>
        <v/>
      </c>
      <c r="Q457" s="115">
        <f t="shared" ref="Q457:Q520" si="77">$L$8*EXP($L$9*H457)</f>
        <v>2579.918911240748</v>
      </c>
      <c r="R457" s="116">
        <f t="shared" ref="R457:R520" si="78">$L$8*EXP($L$5*SQRT(H457))</f>
        <v>3156.2862273822902</v>
      </c>
      <c r="S457" s="116">
        <f t="shared" ref="S457:S520" si="79">$L$8*EXP($L$9*H457+$L$5*SQRT(H457))</f>
        <v>3532.8612391372744</v>
      </c>
      <c r="T457" s="116">
        <f t="shared" ref="T457:T520" si="80">$L$8*EXP($L$9*H457-$L$5*SQRT(H457))</f>
        <v>1884.0201009997893</v>
      </c>
      <c r="U457" s="116">
        <f t="shared" ref="U457:U520" si="81">$L$8*EXP($L$9*H457+2*$L$5*SQRT(H457))</f>
        <v>4837.7910176239129</v>
      </c>
      <c r="V457" s="116">
        <f t="shared" ref="V457:V520" si="82">$L$8*EXP($L$9*H457-2*$L$5*SQRT(H457))</f>
        <v>1375.8307385189082</v>
      </c>
      <c r="W457" s="64"/>
      <c r="X457" s="64"/>
      <c r="Y457" s="105"/>
      <c r="Z457" s="61"/>
      <c r="AA457" s="106"/>
      <c r="AB457" s="107"/>
      <c r="AC457" s="107"/>
      <c r="AD457" s="107"/>
      <c r="AE457" s="107"/>
      <c r="AF457" s="107"/>
      <c r="AG457" s="107"/>
      <c r="AI457" s="108"/>
      <c r="AJ457" s="4"/>
      <c r="AK457" s="4"/>
      <c r="AL457" s="4"/>
      <c r="AN457" s="109"/>
      <c r="AO457" s="110"/>
      <c r="AP457" s="111"/>
      <c r="AQ457" s="110"/>
      <c r="AR457" s="112"/>
      <c r="AT457" s="113"/>
      <c r="AU457" s="113"/>
      <c r="AV457" s="113"/>
      <c r="AW457" s="113"/>
      <c r="AX457" s="113"/>
      <c r="AY457" s="113"/>
      <c r="AZ457" s="113"/>
      <c r="BA457" s="105"/>
      <c r="BB457" s="61"/>
      <c r="BC457" s="106"/>
      <c r="BD457" s="107"/>
      <c r="BE457" s="107"/>
      <c r="BF457" s="107"/>
      <c r="BG457" s="107"/>
      <c r="BH457" s="107"/>
      <c r="BI457" s="107"/>
    </row>
    <row r="458" spans="2:61" x14ac:dyDescent="0.3">
      <c r="B458" s="93"/>
      <c r="C458" s="93">
        <v>886</v>
      </c>
      <c r="D458" s="94">
        <f>'[1]S&amp;P500 Historical Data'!E3838</f>
        <v>42958</v>
      </c>
      <c r="E458" s="95">
        <f>'[1]S&amp;P500 Historical Data'!N3838</f>
        <v>2441.3200000000002</v>
      </c>
      <c r="F458" s="96">
        <f t="shared" si="73"/>
        <v>1.2755258980974269E-3</v>
      </c>
      <c r="H458" s="114">
        <v>387</v>
      </c>
      <c r="I458" s="98">
        <f t="shared" ca="1" si="74"/>
        <v>1893.0161070945719</v>
      </c>
      <c r="J458" s="99">
        <f t="shared" ca="1" si="75"/>
        <v>4.7199520007714432E-3</v>
      </c>
      <c r="K458" s="100">
        <f t="shared" ca="1" si="76"/>
        <v>-19.367411733167792</v>
      </c>
      <c r="L458" s="101">
        <f t="shared" ca="1" si="51"/>
        <v>0.27605299712478543</v>
      </c>
      <c r="M458" s="125"/>
      <c r="N458" s="91">
        <v>44299</v>
      </c>
      <c r="O458" s="102"/>
      <c r="P458" s="92" t="str">
        <f t="shared" ref="P458:P521" si="83">IF(O458="","",(O458-O457)/O457)</f>
        <v/>
      </c>
      <c r="Q458" s="115">
        <f t="shared" si="77"/>
        <v>2580.6723575606397</v>
      </c>
      <c r="R458" s="116">
        <f t="shared" si="78"/>
        <v>3157.5708633423769</v>
      </c>
      <c r="S458" s="116">
        <f t="shared" si="79"/>
        <v>3535.3313104431199</v>
      </c>
      <c r="T458" s="116">
        <f t="shared" si="80"/>
        <v>1883.8035907426281</v>
      </c>
      <c r="U458" s="116">
        <f t="shared" si="81"/>
        <v>4843.1438566706083</v>
      </c>
      <c r="V458" s="116">
        <f t="shared" si="82"/>
        <v>1375.1129460886757</v>
      </c>
      <c r="W458" s="64"/>
      <c r="X458" s="64"/>
      <c r="Y458" s="105"/>
      <c r="Z458" s="61"/>
      <c r="AA458" s="106"/>
      <c r="AB458" s="107"/>
      <c r="AC458" s="107"/>
      <c r="AD458" s="107"/>
      <c r="AE458" s="107"/>
      <c r="AF458" s="107"/>
      <c r="AG458" s="107"/>
      <c r="AI458" s="108"/>
      <c r="AJ458" s="4"/>
      <c r="AK458" s="4"/>
      <c r="AL458" s="4"/>
      <c r="AN458" s="109"/>
      <c r="AO458" s="110"/>
      <c r="AP458" s="111"/>
      <c r="AQ458" s="110"/>
      <c r="AR458" s="112"/>
      <c r="AT458" s="113"/>
      <c r="AU458" s="113"/>
      <c r="AV458" s="113"/>
      <c r="AW458" s="113"/>
      <c r="AX458" s="113"/>
      <c r="AY458" s="113"/>
      <c r="AZ458" s="113"/>
      <c r="BA458" s="105"/>
      <c r="BB458" s="61"/>
      <c r="BC458" s="106"/>
      <c r="BD458" s="107"/>
      <c r="BE458" s="107"/>
      <c r="BF458" s="107"/>
      <c r="BG458" s="107"/>
      <c r="BH458" s="107"/>
      <c r="BI458" s="107"/>
    </row>
    <row r="459" spans="2:61" x14ac:dyDescent="0.3">
      <c r="B459" s="93"/>
      <c r="C459" s="93">
        <v>887</v>
      </c>
      <c r="D459" s="94">
        <f>'[1]S&amp;P500 Historical Data'!E3839</f>
        <v>42961</v>
      </c>
      <c r="E459" s="95">
        <f>'[1]S&amp;P500 Historical Data'!N3839</f>
        <v>2465.84</v>
      </c>
      <c r="F459" s="96">
        <f>(E459-E458)/E458</f>
        <v>1.0043746825487842E-2</v>
      </c>
      <c r="H459" s="114">
        <v>388</v>
      </c>
      <c r="I459" s="98">
        <f t="shared" ca="1" si="74"/>
        <v>1900.6607714838583</v>
      </c>
      <c r="J459" s="99">
        <f t="shared" ca="1" si="75"/>
        <v>4.0383514755294551E-3</v>
      </c>
      <c r="K459" s="100">
        <f t="shared" ca="1" si="76"/>
        <v>-19.133773031868252</v>
      </c>
      <c r="L459" s="101">
        <f t="shared" ca="1" si="51"/>
        <v>0.2336387012995417</v>
      </c>
      <c r="M459" s="125"/>
      <c r="N459" s="91">
        <v>44300</v>
      </c>
      <c r="O459" s="102"/>
      <c r="P459" s="92" t="str">
        <f t="shared" si="83"/>
        <v/>
      </c>
      <c r="Q459" s="115">
        <f t="shared" si="77"/>
        <v>2581.4260239189807</v>
      </c>
      <c r="R459" s="116">
        <f t="shared" si="78"/>
        <v>3158.854362481216</v>
      </c>
      <c r="S459" s="116">
        <f t="shared" si="79"/>
        <v>3537.8012499692013</v>
      </c>
      <c r="T459" s="116">
        <f t="shared" si="80"/>
        <v>1883.5880950135822</v>
      </c>
      <c r="U459" s="116">
        <f t="shared" si="81"/>
        <v>4848.4975235829061</v>
      </c>
      <c r="V459" s="116">
        <f t="shared" si="82"/>
        <v>1374.3969723721391</v>
      </c>
      <c r="W459" s="64"/>
      <c r="X459" s="64"/>
      <c r="Y459" s="105"/>
      <c r="Z459" s="61"/>
      <c r="AA459" s="106"/>
      <c r="AB459" s="107"/>
      <c r="AC459" s="107"/>
      <c r="AD459" s="107"/>
      <c r="AE459" s="107"/>
      <c r="AF459" s="107"/>
      <c r="AG459" s="107"/>
      <c r="AI459" s="108"/>
      <c r="AJ459" s="4"/>
      <c r="AK459" s="4"/>
      <c r="AL459" s="4"/>
      <c r="AN459" s="109"/>
      <c r="AO459" s="110"/>
      <c r="AP459" s="111"/>
      <c r="AQ459" s="110"/>
      <c r="AR459" s="112"/>
      <c r="AT459" s="113"/>
      <c r="AU459" s="113"/>
      <c r="AV459" s="113"/>
      <c r="AW459" s="113"/>
      <c r="AX459" s="113"/>
      <c r="AY459" s="113"/>
      <c r="AZ459" s="113"/>
      <c r="BA459" s="105"/>
      <c r="BB459" s="61"/>
      <c r="BC459" s="106"/>
      <c r="BD459" s="107"/>
      <c r="BE459" s="107"/>
      <c r="BF459" s="107"/>
      <c r="BG459" s="107"/>
      <c r="BH459" s="107"/>
      <c r="BI459" s="107"/>
    </row>
    <row r="460" spans="2:61" x14ac:dyDescent="0.3">
      <c r="B460" s="93"/>
      <c r="C460" s="93">
        <v>888</v>
      </c>
      <c r="D460" s="94">
        <f>'[1]S&amp;P500 Historical Data'!E3840</f>
        <v>42962</v>
      </c>
      <c r="E460" s="95">
        <f>'[1]S&amp;P500 Historical Data'!N3840</f>
        <v>2464.61</v>
      </c>
      <c r="F460" s="96">
        <f>(E460-E459)/E459</f>
        <v>-4.9881581935568335E-4</v>
      </c>
      <c r="H460" s="114">
        <v>389</v>
      </c>
      <c r="I460" s="98">
        <f t="shared" ca="1" si="74"/>
        <v>1892.0035952683784</v>
      </c>
      <c r="J460" s="99">
        <f t="shared" ca="1" si="75"/>
        <v>-4.5548244828145781E-3</v>
      </c>
      <c r="K460" s="100">
        <f t="shared" ca="1" si="76"/>
        <v>-19.437349863282179</v>
      </c>
      <c r="L460" s="101">
        <f t="shared" ca="1" si="51"/>
        <v>-0.30357683141392688</v>
      </c>
      <c r="M460" s="125"/>
      <c r="N460" s="91">
        <v>44301</v>
      </c>
      <c r="O460" s="102"/>
      <c r="P460" s="92" t="str">
        <f t="shared" si="83"/>
        <v/>
      </c>
      <c r="Q460" s="115">
        <f t="shared" si="77"/>
        <v>2582.1799103800317</v>
      </c>
      <c r="R460" s="116">
        <f t="shared" si="78"/>
        <v>3160.1367294024894</v>
      </c>
      <c r="S460" s="116">
        <f t="shared" si="79"/>
        <v>3540.2710622135114</v>
      </c>
      <c r="T460" s="116">
        <f t="shared" si="80"/>
        <v>1883.3736096470989</v>
      </c>
      <c r="U460" s="116">
        <f t="shared" si="81"/>
        <v>4853.852027724035</v>
      </c>
      <c r="V460" s="116">
        <f t="shared" si="82"/>
        <v>1373.6828093411582</v>
      </c>
      <c r="W460" s="64"/>
      <c r="X460" s="64"/>
      <c r="Y460" s="105"/>
      <c r="Z460" s="61"/>
      <c r="AA460" s="106"/>
      <c r="AB460" s="107"/>
      <c r="AC460" s="107"/>
      <c r="AD460" s="107"/>
      <c r="AE460" s="107"/>
      <c r="AF460" s="107"/>
      <c r="AG460" s="107"/>
      <c r="AI460" s="108"/>
      <c r="AJ460" s="4"/>
      <c r="AK460" s="4"/>
      <c r="AL460" s="4"/>
      <c r="AN460" s="109"/>
      <c r="AO460" s="110"/>
      <c r="AP460" s="111"/>
      <c r="AQ460" s="110"/>
      <c r="AR460" s="112"/>
      <c r="AT460" s="113"/>
      <c r="AU460" s="113"/>
      <c r="AV460" s="113"/>
      <c r="AW460" s="113"/>
      <c r="AX460" s="113"/>
      <c r="AY460" s="113"/>
      <c r="AZ460" s="113"/>
      <c r="BA460" s="105"/>
      <c r="BB460" s="61"/>
      <c r="BC460" s="106"/>
      <c r="BD460" s="107"/>
      <c r="BE460" s="107"/>
      <c r="BF460" s="107"/>
      <c r="BG460" s="107"/>
      <c r="BH460" s="107"/>
      <c r="BI460" s="107"/>
    </row>
    <row r="461" spans="2:61" x14ac:dyDescent="0.3">
      <c r="B461" s="93"/>
      <c r="C461" s="93">
        <v>889</v>
      </c>
      <c r="D461" s="94">
        <f>'[1]S&amp;P500 Historical Data'!E3841</f>
        <v>42963</v>
      </c>
      <c r="E461" s="95">
        <f>'[1]S&amp;P500 Historical Data'!N3841</f>
        <v>2468.11</v>
      </c>
      <c r="F461" s="96">
        <f>(E461-E460)/E460</f>
        <v>1.4201029777530724E-3</v>
      </c>
      <c r="H461" s="114">
        <v>390</v>
      </c>
      <c r="I461" s="98">
        <f t="shared" ca="1" si="74"/>
        <v>1882.7922058314343</v>
      </c>
      <c r="J461" s="99">
        <f t="shared" ca="1" si="75"/>
        <v>-4.8685898166263373E-3</v>
      </c>
      <c r="K461" s="100">
        <f t="shared" ca="1" si="76"/>
        <v>-19.760629863784409</v>
      </c>
      <c r="L461" s="101">
        <f t="shared" ca="1" si="51"/>
        <v>-0.3232800005022316</v>
      </c>
      <c r="M461" s="125"/>
      <c r="N461" s="91">
        <v>44302</v>
      </c>
      <c r="O461" s="102"/>
      <c r="P461" s="92" t="str">
        <f t="shared" si="83"/>
        <v/>
      </c>
      <c r="Q461" s="115">
        <f t="shared" si="77"/>
        <v>2582.9340170080723</v>
      </c>
      <c r="R461" s="116">
        <f t="shared" si="78"/>
        <v>3161.4179686801253</v>
      </c>
      <c r="S461" s="116">
        <f t="shared" si="79"/>
        <v>3542.7407516462417</v>
      </c>
      <c r="T461" s="116">
        <f t="shared" si="80"/>
        <v>1883.1601305055472</v>
      </c>
      <c r="U461" s="116">
        <f t="shared" si="81"/>
        <v>4859.2073784034856</v>
      </c>
      <c r="V461" s="116">
        <f t="shared" si="82"/>
        <v>1372.9704490219603</v>
      </c>
      <c r="W461" s="64"/>
      <c r="X461" s="64"/>
      <c r="Y461" s="105"/>
      <c r="Z461" s="61"/>
      <c r="AA461" s="106"/>
      <c r="AB461" s="107"/>
      <c r="AC461" s="107"/>
      <c r="AD461" s="107"/>
      <c r="AE461" s="107"/>
      <c r="AF461" s="107"/>
      <c r="AG461" s="107"/>
      <c r="AI461" s="108"/>
      <c r="AJ461" s="4"/>
      <c r="AK461" s="4"/>
      <c r="AL461" s="4"/>
      <c r="AN461" s="109"/>
      <c r="AO461" s="110"/>
      <c r="AP461" s="111"/>
      <c r="AQ461" s="110"/>
      <c r="AR461" s="112"/>
      <c r="AT461" s="113"/>
      <c r="AU461" s="113"/>
      <c r="AV461" s="113"/>
      <c r="AW461" s="113"/>
      <c r="AX461" s="113"/>
      <c r="AY461" s="113"/>
      <c r="AZ461" s="113"/>
      <c r="BA461" s="105"/>
      <c r="BB461" s="61"/>
      <c r="BC461" s="106"/>
      <c r="BD461" s="107"/>
      <c r="BE461" s="107"/>
      <c r="BF461" s="107"/>
      <c r="BG461" s="107"/>
      <c r="BH461" s="107"/>
      <c r="BI461" s="107"/>
    </row>
    <row r="462" spans="2:61" x14ac:dyDescent="0.3">
      <c r="B462" s="93"/>
      <c r="C462" s="93">
        <v>890</v>
      </c>
      <c r="D462" s="94">
        <f>'[1]S&amp;P500 Historical Data'!E3842</f>
        <v>42964</v>
      </c>
      <c r="E462" s="95">
        <f>'[1]S&amp;P500 Historical Data'!N3842</f>
        <v>2430.0100000000002</v>
      </c>
      <c r="F462" s="96">
        <f>(E462-E461)/E461</f>
        <v>-1.5436913265616163E-2</v>
      </c>
      <c r="H462" s="114">
        <v>391</v>
      </c>
      <c r="I462" s="98">
        <f t="shared" ca="1" si="74"/>
        <v>1903.1818308568984</v>
      </c>
      <c r="J462" s="99">
        <f t="shared" ca="1" si="75"/>
        <v>1.0829461138787789E-2</v>
      </c>
      <c r="K462" s="100">
        <f t="shared" ca="1" si="76"/>
        <v>-19.105677209704698</v>
      </c>
      <c r="L462" s="101">
        <f t="shared" ca="1" si="51"/>
        <v>0.65495265407971093</v>
      </c>
      <c r="M462" s="125"/>
      <c r="N462" s="91">
        <v>44303</v>
      </c>
      <c r="O462" s="102"/>
      <c r="P462" s="92" t="str">
        <f t="shared" si="83"/>
        <v/>
      </c>
      <c r="Q462" s="115">
        <f t="shared" si="77"/>
        <v>2583.6883438674004</v>
      </c>
      <c r="R462" s="116">
        <f t="shared" si="78"/>
        <v>3162.6980848585663</v>
      </c>
      <c r="S462" s="116">
        <f t="shared" si="79"/>
        <v>3545.2103227100406</v>
      </c>
      <c r="T462" s="116">
        <f t="shared" si="80"/>
        <v>1882.9476534789635</v>
      </c>
      <c r="U462" s="116">
        <f t="shared" si="81"/>
        <v>4864.5635848775073</v>
      </c>
      <c r="V462" s="116">
        <f t="shared" si="82"/>
        <v>1372.2598834946389</v>
      </c>
      <c r="W462" s="64"/>
      <c r="X462" s="64"/>
      <c r="Y462" s="105"/>
      <c r="Z462" s="61"/>
      <c r="AA462" s="106"/>
      <c r="AB462" s="107"/>
      <c r="AC462" s="107"/>
      <c r="AD462" s="107"/>
      <c r="AE462" s="107"/>
      <c r="AF462" s="107"/>
      <c r="AG462" s="107"/>
      <c r="AI462" s="108"/>
      <c r="AJ462" s="4"/>
      <c r="AK462" s="4"/>
      <c r="AL462" s="4"/>
      <c r="AN462" s="109"/>
      <c r="AO462" s="110"/>
      <c r="AP462" s="111"/>
      <c r="AQ462" s="110"/>
      <c r="AR462" s="112"/>
      <c r="AT462" s="113"/>
      <c r="AU462" s="113"/>
      <c r="AV462" s="113"/>
      <c r="AW462" s="113"/>
      <c r="AX462" s="113"/>
      <c r="AY462" s="113"/>
      <c r="AZ462" s="113"/>
      <c r="BA462" s="105"/>
      <c r="BB462" s="61"/>
      <c r="BC462" s="106"/>
      <c r="BD462" s="107"/>
      <c r="BE462" s="107"/>
      <c r="BF462" s="107"/>
      <c r="BG462" s="107"/>
      <c r="BH462" s="107"/>
      <c r="BI462" s="107"/>
    </row>
    <row r="463" spans="2:61" x14ac:dyDescent="0.3">
      <c r="B463" s="93"/>
      <c r="C463" s="93">
        <v>891</v>
      </c>
      <c r="D463" s="94">
        <f>'[1]S&amp;P500 Historical Data'!E3843</f>
        <v>42965</v>
      </c>
      <c r="E463" s="95">
        <f>'[1]S&amp;P500 Historical Data'!N3843</f>
        <v>2425.5500000000002</v>
      </c>
      <c r="F463" s="96">
        <f>(E463-E462)/E462</f>
        <v>-1.8353833934839922E-3</v>
      </c>
      <c r="H463" s="114">
        <v>392</v>
      </c>
      <c r="I463" s="98">
        <f t="shared" ca="1" si="74"/>
        <v>1881.2454705915725</v>
      </c>
      <c r="J463" s="99">
        <f t="shared" ca="1" si="75"/>
        <v>-1.1526150528375505E-2</v>
      </c>
      <c r="K463" s="100">
        <f t="shared" ca="1" si="76"/>
        <v>-19.848495427172971</v>
      </c>
      <c r="L463" s="101">
        <f t="shared" ca="1" si="51"/>
        <v>-0.74281821746827326</v>
      </c>
      <c r="M463" s="125"/>
      <c r="N463" s="91">
        <v>44304</v>
      </c>
      <c r="O463" s="102"/>
      <c r="P463" s="92" t="str">
        <f t="shared" si="83"/>
        <v/>
      </c>
      <c r="Q463" s="115">
        <f t="shared" si="77"/>
        <v>2584.4428910223328</v>
      </c>
      <c r="R463" s="116">
        <f t="shared" si="78"/>
        <v>3163.977082453031</v>
      </c>
      <c r="S463" s="116">
        <f t="shared" si="79"/>
        <v>3547.679779820262</v>
      </c>
      <c r="T463" s="116">
        <f t="shared" si="80"/>
        <v>1882.7361744847992</v>
      </c>
      <c r="U463" s="116">
        <f t="shared" si="81"/>
        <v>4869.9206563496018</v>
      </c>
      <c r="V463" s="116">
        <f t="shared" si="82"/>
        <v>1371.551104892658</v>
      </c>
      <c r="W463" s="64"/>
      <c r="X463" s="64"/>
      <c r="Y463" s="105"/>
      <c r="Z463" s="61"/>
      <c r="AA463" s="106"/>
      <c r="AB463" s="107"/>
      <c r="AC463" s="107"/>
      <c r="AD463" s="107"/>
      <c r="AE463" s="107"/>
      <c r="AF463" s="107"/>
      <c r="AG463" s="107"/>
      <c r="AI463" s="108"/>
      <c r="AJ463" s="4"/>
      <c r="AK463" s="4"/>
      <c r="AL463" s="4"/>
      <c r="AN463" s="109"/>
      <c r="AO463" s="110"/>
      <c r="AP463" s="111"/>
      <c r="AQ463" s="110"/>
      <c r="AR463" s="112"/>
      <c r="AT463" s="113"/>
      <c r="AU463" s="113"/>
      <c r="AV463" s="113"/>
      <c r="AW463" s="113"/>
      <c r="AX463" s="113"/>
      <c r="AY463" s="113"/>
      <c r="AZ463" s="113"/>
      <c r="BA463" s="105"/>
      <c r="BB463" s="61"/>
      <c r="BC463" s="106"/>
      <c r="BD463" s="107"/>
      <c r="BE463" s="107"/>
      <c r="BF463" s="107"/>
      <c r="BG463" s="107"/>
      <c r="BH463" s="107"/>
      <c r="BI463" s="107"/>
    </row>
    <row r="464" spans="2:61" x14ac:dyDescent="0.3">
      <c r="B464" s="93"/>
      <c r="C464" s="93">
        <v>892</v>
      </c>
      <c r="D464" s="94">
        <f>'[1]S&amp;P500 Historical Data'!E3844</f>
        <v>42968</v>
      </c>
      <c r="E464" s="95">
        <f>'[1]S&amp;P500 Historical Data'!N3844</f>
        <v>2428.37</v>
      </c>
      <c r="F464" s="96">
        <f t="shared" ref="F464:F487" si="84">(E464-E463)/E463</f>
        <v>1.1626229102676543E-3</v>
      </c>
      <c r="H464" s="114">
        <v>393</v>
      </c>
      <c r="I464" s="98">
        <f t="shared" ca="1" si="74"/>
        <v>1851.1682819629066</v>
      </c>
      <c r="J464" s="99">
        <f t="shared" ca="1" si="75"/>
        <v>-1.5987912847549818E-2</v>
      </c>
      <c r="K464" s="100">
        <f t="shared" ca="1" si="76"/>
        <v>-20.87406407178629</v>
      </c>
      <c r="L464" s="101">
        <f t="shared" ca="1" si="51"/>
        <v>-1.0255686446133188</v>
      </c>
      <c r="M464" s="125"/>
      <c r="N464" s="91">
        <v>44305</v>
      </c>
      <c r="O464" s="102"/>
      <c r="P464" s="92" t="str">
        <f t="shared" si="83"/>
        <v/>
      </c>
      <c r="Q464" s="115">
        <f t="shared" si="77"/>
        <v>2585.1976585372058</v>
      </c>
      <c r="R464" s="116">
        <f t="shared" si="78"/>
        <v>3165.2549659497809</v>
      </c>
      <c r="S464" s="116">
        <f t="shared" si="79"/>
        <v>3550.1491273652177</v>
      </c>
      <c r="T464" s="116">
        <f t="shared" si="80"/>
        <v>1882.5256894676695</v>
      </c>
      <c r="U464" s="116">
        <f t="shared" si="81"/>
        <v>4875.2786019710165</v>
      </c>
      <c r="V464" s="116">
        <f t="shared" si="82"/>
        <v>1370.8441054023649</v>
      </c>
      <c r="W464" s="64"/>
      <c r="X464" s="64"/>
      <c r="Y464" s="105"/>
      <c r="Z464" s="61"/>
      <c r="AA464" s="106"/>
      <c r="AB464" s="107"/>
      <c r="AC464" s="107"/>
      <c r="AD464" s="107"/>
      <c r="AE464" s="107"/>
      <c r="AF464" s="107"/>
      <c r="AG464" s="107"/>
      <c r="AI464" s="108"/>
      <c r="AJ464" s="4"/>
      <c r="AK464" s="4"/>
      <c r="AL464" s="4"/>
      <c r="AN464" s="109"/>
      <c r="AO464" s="110"/>
      <c r="AP464" s="111"/>
      <c r="AQ464" s="110"/>
      <c r="AR464" s="112"/>
      <c r="AT464" s="113"/>
      <c r="AU464" s="113"/>
      <c r="AV464" s="113"/>
      <c r="AW464" s="113"/>
      <c r="AX464" s="113"/>
      <c r="AY464" s="113"/>
      <c r="AZ464" s="113"/>
      <c r="BA464" s="105"/>
      <c r="BB464" s="61"/>
      <c r="BC464" s="106"/>
      <c r="BD464" s="107"/>
      <c r="BE464" s="107"/>
      <c r="BF464" s="107"/>
      <c r="BG464" s="107"/>
      <c r="BH464" s="107"/>
      <c r="BI464" s="107"/>
    </row>
    <row r="465" spans="2:61" x14ac:dyDescent="0.3">
      <c r="B465" s="93"/>
      <c r="C465" s="93">
        <v>893</v>
      </c>
      <c r="D465" s="94">
        <f>'[1]S&amp;P500 Historical Data'!E3845</f>
        <v>42969</v>
      </c>
      <c r="E465" s="95">
        <f>'[1]S&amp;P500 Historical Data'!N3845</f>
        <v>2452.5100000000002</v>
      </c>
      <c r="F465" s="96">
        <f t="shared" si="84"/>
        <v>9.9408245036795573E-3</v>
      </c>
      <c r="H465" s="114">
        <v>394</v>
      </c>
      <c r="I465" s="98">
        <f t="shared" ca="1" si="74"/>
        <v>1878.3543933926203</v>
      </c>
      <c r="J465" s="99">
        <f t="shared" ca="1" si="75"/>
        <v>1.4685921152930855E-2</v>
      </c>
      <c r="K465" s="100">
        <f t="shared" ca="1" si="76"/>
        <v>-19.981118614261188</v>
      </c>
      <c r="L465" s="101">
        <f t="shared" ca="1" si="51"/>
        <v>0.89294545752510313</v>
      </c>
      <c r="M465" s="125"/>
      <c r="N465" s="91">
        <v>44306</v>
      </c>
      <c r="O465" s="102"/>
      <c r="P465" s="92" t="str">
        <f t="shared" si="83"/>
        <v/>
      </c>
      <c r="Q465" s="115">
        <f t="shared" si="77"/>
        <v>2585.9526464763735</v>
      </c>
      <c r="R465" s="116">
        <f t="shared" si="78"/>
        <v>3166.5317398063735</v>
      </c>
      <c r="S465" s="116">
        <f t="shared" si="79"/>
        <v>3552.6183697064216</v>
      </c>
      <c r="T465" s="116">
        <f t="shared" si="80"/>
        <v>1882.316194399109</v>
      </c>
      <c r="U465" s="116">
        <f t="shared" si="81"/>
        <v>4880.6374308412251</v>
      </c>
      <c r="V465" s="116">
        <f t="shared" si="82"/>
        <v>1370.1388772625062</v>
      </c>
      <c r="W465" s="64"/>
      <c r="X465" s="64"/>
      <c r="Y465" s="105"/>
      <c r="Z465" s="61"/>
      <c r="AA465" s="106"/>
      <c r="AB465" s="107"/>
      <c r="AC465" s="107"/>
      <c r="AD465" s="107"/>
      <c r="AE465" s="107"/>
      <c r="AF465" s="107"/>
      <c r="AG465" s="107"/>
      <c r="AI465" s="108"/>
      <c r="AJ465" s="4"/>
      <c r="AK465" s="4"/>
      <c r="AL465" s="4"/>
      <c r="AN465" s="109"/>
      <c r="AO465" s="110"/>
      <c r="AP465" s="111"/>
      <c r="AQ465" s="110"/>
      <c r="AR465" s="112"/>
      <c r="AT465" s="113"/>
      <c r="AU465" s="113"/>
      <c r="AV465" s="113"/>
      <c r="AW465" s="113"/>
      <c r="AX465" s="113"/>
      <c r="AY465" s="113"/>
      <c r="AZ465" s="113"/>
      <c r="BA465" s="105"/>
      <c r="BB465" s="61"/>
      <c r="BC465" s="106"/>
      <c r="BD465" s="107"/>
      <c r="BE465" s="107"/>
      <c r="BF465" s="107"/>
      <c r="BG465" s="107"/>
      <c r="BH465" s="107"/>
      <c r="BI465" s="107"/>
    </row>
    <row r="466" spans="2:61" x14ac:dyDescent="0.3">
      <c r="B466" s="93"/>
      <c r="C466" s="93">
        <v>894</v>
      </c>
      <c r="D466" s="94">
        <f>'[1]S&amp;P500 Historical Data'!E3846</f>
        <v>42970</v>
      </c>
      <c r="E466" s="95">
        <f>'[1]S&amp;P500 Historical Data'!N3846</f>
        <v>2444.04</v>
      </c>
      <c r="F466" s="96">
        <f t="shared" si="84"/>
        <v>-3.4536046743949074E-3</v>
      </c>
      <c r="H466" s="114">
        <v>395</v>
      </c>
      <c r="I466" s="98">
        <f t="shared" ca="1" si="74"/>
        <v>1849.436772524703</v>
      </c>
      <c r="J466" s="99">
        <f t="shared" ca="1" si="75"/>
        <v>-1.5395188985443418E-2</v>
      </c>
      <c r="K466" s="100">
        <f t="shared" ca="1" si="76"/>
        <v>-20.969051452196666</v>
      </c>
      <c r="L466" s="101">
        <f t="shared" ca="1" si="51"/>
        <v>-0.98793283793547937</v>
      </c>
      <c r="M466" s="125"/>
      <c r="N466" s="91">
        <v>44307</v>
      </c>
      <c r="O466" s="102"/>
      <c r="P466" s="92" t="str">
        <f t="shared" si="83"/>
        <v/>
      </c>
      <c r="Q466" s="115">
        <f t="shared" si="77"/>
        <v>2586.7078549042089</v>
      </c>
      <c r="R466" s="116">
        <f t="shared" si="78"/>
        <v>3167.8074084519203</v>
      </c>
      <c r="S466" s="116">
        <f t="shared" si="79"/>
        <v>3555.0875111788382</v>
      </c>
      <c r="T466" s="116">
        <f t="shared" si="80"/>
        <v>1882.1076852773263</v>
      </c>
      <c r="U466" s="116">
        <f t="shared" si="81"/>
        <v>4885.99715200841</v>
      </c>
      <c r="V466" s="116">
        <f t="shared" si="82"/>
        <v>1369.4354127637482</v>
      </c>
      <c r="W466" s="64"/>
      <c r="X466" s="64"/>
      <c r="Y466" s="105"/>
      <c r="Z466" s="61"/>
      <c r="AA466" s="106"/>
      <c r="AB466" s="107"/>
      <c r="AC466" s="107"/>
      <c r="AD466" s="107"/>
      <c r="AE466" s="107"/>
      <c r="AF466" s="107"/>
      <c r="AG466" s="107"/>
      <c r="AI466" s="108"/>
      <c r="AJ466" s="4"/>
      <c r="AK466" s="4"/>
      <c r="AL466" s="4"/>
      <c r="AN466" s="109"/>
      <c r="AO466" s="110"/>
      <c r="AP466" s="111"/>
      <c r="AQ466" s="110"/>
      <c r="AR466" s="112"/>
      <c r="AT466" s="113"/>
      <c r="AU466" s="113"/>
      <c r="AV466" s="113"/>
      <c r="AW466" s="113"/>
      <c r="AX466" s="113"/>
      <c r="AY466" s="113"/>
      <c r="AZ466" s="113"/>
      <c r="BA466" s="105"/>
      <c r="BB466" s="61"/>
      <c r="BC466" s="106"/>
      <c r="BD466" s="107"/>
      <c r="BE466" s="107"/>
      <c r="BF466" s="107"/>
      <c r="BG466" s="107"/>
      <c r="BH466" s="107"/>
      <c r="BI466" s="107"/>
    </row>
    <row r="467" spans="2:61" x14ac:dyDescent="0.3">
      <c r="B467" s="93"/>
      <c r="C467" s="93">
        <v>895</v>
      </c>
      <c r="D467" s="94">
        <f>'[1]S&amp;P500 Historical Data'!E3847</f>
        <v>42971</v>
      </c>
      <c r="E467" s="95">
        <f>'[1]S&amp;P500 Historical Data'!N3847</f>
        <v>2438.9699999999998</v>
      </c>
      <c r="F467" s="96">
        <f t="shared" si="84"/>
        <v>-2.0744341336476342E-3</v>
      </c>
      <c r="H467" s="114">
        <v>396</v>
      </c>
      <c r="I467" s="98">
        <f t="shared" ca="1" si="74"/>
        <v>1839.6930209927966</v>
      </c>
      <c r="J467" s="99">
        <f t="shared" ca="1" si="75"/>
        <v>-5.2684966994600013E-3</v>
      </c>
      <c r="K467" s="100">
        <f t="shared" ca="1" si="76"/>
        <v>-21.317452962672519</v>
      </c>
      <c r="L467" s="101">
        <f t="shared" ca="1" si="51"/>
        <v>-0.34840151047585349</v>
      </c>
      <c r="M467" s="125"/>
      <c r="N467" s="91">
        <v>44308</v>
      </c>
      <c r="O467" s="102"/>
      <c r="P467" s="92" t="str">
        <f t="shared" si="83"/>
        <v/>
      </c>
      <c r="Q467" s="115">
        <f t="shared" si="77"/>
        <v>2587.4632838851044</v>
      </c>
      <c r="R467" s="116">
        <f t="shared" si="78"/>
        <v>3169.0819762873398</v>
      </c>
      <c r="S467" s="116">
        <f t="shared" si="79"/>
        <v>3557.5565560911168</v>
      </c>
      <c r="T467" s="116">
        <f t="shared" si="80"/>
        <v>1881.9001581269638</v>
      </c>
      <c r="U467" s="116">
        <f t="shared" si="81"/>
        <v>4891.3577744699251</v>
      </c>
      <c r="V467" s="116">
        <f t="shared" si="82"/>
        <v>1368.7337042482079</v>
      </c>
      <c r="W467" s="64"/>
      <c r="X467" s="64"/>
      <c r="Y467" s="105"/>
      <c r="Z467" s="61"/>
      <c r="AA467" s="106"/>
      <c r="AB467" s="107"/>
      <c r="AC467" s="107"/>
      <c r="AD467" s="107"/>
      <c r="AE467" s="107"/>
      <c r="AF467" s="107"/>
      <c r="AG467" s="107"/>
      <c r="AI467" s="108"/>
      <c r="AJ467" s="4"/>
      <c r="AK467" s="4"/>
      <c r="AL467" s="4"/>
      <c r="AN467" s="109"/>
      <c r="AO467" s="110"/>
      <c r="AP467" s="111"/>
      <c r="AQ467" s="110"/>
      <c r="AR467" s="112"/>
      <c r="AT467" s="113"/>
      <c r="AU467" s="113"/>
      <c r="AV467" s="113"/>
      <c r="AW467" s="113"/>
      <c r="AX467" s="113"/>
      <c r="AY467" s="113"/>
      <c r="AZ467" s="113"/>
      <c r="BA467" s="105"/>
      <c r="BB467" s="61"/>
      <c r="BC467" s="106"/>
      <c r="BD467" s="107"/>
      <c r="BE467" s="107"/>
      <c r="BF467" s="107"/>
      <c r="BG467" s="107"/>
      <c r="BH467" s="107"/>
      <c r="BI467" s="107"/>
    </row>
    <row r="468" spans="2:61" x14ac:dyDescent="0.3">
      <c r="B468" s="93"/>
      <c r="C468" s="93">
        <v>896</v>
      </c>
      <c r="D468" s="94">
        <f>'[1]S&amp;P500 Historical Data'!E3848</f>
        <v>42972</v>
      </c>
      <c r="E468" s="95">
        <f>'[1]S&amp;P500 Historical Data'!N3848</f>
        <v>2439.9699999999998</v>
      </c>
      <c r="F468" s="96">
        <f t="shared" si="84"/>
        <v>4.1000914320389348E-4</v>
      </c>
      <c r="H468" s="114">
        <v>397</v>
      </c>
      <c r="I468" s="98">
        <f t="shared" ca="1" si="74"/>
        <v>1863.2510127753619</v>
      </c>
      <c r="J468" s="99">
        <f t="shared" ca="1" si="75"/>
        <v>1.2805392809422163E-2</v>
      </c>
      <c r="K468" s="100">
        <f t="shared" ca="1" si="76"/>
        <v>-20.540446897206802</v>
      </c>
      <c r="L468" s="101">
        <f t="shared" ca="1" si="51"/>
        <v>0.77700606546571638</v>
      </c>
      <c r="M468" s="125"/>
      <c r="N468" s="91">
        <v>44309</v>
      </c>
      <c r="O468" s="102"/>
      <c r="P468" s="92" t="str">
        <f t="shared" si="83"/>
        <v/>
      </c>
      <c r="Q468" s="115">
        <f t="shared" si="77"/>
        <v>2588.2189334834711</v>
      </c>
      <c r="R468" s="116">
        <f t="shared" si="78"/>
        <v>3170.3554476856061</v>
      </c>
      <c r="S468" s="116">
        <f t="shared" si="79"/>
        <v>3560.0255087258352</v>
      </c>
      <c r="T468" s="116">
        <f t="shared" si="80"/>
        <v>1881.6936089988594</v>
      </c>
      <c r="U468" s="116">
        <f t="shared" si="81"/>
        <v>4896.7193071727752</v>
      </c>
      <c r="V468" s="116">
        <f t="shared" si="82"/>
        <v>1368.033744108983</v>
      </c>
      <c r="W468" s="64"/>
      <c r="X468" s="64"/>
      <c r="Y468" s="105"/>
      <c r="Z468" s="61"/>
      <c r="AA468" s="106"/>
      <c r="AB468" s="107"/>
      <c r="AC468" s="107"/>
      <c r="AD468" s="107"/>
      <c r="AE468" s="107"/>
      <c r="AF468" s="107"/>
      <c r="AG468" s="107"/>
      <c r="AI468" s="108"/>
      <c r="AJ468" s="4"/>
      <c r="AK468" s="4"/>
      <c r="AL468" s="4"/>
      <c r="AN468" s="109"/>
      <c r="AO468" s="110"/>
      <c r="AP468" s="111"/>
      <c r="AQ468" s="110"/>
      <c r="AR468" s="112"/>
      <c r="AT468" s="113"/>
      <c r="AU468" s="113"/>
      <c r="AV468" s="113"/>
      <c r="AW468" s="113"/>
      <c r="AX468" s="113"/>
      <c r="AY468" s="113"/>
      <c r="AZ468" s="113"/>
      <c r="BA468" s="105"/>
      <c r="BB468" s="61"/>
      <c r="BC468" s="106"/>
      <c r="BD468" s="107"/>
      <c r="BE468" s="107"/>
      <c r="BF468" s="107"/>
      <c r="BG468" s="107"/>
      <c r="BH468" s="107"/>
      <c r="BI468" s="107"/>
    </row>
    <row r="469" spans="2:61" x14ac:dyDescent="0.3">
      <c r="B469" s="93"/>
      <c r="C469" s="93">
        <v>897</v>
      </c>
      <c r="D469" s="94">
        <f>'[1]S&amp;P500 Historical Data'!E3849</f>
        <v>42975</v>
      </c>
      <c r="E469" s="95">
        <f>'[1]S&amp;P500 Historical Data'!N3849</f>
        <v>2444.2399999999998</v>
      </c>
      <c r="F469" s="96">
        <f t="shared" si="84"/>
        <v>1.7500215166579844E-3</v>
      </c>
      <c r="H469" s="114">
        <v>398</v>
      </c>
      <c r="I469" s="98">
        <f t="shared" ca="1" si="74"/>
        <v>1829.3179338177099</v>
      </c>
      <c r="J469" s="99">
        <f t="shared" ca="1" si="75"/>
        <v>-1.8211759298661426E-2</v>
      </c>
      <c r="K469" s="100">
        <f t="shared" ca="1" si="76"/>
        <v>-21.707424066904686</v>
      </c>
      <c r="L469" s="101">
        <f t="shared" ca="1" si="51"/>
        <v>-1.1669771696978848</v>
      </c>
      <c r="M469" s="125"/>
      <c r="N469" s="91">
        <v>44310</v>
      </c>
      <c r="O469" s="102"/>
      <c r="P469" s="92" t="str">
        <f t="shared" si="83"/>
        <v/>
      </c>
      <c r="Q469" s="115">
        <f t="shared" si="77"/>
        <v>2588.9748037637382</v>
      </c>
      <c r="R469" s="116">
        <f t="shared" si="78"/>
        <v>3171.6278269919967</v>
      </c>
      <c r="S469" s="116">
        <f t="shared" si="79"/>
        <v>3562.4943733397326</v>
      </c>
      <c r="T469" s="116">
        <f t="shared" si="80"/>
        <v>1881.4880339698116</v>
      </c>
      <c r="U469" s="116">
        <f t="shared" si="81"/>
        <v>4902.0817590140687</v>
      </c>
      <c r="V469" s="116">
        <f t="shared" si="82"/>
        <v>1367.3355247896939</v>
      </c>
      <c r="W469" s="64"/>
      <c r="X469" s="64"/>
      <c r="Y469" s="105"/>
      <c r="Z469" s="61"/>
      <c r="AA469" s="106"/>
      <c r="AB469" s="107"/>
      <c r="AC469" s="107"/>
      <c r="AD469" s="107"/>
      <c r="AE469" s="107"/>
      <c r="AF469" s="107"/>
      <c r="AG469" s="107"/>
      <c r="AI469" s="108"/>
      <c r="AJ469" s="4"/>
      <c r="AK469" s="4"/>
      <c r="AL469" s="4"/>
      <c r="AN469" s="109"/>
      <c r="AO469" s="110"/>
      <c r="AP469" s="111"/>
      <c r="AQ469" s="110"/>
      <c r="AR469" s="112"/>
      <c r="AT469" s="113"/>
      <c r="AU469" s="113"/>
      <c r="AV469" s="113"/>
      <c r="AW469" s="113"/>
      <c r="AX469" s="113"/>
      <c r="AY469" s="113"/>
      <c r="AZ469" s="113"/>
      <c r="BA469" s="105"/>
      <c r="BB469" s="61"/>
      <c r="BC469" s="106"/>
      <c r="BD469" s="107"/>
      <c r="BE469" s="107"/>
      <c r="BF469" s="107"/>
      <c r="BG469" s="107"/>
      <c r="BH469" s="107"/>
      <c r="BI469" s="107"/>
    </row>
    <row r="470" spans="2:61" x14ac:dyDescent="0.3">
      <c r="B470" s="93"/>
      <c r="C470" s="93">
        <v>898</v>
      </c>
      <c r="D470" s="94">
        <f>'[1]S&amp;P500 Historical Data'!E3850</f>
        <v>42976</v>
      </c>
      <c r="E470" s="95">
        <f>'[1]S&amp;P500 Historical Data'!N3850</f>
        <v>2446.3000000000002</v>
      </c>
      <c r="F470" s="96">
        <f t="shared" si="84"/>
        <v>8.427977612674698E-4</v>
      </c>
      <c r="H470" s="114">
        <v>399</v>
      </c>
      <c r="I470" s="98">
        <f t="shared" ca="1" si="74"/>
        <v>1857.6539196955873</v>
      </c>
      <c r="J470" s="99">
        <f t="shared" ca="1" si="75"/>
        <v>1.5489918594271583E-2</v>
      </c>
      <c r="K470" s="100">
        <f t="shared" ca="1" si="76"/>
        <v>-20.76497566315496</v>
      </c>
      <c r="L470" s="101">
        <f t="shared" ca="1" si="51"/>
        <v>0.94244840374972449</v>
      </c>
      <c r="M470" s="125"/>
      <c r="N470" s="91">
        <v>44311</v>
      </c>
      <c r="O470" s="102"/>
      <c r="P470" s="92" t="str">
        <f t="shared" si="83"/>
        <v/>
      </c>
      <c r="Q470" s="115">
        <f t="shared" si="77"/>
        <v>2589.7308947903553</v>
      </c>
      <c r="R470" s="116">
        <f t="shared" si="78"/>
        <v>3172.8991185243344</v>
      </c>
      <c r="S470" s="116">
        <f t="shared" si="79"/>
        <v>3564.9631541639424</v>
      </c>
      <c r="T470" s="116">
        <f t="shared" si="80"/>
        <v>1881.2834291423455</v>
      </c>
      <c r="U470" s="116">
        <f t="shared" si="81"/>
        <v>4907.44513884148</v>
      </c>
      <c r="V470" s="116">
        <f t="shared" si="82"/>
        <v>1366.6390387840245</v>
      </c>
      <c r="W470" s="64"/>
      <c r="X470" s="64"/>
      <c r="Y470" s="105"/>
      <c r="Z470" s="61"/>
      <c r="AA470" s="106"/>
      <c r="AB470" s="107"/>
      <c r="AC470" s="107"/>
      <c r="AD470" s="107"/>
      <c r="AE470" s="107"/>
      <c r="AF470" s="107"/>
      <c r="AG470" s="107"/>
      <c r="AI470" s="108"/>
      <c r="AJ470" s="4"/>
      <c r="AK470" s="4"/>
      <c r="AL470" s="4"/>
      <c r="AN470" s="109"/>
      <c r="AO470" s="110"/>
      <c r="AP470" s="111"/>
      <c r="AQ470" s="110"/>
      <c r="AR470" s="112"/>
      <c r="AT470" s="113"/>
      <c r="AU470" s="113"/>
      <c r="AV470" s="113"/>
      <c r="AW470" s="113"/>
      <c r="AX470" s="113"/>
      <c r="AY470" s="113"/>
      <c r="AZ470" s="113"/>
      <c r="BA470" s="105"/>
      <c r="BB470" s="61"/>
      <c r="BC470" s="106"/>
      <c r="BD470" s="107"/>
      <c r="BE470" s="107"/>
      <c r="BF470" s="107"/>
      <c r="BG470" s="107"/>
      <c r="BH470" s="107"/>
      <c r="BI470" s="107"/>
    </row>
    <row r="471" spans="2:61" x14ac:dyDescent="0.3">
      <c r="B471" s="93"/>
      <c r="C471" s="93">
        <v>899</v>
      </c>
      <c r="D471" s="94">
        <f>'[1]S&amp;P500 Historical Data'!E3851</f>
        <v>42977</v>
      </c>
      <c r="E471" s="95">
        <f>'[1]S&amp;P500 Historical Data'!N3851</f>
        <v>2457.59</v>
      </c>
      <c r="F471" s="96">
        <f t="shared" si="84"/>
        <v>4.6151330580877087E-3</v>
      </c>
      <c r="H471" s="114">
        <v>400</v>
      </c>
      <c r="I471" s="98">
        <f t="shared" ca="1" si="74"/>
        <v>1884.8733177169183</v>
      </c>
      <c r="J471" s="99">
        <f t="shared" ca="1" si="75"/>
        <v>1.4652566730939552E-2</v>
      </c>
      <c r="K471" s="100">
        <f t="shared" ca="1" si="76"/>
        <v>-19.874084718848909</v>
      </c>
      <c r="L471" s="101">
        <f t="shared" ca="1" si="51"/>
        <v>0.89089094430604998</v>
      </c>
      <c r="M471" s="125"/>
      <c r="N471" s="91">
        <v>44312</v>
      </c>
      <c r="O471" s="102"/>
      <c r="P471" s="92" t="str">
        <f t="shared" si="83"/>
        <v/>
      </c>
      <c r="Q471" s="115">
        <f t="shared" si="77"/>
        <v>2590.4872066277885</v>
      </c>
      <c r="R471" s="116">
        <f t="shared" si="78"/>
        <v>3174.1693265732347</v>
      </c>
      <c r="S471" s="116">
        <f t="shared" si="79"/>
        <v>3567.4318554042247</v>
      </c>
      <c r="T471" s="116">
        <f t="shared" si="80"/>
        <v>1881.0797906444839</v>
      </c>
      <c r="U471" s="116">
        <f t="shared" si="81"/>
        <v>4912.8094554536947</v>
      </c>
      <c r="V471" s="116">
        <f t="shared" si="82"/>
        <v>1365.9442786352722</v>
      </c>
      <c r="W471" s="64"/>
      <c r="X471" s="64"/>
      <c r="Y471" s="105"/>
      <c r="Z471" s="61"/>
      <c r="AA471" s="106"/>
      <c r="AB471" s="107"/>
      <c r="AC471" s="107"/>
      <c r="AD471" s="107"/>
      <c r="AE471" s="107"/>
      <c r="AF471" s="107"/>
      <c r="AG471" s="107"/>
      <c r="AI471" s="108"/>
      <c r="AJ471" s="4"/>
      <c r="AK471" s="4"/>
      <c r="AL471" s="4"/>
      <c r="AN471" s="109"/>
      <c r="AO471" s="110"/>
      <c r="AP471" s="111"/>
      <c r="AQ471" s="110"/>
      <c r="AR471" s="112"/>
      <c r="AT471" s="113"/>
      <c r="AU471" s="113"/>
      <c r="AV471" s="113"/>
      <c r="AW471" s="113"/>
      <c r="AX471" s="113"/>
      <c r="AY471" s="113"/>
      <c r="AZ471" s="113"/>
      <c r="BA471" s="105"/>
      <c r="BB471" s="61"/>
      <c r="BC471" s="106"/>
      <c r="BD471" s="107"/>
      <c r="BE471" s="107"/>
      <c r="BF471" s="107"/>
      <c r="BG471" s="107"/>
      <c r="BH471" s="107"/>
      <c r="BI471" s="107"/>
    </row>
    <row r="472" spans="2:61" x14ac:dyDescent="0.3">
      <c r="B472" s="93"/>
      <c r="C472" s="93">
        <v>900</v>
      </c>
      <c r="D472" s="94">
        <f>'[1]S&amp;P500 Historical Data'!E3852</f>
        <v>42978</v>
      </c>
      <c r="E472" s="95">
        <f>'[1]S&amp;P500 Historical Data'!N3852</f>
        <v>2471.65</v>
      </c>
      <c r="F472" s="96">
        <f t="shared" si="84"/>
        <v>5.7210519248531875E-3</v>
      </c>
      <c r="H472" s="114">
        <v>401</v>
      </c>
      <c r="I472" s="98">
        <f t="shared" ca="1" si="74"/>
        <v>1912.0792145957068</v>
      </c>
      <c r="J472" s="99">
        <f t="shared" ca="1" si="75"/>
        <v>1.4433806571012458E-2</v>
      </c>
      <c r="K472" s="100">
        <f t="shared" ca="1" si="76"/>
        <v>-18.99667029306698</v>
      </c>
      <c r="L472" s="101">
        <f t="shared" ca="1" si="51"/>
        <v>0.8774144257819273</v>
      </c>
      <c r="M472" s="125"/>
      <c r="N472" s="91">
        <v>44313</v>
      </c>
      <c r="O472" s="102"/>
      <c r="P472" s="92" t="str">
        <f t="shared" si="83"/>
        <v/>
      </c>
      <c r="Q472" s="115">
        <f t="shared" si="77"/>
        <v>2591.2437393405244</v>
      </c>
      <c r="R472" s="116">
        <f t="shared" si="78"/>
        <v>3175.438455402335</v>
      </c>
      <c r="S472" s="116">
        <f t="shared" si="79"/>
        <v>3569.9004812411908</v>
      </c>
      <c r="T472" s="116">
        <f t="shared" si="80"/>
        <v>1880.8771146295194</v>
      </c>
      <c r="U472" s="116">
        <f t="shared" si="81"/>
        <v>4918.1747176008621</v>
      </c>
      <c r="V472" s="116">
        <f t="shared" si="82"/>
        <v>1365.2512369359033</v>
      </c>
      <c r="W472" s="64"/>
      <c r="X472" s="64"/>
      <c r="Y472" s="105"/>
      <c r="Z472" s="61"/>
      <c r="AA472" s="106"/>
      <c r="AB472" s="107"/>
      <c r="AC472" s="107"/>
      <c r="AD472" s="107"/>
      <c r="AE472" s="107"/>
      <c r="AF472" s="107"/>
      <c r="AG472" s="107"/>
      <c r="AI472" s="108"/>
      <c r="AJ472" s="4"/>
      <c r="AK472" s="4"/>
      <c r="AL472" s="4"/>
      <c r="AN472" s="109"/>
      <c r="AO472" s="110"/>
      <c r="AP472" s="111"/>
      <c r="AQ472" s="110"/>
      <c r="AR472" s="112"/>
      <c r="AT472" s="113"/>
      <c r="AU472" s="113"/>
      <c r="AV472" s="113"/>
      <c r="AW472" s="113"/>
      <c r="AX472" s="113"/>
      <c r="AY472" s="113"/>
      <c r="AZ472" s="113"/>
      <c r="BA472" s="105"/>
      <c r="BB472" s="61"/>
      <c r="BC472" s="106"/>
      <c r="BD472" s="107"/>
      <c r="BE472" s="107"/>
      <c r="BF472" s="107"/>
      <c r="BG472" s="107"/>
      <c r="BH472" s="107"/>
      <c r="BI472" s="107"/>
    </row>
    <row r="473" spans="2:61" x14ac:dyDescent="0.3">
      <c r="B473" s="93"/>
      <c r="C473" s="93">
        <v>901</v>
      </c>
      <c r="D473" s="94">
        <f>'[1]S&amp;P500 Historical Data'!E3853</f>
        <v>42979</v>
      </c>
      <c r="E473" s="95">
        <f>'[1]S&amp;P500 Historical Data'!N3853</f>
        <v>2476.5500000000002</v>
      </c>
      <c r="F473" s="96">
        <f t="shared" si="84"/>
        <v>1.9824813383772341E-3</v>
      </c>
      <c r="H473" s="114">
        <v>402</v>
      </c>
      <c r="I473" s="98">
        <f t="shared" ca="1" si="74"/>
        <v>1922.5665389273161</v>
      </c>
      <c r="J473" s="99">
        <f t="shared" ca="1" si="75"/>
        <v>5.4847750300066273E-3</v>
      </c>
      <c r="K473" s="100">
        <f t="shared" ca="1" si="76"/>
        <v>-18.673058516489561</v>
      </c>
      <c r="L473" s="101">
        <f t="shared" ca="1" si="51"/>
        <v>0.32361177657741935</v>
      </c>
      <c r="M473" s="125"/>
      <c r="N473" s="91">
        <v>44314</v>
      </c>
      <c r="O473" s="102"/>
      <c r="P473" s="92" t="str">
        <f t="shared" si="83"/>
        <v/>
      </c>
      <c r="Q473" s="115">
        <f t="shared" si="77"/>
        <v>2592.0004929930683</v>
      </c>
      <c r="R473" s="116">
        <f t="shared" si="78"/>
        <v>3176.7065092485391</v>
      </c>
      <c r="S473" s="116">
        <f t="shared" si="79"/>
        <v>3572.3690358305284</v>
      </c>
      <c r="T473" s="116">
        <f t="shared" si="80"/>
        <v>1880.6753972757895</v>
      </c>
      <c r="U473" s="116">
        <f t="shared" si="81"/>
        <v>4923.5409339850266</v>
      </c>
      <c r="V473" s="116">
        <f t="shared" si="82"/>
        <v>1364.5599063271118</v>
      </c>
      <c r="W473" s="64"/>
      <c r="X473" s="64"/>
      <c r="Y473" s="105"/>
      <c r="Z473" s="61"/>
      <c r="AA473" s="106"/>
      <c r="AB473" s="107"/>
      <c r="AC473" s="107"/>
      <c r="AD473" s="107"/>
      <c r="AE473" s="107"/>
      <c r="AF473" s="107"/>
      <c r="AG473" s="107"/>
      <c r="AI473" s="108"/>
      <c r="AJ473" s="4"/>
      <c r="AK473" s="4"/>
      <c r="AL473" s="4"/>
      <c r="AN473" s="109"/>
      <c r="AO473" s="110"/>
      <c r="AP473" s="111"/>
      <c r="AQ473" s="110"/>
      <c r="AR473" s="112"/>
      <c r="AT473" s="113"/>
      <c r="AU473" s="113"/>
      <c r="AV473" s="113"/>
      <c r="AW473" s="113"/>
      <c r="AX473" s="113"/>
      <c r="AY473" s="113"/>
      <c r="AZ473" s="113"/>
      <c r="BA473" s="105"/>
      <c r="BB473" s="61"/>
      <c r="BC473" s="106"/>
      <c r="BD473" s="107"/>
      <c r="BE473" s="107"/>
      <c r="BF473" s="107"/>
      <c r="BG473" s="107"/>
      <c r="BH473" s="107"/>
      <c r="BI473" s="107"/>
    </row>
    <row r="474" spans="2:61" x14ac:dyDescent="0.3">
      <c r="B474" s="93"/>
      <c r="C474" s="93">
        <v>902</v>
      </c>
      <c r="D474" s="94">
        <f>'[1]S&amp;P500 Historical Data'!E3854</f>
        <v>42983</v>
      </c>
      <c r="E474" s="95">
        <f>'[1]S&amp;P500 Historical Data'!N3854</f>
        <v>2457.85</v>
      </c>
      <c r="F474" s="96">
        <f t="shared" si="84"/>
        <v>-7.5508267549616488E-3</v>
      </c>
      <c r="H474" s="114">
        <v>403</v>
      </c>
      <c r="I474" s="98">
        <f t="shared" ca="1" si="74"/>
        <v>1899.2488112982685</v>
      </c>
      <c r="J474" s="99">
        <f t="shared" ca="1" si="75"/>
        <v>-1.2128437251413699E-2</v>
      </c>
      <c r="K474" s="100">
        <f t="shared" ca="1" si="76"/>
        <v>-19.453970197906443</v>
      </c>
      <c r="L474" s="101">
        <f t="shared" ca="1" si="51"/>
        <v>-0.78091168141688116</v>
      </c>
      <c r="M474" s="125"/>
      <c r="N474" s="91">
        <v>44315</v>
      </c>
      <c r="O474" s="102"/>
      <c r="P474" s="92" t="str">
        <f t="shared" si="83"/>
        <v/>
      </c>
      <c r="Q474" s="115">
        <f t="shared" si="77"/>
        <v>2592.7574676499435</v>
      </c>
      <c r="R474" s="116">
        <f t="shared" si="78"/>
        <v>3177.9734923222468</v>
      </c>
      <c r="S474" s="116">
        <f t="shared" si="79"/>
        <v>3574.837523303227</v>
      </c>
      <c r="T474" s="116">
        <f t="shared" si="80"/>
        <v>1880.4746347864539</v>
      </c>
      <c r="U474" s="116">
        <f t="shared" si="81"/>
        <v>4928.9081132605761</v>
      </c>
      <c r="V474" s="116">
        <f t="shared" si="82"/>
        <v>1363.8702794983824</v>
      </c>
      <c r="W474" s="64"/>
      <c r="X474" s="64"/>
      <c r="Y474" s="105"/>
      <c r="Z474" s="61"/>
      <c r="AA474" s="106"/>
      <c r="AB474" s="107"/>
      <c r="AC474" s="107"/>
      <c r="AD474" s="107"/>
      <c r="AE474" s="107"/>
      <c r="AF474" s="107"/>
      <c r="AG474" s="107"/>
      <c r="AI474" s="108"/>
      <c r="AJ474" s="4"/>
      <c r="AK474" s="4"/>
      <c r="AL474" s="4"/>
      <c r="AN474" s="109"/>
      <c r="AO474" s="110"/>
      <c r="AP474" s="111"/>
      <c r="AQ474" s="110"/>
      <c r="AR474" s="112"/>
      <c r="AT474" s="113"/>
      <c r="AU474" s="113"/>
      <c r="AV474" s="113"/>
      <c r="AW474" s="113"/>
      <c r="AX474" s="113"/>
      <c r="AY474" s="113"/>
      <c r="AZ474" s="113"/>
      <c r="BA474" s="105"/>
      <c r="BB474" s="61"/>
      <c r="BC474" s="106"/>
      <c r="BD474" s="107"/>
      <c r="BE474" s="107"/>
      <c r="BF474" s="107"/>
      <c r="BG474" s="107"/>
      <c r="BH474" s="107"/>
      <c r="BI474" s="107"/>
    </row>
    <row r="475" spans="2:61" x14ac:dyDescent="0.3">
      <c r="B475" s="93"/>
      <c r="C475" s="93">
        <v>903</v>
      </c>
      <c r="D475" s="94">
        <f>'[1]S&amp;P500 Historical Data'!E3855</f>
        <v>42984</v>
      </c>
      <c r="E475" s="95">
        <f>'[1]S&amp;P500 Historical Data'!N3855</f>
        <v>2465.54</v>
      </c>
      <c r="F475" s="96">
        <f t="shared" si="84"/>
        <v>3.128750737433145E-3</v>
      </c>
      <c r="H475" s="114">
        <v>404</v>
      </c>
      <c r="I475" s="98">
        <f t="shared" ca="1" si="74"/>
        <v>1898.2638048232175</v>
      </c>
      <c r="J475" s="99">
        <f t="shared" ca="1" si="75"/>
        <v>-5.186295071985342E-4</v>
      </c>
      <c r="K475" s="100">
        <f t="shared" ca="1" si="76"/>
        <v>-19.504642950531395</v>
      </c>
      <c r="L475" s="101">
        <f t="shared" ca="1" si="51"/>
        <v>-5.0672752624949816E-2</v>
      </c>
      <c r="M475" s="125"/>
      <c r="N475" s="91">
        <v>44316</v>
      </c>
      <c r="O475" s="102"/>
      <c r="P475" s="92" t="str">
        <f t="shared" si="83"/>
        <v/>
      </c>
      <c r="Q475" s="115">
        <f t="shared" si="77"/>
        <v>2593.5146633756926</v>
      </c>
      <c r="R475" s="116">
        <f t="shared" si="78"/>
        <v>3179.2394088075835</v>
      </c>
      <c r="S475" s="116">
        <f t="shared" si="79"/>
        <v>3577.3059477657953</v>
      </c>
      <c r="T475" s="116">
        <f t="shared" si="80"/>
        <v>1880.2748233892751</v>
      </c>
      <c r="U475" s="116">
        <f t="shared" si="81"/>
        <v>4934.2762640346646</v>
      </c>
      <c r="V475" s="116">
        <f t="shared" si="82"/>
        <v>1363.1823491870621</v>
      </c>
      <c r="W475" s="64"/>
      <c r="X475" s="64"/>
      <c r="Y475" s="105"/>
      <c r="Z475" s="61"/>
      <c r="AA475" s="106"/>
      <c r="AB475" s="107"/>
      <c r="AC475" s="107"/>
      <c r="AD475" s="107"/>
      <c r="AE475" s="107"/>
      <c r="AF475" s="107"/>
      <c r="AG475" s="107"/>
      <c r="AI475" s="108"/>
      <c r="AJ475" s="4"/>
      <c r="AK475" s="4"/>
      <c r="AL475" s="4"/>
      <c r="AN475" s="109"/>
      <c r="AO475" s="110"/>
      <c r="AP475" s="111"/>
      <c r="AQ475" s="110"/>
      <c r="AR475" s="112"/>
      <c r="AT475" s="113"/>
      <c r="AU475" s="113"/>
      <c r="AV475" s="113"/>
      <c r="AW475" s="113"/>
      <c r="AX475" s="113"/>
      <c r="AY475" s="113"/>
      <c r="AZ475" s="113"/>
      <c r="BA475" s="105"/>
      <c r="BB475" s="61"/>
      <c r="BC475" s="106"/>
      <c r="BD475" s="107"/>
      <c r="BE475" s="107"/>
      <c r="BF475" s="107"/>
      <c r="BG475" s="107"/>
      <c r="BH475" s="107"/>
      <c r="BI475" s="107"/>
    </row>
    <row r="476" spans="2:61" x14ac:dyDescent="0.3">
      <c r="B476" s="93"/>
      <c r="C476" s="93">
        <v>904</v>
      </c>
      <c r="D476" s="94">
        <f>'[1]S&amp;P500 Historical Data'!E3856</f>
        <v>42985</v>
      </c>
      <c r="E476" s="95">
        <f>'[1]S&amp;P500 Historical Data'!N3856</f>
        <v>2465.1</v>
      </c>
      <c r="F476" s="96">
        <f t="shared" si="84"/>
        <v>-1.7845989113948854E-4</v>
      </c>
      <c r="H476" s="114">
        <v>405</v>
      </c>
      <c r="I476" s="98">
        <f t="shared" ca="1" si="74"/>
        <v>1885.8571920962811</v>
      </c>
      <c r="J476" s="99">
        <f t="shared" ca="1" si="75"/>
        <v>-6.5357684719125663E-3</v>
      </c>
      <c r="K476" s="100">
        <f t="shared" ca="1" si="76"/>
        <v>-19.932719208434879</v>
      </c>
      <c r="L476" s="101">
        <f t="shared" ca="1" si="51"/>
        <v>-0.42807625790348564</v>
      </c>
      <c r="M476" s="125"/>
      <c r="N476" s="91">
        <v>44317</v>
      </c>
      <c r="O476" s="102"/>
      <c r="P476" s="92" t="str">
        <f t="shared" si="83"/>
        <v/>
      </c>
      <c r="Q476" s="115">
        <f t="shared" si="77"/>
        <v>2594.2720802348786</v>
      </c>
      <c r="R476" s="116">
        <f t="shared" si="78"/>
        <v>3180.5042628626315</v>
      </c>
      <c r="S476" s="116">
        <f t="shared" si="79"/>
        <v>3579.7743133004778</v>
      </c>
      <c r="T476" s="116">
        <f t="shared" si="80"/>
        <v>1880.0759593364014</v>
      </c>
      <c r="U476" s="116">
        <f t="shared" si="81"/>
        <v>4939.6453948676399</v>
      </c>
      <c r="V476" s="116">
        <f t="shared" si="82"/>
        <v>1362.4961081779322</v>
      </c>
      <c r="W476" s="64"/>
      <c r="X476" s="64"/>
      <c r="Y476" s="105"/>
      <c r="Z476" s="61"/>
      <c r="AA476" s="106"/>
      <c r="AB476" s="107"/>
      <c r="AC476" s="107"/>
      <c r="AD476" s="107"/>
      <c r="AE476" s="107"/>
      <c r="AF476" s="107"/>
      <c r="AG476" s="107"/>
      <c r="AI476" s="108"/>
      <c r="AJ476" s="4"/>
      <c r="AK476" s="4"/>
      <c r="AL476" s="4"/>
      <c r="AN476" s="109"/>
      <c r="AO476" s="110"/>
      <c r="AP476" s="111"/>
      <c r="AQ476" s="110"/>
      <c r="AR476" s="112"/>
      <c r="AT476" s="113"/>
      <c r="AU476" s="113"/>
      <c r="AV476" s="113"/>
      <c r="AW476" s="113"/>
      <c r="AX476" s="113"/>
      <c r="AY476" s="113"/>
      <c r="AZ476" s="113"/>
      <c r="BA476" s="105"/>
      <c r="BB476" s="61"/>
      <c r="BC476" s="106"/>
      <c r="BD476" s="107"/>
      <c r="BE476" s="107"/>
      <c r="BF476" s="107"/>
      <c r="BG476" s="107"/>
      <c r="BH476" s="107"/>
      <c r="BI476" s="107"/>
    </row>
    <row r="477" spans="2:61" x14ac:dyDescent="0.3">
      <c r="B477" s="93"/>
      <c r="C477" s="93">
        <v>905</v>
      </c>
      <c r="D477" s="94">
        <f>'[1]S&amp;P500 Historical Data'!E3857</f>
        <v>42986</v>
      </c>
      <c r="E477" s="95">
        <f>'[1]S&amp;P500 Historical Data'!N3857</f>
        <v>2461.4299999999998</v>
      </c>
      <c r="F477" s="96">
        <f t="shared" si="84"/>
        <v>-1.4887834164942894E-3</v>
      </c>
      <c r="H477" s="114">
        <v>406</v>
      </c>
      <c r="I477" s="98">
        <f t="shared" ca="1" si="74"/>
        <v>1910.6032998557257</v>
      </c>
      <c r="J477" s="99">
        <f t="shared" ca="1" si="75"/>
        <v>1.3121941503925509E-2</v>
      </c>
      <c r="K477" s="100">
        <f t="shared" ca="1" si="76"/>
        <v>-19.136182044067056</v>
      </c>
      <c r="L477" s="101">
        <f t="shared" ca="1" si="51"/>
        <v>0.79653716436782429</v>
      </c>
      <c r="M477" s="125"/>
      <c r="N477" s="91">
        <v>44318</v>
      </c>
      <c r="O477" s="102"/>
      <c r="P477" s="92" t="str">
        <f t="shared" si="83"/>
        <v/>
      </c>
      <c r="Q477" s="115">
        <f t="shared" si="77"/>
        <v>2595.0297182920804</v>
      </c>
      <c r="R477" s="116">
        <f t="shared" si="78"/>
        <v>3181.7680586196529</v>
      </c>
      <c r="S477" s="116">
        <f t="shared" si="79"/>
        <v>3582.2426239654719</v>
      </c>
      <c r="T477" s="116">
        <f t="shared" si="80"/>
        <v>1879.8780389041513</v>
      </c>
      <c r="U477" s="116">
        <f t="shared" si="81"/>
        <v>4945.0155142734629</v>
      </c>
      <c r="V477" s="116">
        <f t="shared" si="82"/>
        <v>1361.811549302789</v>
      </c>
      <c r="W477" s="64"/>
      <c r="X477" s="64"/>
      <c r="Y477" s="105"/>
      <c r="Z477" s="61"/>
      <c r="AA477" s="106"/>
      <c r="AB477" s="107"/>
      <c r="AC477" s="107"/>
      <c r="AD477" s="107"/>
      <c r="AE477" s="107"/>
      <c r="AF477" s="107"/>
      <c r="AG477" s="107"/>
      <c r="AI477" s="108"/>
      <c r="AJ477" s="4"/>
      <c r="AK477" s="4"/>
      <c r="AL477" s="4"/>
      <c r="AN477" s="109"/>
      <c r="AO477" s="110"/>
      <c r="AP477" s="111"/>
      <c r="AQ477" s="110"/>
      <c r="AR477" s="112"/>
      <c r="AT477" s="113"/>
      <c r="AU477" s="113"/>
      <c r="AV477" s="113"/>
      <c r="AW477" s="113"/>
      <c r="AX477" s="113"/>
      <c r="AY477" s="113"/>
      <c r="AZ477" s="113"/>
      <c r="BA477" s="105"/>
      <c r="BB477" s="61"/>
      <c r="BC477" s="106"/>
      <c r="BD477" s="107"/>
      <c r="BE477" s="107"/>
      <c r="BF477" s="107"/>
      <c r="BG477" s="107"/>
      <c r="BH477" s="107"/>
      <c r="BI477" s="107"/>
    </row>
    <row r="478" spans="2:61" x14ac:dyDescent="0.3">
      <c r="B478" s="93"/>
      <c r="C478" s="93">
        <v>906</v>
      </c>
      <c r="D478" s="94">
        <f>'[1]S&amp;P500 Historical Data'!E3858</f>
        <v>42989</v>
      </c>
      <c r="E478" s="95">
        <f>'[1]S&amp;P500 Historical Data'!N3858</f>
        <v>2488.9499999999998</v>
      </c>
      <c r="F478" s="96">
        <f t="shared" si="84"/>
        <v>1.1180492640456964E-2</v>
      </c>
      <c r="H478" s="114">
        <v>407</v>
      </c>
      <c r="I478" s="98">
        <f t="shared" ca="1" si="74"/>
        <v>1908.8966246355635</v>
      </c>
      <c r="J478" s="99">
        <f t="shared" ca="1" si="75"/>
        <v>-8.9326508558373776E-4</v>
      </c>
      <c r="K478" s="100">
        <f t="shared" ca="1" si="76"/>
        <v>-19.21028606185363</v>
      </c>
      <c r="L478" s="101">
        <f t="shared" ca="1" si="51"/>
        <v>-7.4104017786573523E-2</v>
      </c>
      <c r="M478" s="125"/>
      <c r="N478" s="91">
        <v>44319</v>
      </c>
      <c r="O478" s="102"/>
      <c r="P478" s="92" t="str">
        <f t="shared" si="83"/>
        <v/>
      </c>
      <c r="Q478" s="115">
        <f t="shared" si="77"/>
        <v>2595.7875776118972</v>
      </c>
      <c r="R478" s="116">
        <f t="shared" si="78"/>
        <v>3183.0308001853141</v>
      </c>
      <c r="S478" s="116">
        <f t="shared" si="79"/>
        <v>3584.71088379514</v>
      </c>
      <c r="T478" s="116">
        <f t="shared" si="80"/>
        <v>1879.6810583928009</v>
      </c>
      <c r="U478" s="116">
        <f t="shared" si="81"/>
        <v>4950.3866307201324</v>
      </c>
      <c r="V478" s="116">
        <f t="shared" si="82"/>
        <v>1361.128665440026</v>
      </c>
      <c r="W478" s="64"/>
      <c r="X478" s="64"/>
      <c r="Y478" s="105"/>
      <c r="Z478" s="61"/>
      <c r="AA478" s="106"/>
      <c r="AB478" s="107"/>
      <c r="AC478" s="107"/>
      <c r="AD478" s="107"/>
      <c r="AE478" s="107"/>
      <c r="AF478" s="107"/>
      <c r="AG478" s="107"/>
      <c r="AI478" s="108"/>
      <c r="AJ478" s="4"/>
      <c r="AK478" s="4"/>
      <c r="AL478" s="4"/>
      <c r="AN478" s="109"/>
      <c r="AO478" s="110"/>
      <c r="AP478" s="111"/>
      <c r="AQ478" s="110"/>
      <c r="AR478" s="112"/>
      <c r="AT478" s="113"/>
      <c r="AU478" s="113"/>
      <c r="AV478" s="113"/>
      <c r="AW478" s="113"/>
      <c r="AX478" s="113"/>
      <c r="AY478" s="113"/>
      <c r="AZ478" s="113"/>
      <c r="BA478" s="105"/>
      <c r="BB478" s="61"/>
      <c r="BC478" s="106"/>
      <c r="BD478" s="107"/>
      <c r="BE478" s="107"/>
      <c r="BF478" s="107"/>
      <c r="BG478" s="107"/>
      <c r="BH478" s="107"/>
      <c r="BI478" s="107"/>
    </row>
    <row r="479" spans="2:61" x14ac:dyDescent="0.3">
      <c r="B479" s="93"/>
      <c r="C479" s="93">
        <v>907</v>
      </c>
      <c r="D479" s="94">
        <f>'[1]S&amp;P500 Historical Data'!E3859</f>
        <v>42990</v>
      </c>
      <c r="E479" s="95">
        <f>'[1]S&amp;P500 Historical Data'!N3859</f>
        <v>2496.77</v>
      </c>
      <c r="F479" s="96">
        <f t="shared" si="84"/>
        <v>3.1418871411640105E-3</v>
      </c>
      <c r="H479" s="114">
        <v>408</v>
      </c>
      <c r="I479" s="98">
        <f t="shared" ca="1" si="74"/>
        <v>1901.7726371871909</v>
      </c>
      <c r="J479" s="99">
        <f t="shared" ca="1" si="75"/>
        <v>-3.7319922705257649E-3</v>
      </c>
      <c r="K479" s="100">
        <f t="shared" ca="1" si="76"/>
        <v>-19.462221907380226</v>
      </c>
      <c r="L479" s="101">
        <f t="shared" ca="1" si="51"/>
        <v>-0.25193584552659687</v>
      </c>
      <c r="M479" s="125"/>
      <c r="N479" s="91">
        <v>44320</v>
      </c>
      <c r="O479" s="102"/>
      <c r="P479" s="92" t="str">
        <f t="shared" si="83"/>
        <v/>
      </c>
      <c r="Q479" s="115">
        <f t="shared" si="77"/>
        <v>2596.5456582589477</v>
      </c>
      <c r="R479" s="116">
        <f t="shared" si="78"/>
        <v>3184.2924916409052</v>
      </c>
      <c r="S479" s="116">
        <f t="shared" si="79"/>
        <v>3587.1790968002183</v>
      </c>
      <c r="T479" s="116">
        <f t="shared" si="80"/>
        <v>1879.4850141263742</v>
      </c>
      <c r="U479" s="116">
        <f t="shared" si="81"/>
        <v>4955.7587526300867</v>
      </c>
      <c r="V479" s="116">
        <f t="shared" si="82"/>
        <v>1360.447449514224</v>
      </c>
      <c r="W479" s="64"/>
      <c r="X479" s="64"/>
      <c r="Y479" s="105"/>
      <c r="Z479" s="61"/>
      <c r="AA479" s="106"/>
      <c r="AB479" s="107"/>
      <c r="AC479" s="107"/>
      <c r="AD479" s="107"/>
      <c r="AE479" s="107"/>
      <c r="AF479" s="107"/>
      <c r="AG479" s="107"/>
      <c r="AI479" s="108"/>
      <c r="AJ479" s="4"/>
      <c r="AK479" s="4"/>
      <c r="AL479" s="4"/>
      <c r="AN479" s="109"/>
      <c r="AO479" s="110"/>
      <c r="AP479" s="111"/>
      <c r="AQ479" s="110"/>
      <c r="AR479" s="112"/>
      <c r="AT479" s="113"/>
      <c r="AU479" s="113"/>
      <c r="AV479" s="113"/>
      <c r="AW479" s="113"/>
      <c r="AX479" s="113"/>
      <c r="AY479" s="113"/>
      <c r="AZ479" s="113"/>
      <c r="BA479" s="105"/>
      <c r="BB479" s="61"/>
      <c r="BC479" s="106"/>
      <c r="BD479" s="107"/>
      <c r="BE479" s="107"/>
      <c r="BF479" s="107"/>
      <c r="BG479" s="107"/>
      <c r="BH479" s="107"/>
      <c r="BI479" s="107"/>
    </row>
    <row r="480" spans="2:61" x14ac:dyDescent="0.3">
      <c r="B480" s="93"/>
      <c r="C480" s="93">
        <v>908</v>
      </c>
      <c r="D480" s="94">
        <f>'[1]S&amp;P500 Historical Data'!E3860</f>
        <v>42991</v>
      </c>
      <c r="E480" s="95">
        <f>'[1]S&amp;P500 Historical Data'!N3860</f>
        <v>2498.37</v>
      </c>
      <c r="F480" s="96">
        <f t="shared" si="84"/>
        <v>6.4082794971099025E-4</v>
      </c>
      <c r="H480" s="114">
        <v>409</v>
      </c>
      <c r="I480" s="98">
        <f t="shared" ca="1" si="74"/>
        <v>1927.7865182597664</v>
      </c>
      <c r="J480" s="99">
        <f t="shared" ca="1" si="75"/>
        <v>1.3678754528223317E-2</v>
      </c>
      <c r="K480" s="100">
        <f t="shared" ca="1" si="76"/>
        <v>-18.631344104623782</v>
      </c>
      <c r="L480" s="101">
        <f t="shared" ca="1" si="51"/>
        <v>0.83087780275644352</v>
      </c>
      <c r="M480" s="125"/>
      <c r="N480" s="91">
        <v>44321</v>
      </c>
      <c r="O480" s="102"/>
      <c r="P480" s="92" t="str">
        <f t="shared" si="83"/>
        <v/>
      </c>
      <c r="Q480" s="115">
        <f t="shared" si="77"/>
        <v>2597.3039602978693</v>
      </c>
      <c r="R480" s="116">
        <f t="shared" si="78"/>
        <v>3185.553137042561</v>
      </c>
      <c r="S480" s="116">
        <f t="shared" si="79"/>
        <v>3589.647266968027</v>
      </c>
      <c r="T480" s="116">
        <f t="shared" si="80"/>
        <v>1879.2899024524356</v>
      </c>
      <c r="U480" s="116">
        <f t="shared" si="81"/>
        <v>4961.131888380618</v>
      </c>
      <c r="V480" s="116">
        <f t="shared" si="82"/>
        <v>1359.7678944957418</v>
      </c>
      <c r="W480" s="64"/>
      <c r="X480" s="64"/>
      <c r="Y480" s="105"/>
      <c r="Z480" s="61"/>
      <c r="AA480" s="106"/>
      <c r="AB480" s="107"/>
      <c r="AC480" s="107"/>
      <c r="AD480" s="107"/>
      <c r="AE480" s="107"/>
      <c r="AF480" s="107"/>
      <c r="AG480" s="107"/>
      <c r="AI480" s="108"/>
      <c r="AJ480" s="4"/>
      <c r="AK480" s="4"/>
      <c r="AL480" s="4"/>
      <c r="AN480" s="109"/>
      <c r="AO480" s="110"/>
      <c r="AP480" s="111"/>
      <c r="AQ480" s="110"/>
      <c r="AR480" s="112"/>
      <c r="AT480" s="113"/>
      <c r="AU480" s="113"/>
      <c r="AV480" s="113"/>
      <c r="AW480" s="113"/>
      <c r="AX480" s="113"/>
      <c r="AY480" s="113"/>
      <c r="AZ480" s="113"/>
      <c r="BA480" s="105"/>
      <c r="BB480" s="61"/>
      <c r="BC480" s="106"/>
      <c r="BD480" s="107"/>
      <c r="BE480" s="107"/>
      <c r="BF480" s="107"/>
      <c r="BG480" s="107"/>
      <c r="BH480" s="107"/>
      <c r="BI480" s="107"/>
    </row>
    <row r="481" spans="2:61" x14ac:dyDescent="0.3">
      <c r="B481" s="93"/>
      <c r="C481" s="93">
        <v>909</v>
      </c>
      <c r="D481" s="94">
        <f>'[1]S&amp;P500 Historical Data'!E3861</f>
        <v>42992</v>
      </c>
      <c r="E481" s="95">
        <f>'[1]S&amp;P500 Historical Data'!N3861</f>
        <v>2495.62</v>
      </c>
      <c r="F481" s="96">
        <f t="shared" si="84"/>
        <v>-1.1007176679194836E-3</v>
      </c>
      <c r="H481" s="114">
        <v>410</v>
      </c>
      <c r="I481" s="98">
        <f t="shared" ca="1" si="74"/>
        <v>1902.0455579155889</v>
      </c>
      <c r="J481" s="99">
        <f t="shared" ca="1" si="75"/>
        <v>-1.3352599004278794E-2</v>
      </c>
      <c r="K481" s="100">
        <f t="shared" ca="1" si="76"/>
        <v>-19.489753263412915</v>
      </c>
      <c r="L481" s="101">
        <f t="shared" ca="1" si="51"/>
        <v>-0.85840915878913393</v>
      </c>
      <c r="M481" s="125"/>
      <c r="N481" s="91">
        <v>44322</v>
      </c>
      <c r="O481" s="102"/>
      <c r="P481" s="92" t="str">
        <f t="shared" si="83"/>
        <v/>
      </c>
      <c r="Q481" s="115">
        <f t="shared" si="77"/>
        <v>2598.0624837933169</v>
      </c>
      <c r="R481" s="116">
        <f t="shared" si="78"/>
        <v>3186.8127404214729</v>
      </c>
      <c r="S481" s="116">
        <f t="shared" si="79"/>
        <v>3592.1153982626724</v>
      </c>
      <c r="T481" s="116">
        <f t="shared" si="80"/>
        <v>1879.0957197418841</v>
      </c>
      <c r="U481" s="116">
        <f t="shared" si="81"/>
        <v>4966.5060463042691</v>
      </c>
      <c r="V481" s="116">
        <f t="shared" si="82"/>
        <v>1359.0899934003164</v>
      </c>
      <c r="W481" s="64"/>
      <c r="X481" s="64"/>
      <c r="Y481" s="105"/>
      <c r="Z481" s="61"/>
      <c r="AA481" s="106"/>
      <c r="AB481" s="107"/>
      <c r="AC481" s="107"/>
      <c r="AD481" s="107"/>
      <c r="AE481" s="107"/>
      <c r="AF481" s="107"/>
      <c r="AG481" s="107"/>
      <c r="AI481" s="108"/>
      <c r="AJ481" s="4"/>
      <c r="AK481" s="4"/>
      <c r="AL481" s="4"/>
      <c r="AN481" s="109"/>
      <c r="AO481" s="110"/>
      <c r="AP481" s="111"/>
      <c r="AQ481" s="110"/>
      <c r="AR481" s="112"/>
      <c r="AT481" s="113"/>
      <c r="AU481" s="113"/>
      <c r="AV481" s="113"/>
      <c r="AW481" s="113"/>
      <c r="AX481" s="113"/>
      <c r="AY481" s="113"/>
      <c r="AZ481" s="113"/>
      <c r="BA481" s="105"/>
      <c r="BB481" s="61"/>
      <c r="BC481" s="106"/>
      <c r="BD481" s="107"/>
      <c r="BE481" s="107"/>
      <c r="BF481" s="107"/>
      <c r="BG481" s="107"/>
      <c r="BH481" s="107"/>
      <c r="BI481" s="107"/>
    </row>
    <row r="482" spans="2:61" x14ac:dyDescent="0.3">
      <c r="B482" s="93"/>
      <c r="C482" s="93">
        <v>910</v>
      </c>
      <c r="D482" s="94">
        <f>'[1]S&amp;P500 Historical Data'!E3862</f>
        <v>42993</v>
      </c>
      <c r="E482" s="95">
        <f>'[1]S&amp;P500 Historical Data'!N3862</f>
        <v>2500.23</v>
      </c>
      <c r="F482" s="96">
        <f t="shared" si="84"/>
        <v>1.8472363580994413E-3</v>
      </c>
      <c r="H482" s="114">
        <v>411</v>
      </c>
      <c r="I482" s="98">
        <f t="shared" ca="1" si="74"/>
        <v>1929.5139140708552</v>
      </c>
      <c r="J482" s="99">
        <f t="shared" ca="1" si="75"/>
        <v>1.44414817200111E-2</v>
      </c>
      <c r="K482" s="100">
        <f t="shared" ca="1" si="76"/>
        <v>-18.611865967942833</v>
      </c>
      <c r="L482" s="101">
        <f t="shared" ca="1" si="51"/>
        <v>0.87788729547008038</v>
      </c>
      <c r="M482" s="125"/>
      <c r="N482" s="91">
        <v>44323</v>
      </c>
      <c r="O482" s="102"/>
      <c r="P482" s="92" t="str">
        <f t="shared" si="83"/>
        <v/>
      </c>
      <c r="Q482" s="115">
        <f t="shared" si="77"/>
        <v>2598.8212288099662</v>
      </c>
      <c r="R482" s="116">
        <f t="shared" si="78"/>
        <v>3188.0713057841044</v>
      </c>
      <c r="S482" s="116">
        <f t="shared" si="79"/>
        <v>3594.583494625253</v>
      </c>
      <c r="T482" s="116">
        <f t="shared" si="80"/>
        <v>1878.9024623887487</v>
      </c>
      <c r="U482" s="116">
        <f t="shared" si="81"/>
        <v>4971.8812346892382</v>
      </c>
      <c r="V482" s="116">
        <f t="shared" si="82"/>
        <v>1358.4137392886628</v>
      </c>
      <c r="W482" s="64"/>
      <c r="X482" s="64"/>
      <c r="Y482" s="105"/>
      <c r="Z482" s="61"/>
      <c r="AA482" s="106"/>
      <c r="AB482" s="107"/>
      <c r="AC482" s="107"/>
      <c r="AD482" s="107"/>
      <c r="AE482" s="107"/>
      <c r="AF482" s="107"/>
      <c r="AG482" s="107"/>
      <c r="AI482" s="108"/>
      <c r="AJ482" s="4"/>
      <c r="AK482" s="4"/>
      <c r="AL482" s="4"/>
      <c r="AN482" s="109"/>
      <c r="AO482" s="110"/>
      <c r="AP482" s="111"/>
      <c r="AQ482" s="110"/>
      <c r="AR482" s="112"/>
      <c r="AT482" s="113"/>
      <c r="AU482" s="113"/>
      <c r="AV482" s="113"/>
      <c r="AW482" s="113"/>
      <c r="AX482" s="113"/>
      <c r="AY482" s="113"/>
      <c r="AZ482" s="113"/>
      <c r="BA482" s="105"/>
      <c r="BB482" s="61"/>
      <c r="BC482" s="106"/>
      <c r="BD482" s="107"/>
      <c r="BE482" s="107"/>
      <c r="BF482" s="107"/>
      <c r="BG482" s="107"/>
      <c r="BH482" s="107"/>
      <c r="BI482" s="107"/>
    </row>
    <row r="483" spans="2:61" x14ac:dyDescent="0.3">
      <c r="B483" s="93"/>
      <c r="C483" s="93">
        <v>911</v>
      </c>
      <c r="D483" s="94">
        <f>'[1]S&amp;P500 Historical Data'!E3863</f>
        <v>42996</v>
      </c>
      <c r="E483" s="95">
        <f>'[1]S&amp;P500 Historical Data'!N3863</f>
        <v>2503.87</v>
      </c>
      <c r="F483" s="96">
        <f t="shared" si="84"/>
        <v>1.4558660603223993E-3</v>
      </c>
      <c r="H483" s="114">
        <v>412</v>
      </c>
      <c r="I483" s="98">
        <f t="shared" ca="1" si="74"/>
        <v>1941.0065346814486</v>
      </c>
      <c r="J483" s="99">
        <f t="shared" ca="1" si="75"/>
        <v>5.9562258280617501E-3</v>
      </c>
      <c r="K483" s="100">
        <f t="shared" ca="1" si="76"/>
        <v>-18.258956115602381</v>
      </c>
      <c r="L483" s="101">
        <f t="shared" ca="1" si="51"/>
        <v>0.35290985234045308</v>
      </c>
      <c r="M483" s="125"/>
      <c r="N483" s="91">
        <v>44324</v>
      </c>
      <c r="O483" s="102"/>
      <c r="P483" s="92" t="str">
        <f t="shared" si="83"/>
        <v/>
      </c>
      <c r="Q483" s="115">
        <f t="shared" si="77"/>
        <v>2599.5801954125095</v>
      </c>
      <c r="R483" s="116">
        <f t="shared" si="78"/>
        <v>3189.3288371124027</v>
      </c>
      <c r="S483" s="116">
        <f t="shared" si="79"/>
        <v>3597.0515599740606</v>
      </c>
      <c r="T483" s="116">
        <f t="shared" si="80"/>
        <v>1878.7101268099907</v>
      </c>
      <c r="U483" s="116">
        <f t="shared" si="81"/>
        <v>4977.2574617797691</v>
      </c>
      <c r="V483" s="116">
        <f t="shared" si="82"/>
        <v>1357.7391252660818</v>
      </c>
      <c r="W483" s="64"/>
      <c r="X483" s="64"/>
      <c r="Y483" s="105"/>
      <c r="Z483" s="61"/>
      <c r="AA483" s="106"/>
      <c r="AB483" s="107"/>
      <c r="AC483" s="107"/>
      <c r="AD483" s="107"/>
      <c r="AE483" s="107"/>
      <c r="AF483" s="107"/>
      <c r="AG483" s="107"/>
      <c r="AI483" s="108"/>
      <c r="AJ483" s="4"/>
      <c r="AK483" s="4"/>
      <c r="AL483" s="4"/>
      <c r="AN483" s="109"/>
      <c r="AO483" s="110"/>
      <c r="AP483" s="111"/>
      <c r="AQ483" s="110"/>
      <c r="AR483" s="112"/>
      <c r="AT483" s="113"/>
      <c r="AU483" s="113"/>
      <c r="AV483" s="113"/>
      <c r="AW483" s="113"/>
      <c r="AX483" s="113"/>
      <c r="AY483" s="113"/>
      <c r="AZ483" s="113"/>
      <c r="BA483" s="105"/>
      <c r="BB483" s="61"/>
      <c r="BC483" s="106"/>
      <c r="BD483" s="107"/>
      <c r="BE483" s="107"/>
      <c r="BF483" s="107"/>
      <c r="BG483" s="107"/>
      <c r="BH483" s="107"/>
      <c r="BI483" s="107"/>
    </row>
    <row r="484" spans="2:61" x14ac:dyDescent="0.3">
      <c r="B484" s="93"/>
      <c r="C484" s="93">
        <v>912</v>
      </c>
      <c r="D484" s="94">
        <f>'[1]S&amp;P500 Historical Data'!E3864</f>
        <v>42997</v>
      </c>
      <c r="E484" s="95">
        <f>'[1]S&amp;P500 Historical Data'!N3864</f>
        <v>2506.65</v>
      </c>
      <c r="F484" s="96">
        <f t="shared" si="84"/>
        <v>1.1102812845715632E-3</v>
      </c>
      <c r="H484" s="114">
        <v>413</v>
      </c>
      <c r="I484" s="98">
        <f t="shared" ca="1" si="74"/>
        <v>1949.7808457003716</v>
      </c>
      <c r="J484" s="99">
        <f t="shared" ca="1" si="75"/>
        <v>4.5204953523575245E-3</v>
      </c>
      <c r="K484" s="100">
        <f t="shared" ca="1" si="76"/>
        <v>-17.995311828030736</v>
      </c>
      <c r="L484" s="101">
        <f t="shared" ca="1" si="51"/>
        <v>0.26364428757164476</v>
      </c>
      <c r="M484" s="125"/>
      <c r="N484" s="91">
        <v>44325</v>
      </c>
      <c r="O484" s="102"/>
      <c r="P484" s="92" t="str">
        <f t="shared" si="83"/>
        <v/>
      </c>
      <c r="Q484" s="115">
        <f t="shared" si="77"/>
        <v>2600.339383665661</v>
      </c>
      <c r="R484" s="116">
        <f t="shared" si="78"/>
        <v>3190.5853383640069</v>
      </c>
      <c r="S484" s="116">
        <f t="shared" si="79"/>
        <v>3599.5195982047776</v>
      </c>
      <c r="T484" s="116">
        <f t="shared" si="80"/>
        <v>1878.5187094453017</v>
      </c>
      <c r="U484" s="116">
        <f t="shared" si="81"/>
        <v>4982.6347357765408</v>
      </c>
      <c r="V484" s="116">
        <f t="shared" si="82"/>
        <v>1357.0661444820703</v>
      </c>
      <c r="W484" s="64"/>
      <c r="X484" s="64"/>
      <c r="Y484" s="105"/>
      <c r="Z484" s="61"/>
      <c r="AA484" s="106"/>
      <c r="AB484" s="107"/>
      <c r="AC484" s="107"/>
      <c r="AD484" s="107"/>
      <c r="AE484" s="107"/>
      <c r="AF484" s="107"/>
      <c r="AG484" s="107"/>
      <c r="AI484" s="108"/>
      <c r="AJ484" s="4"/>
      <c r="AK484" s="4"/>
      <c r="AL484" s="4"/>
      <c r="AN484" s="109"/>
      <c r="AO484" s="110"/>
      <c r="AP484" s="111"/>
      <c r="AQ484" s="110"/>
      <c r="AR484" s="112"/>
      <c r="AT484" s="113"/>
      <c r="AU484" s="113"/>
      <c r="AV484" s="113"/>
      <c r="AW484" s="113"/>
      <c r="AX484" s="113"/>
      <c r="AY484" s="113"/>
      <c r="AZ484" s="113"/>
      <c r="BA484" s="105"/>
      <c r="BB484" s="61"/>
      <c r="BC484" s="106"/>
      <c r="BD484" s="107"/>
      <c r="BE484" s="107"/>
      <c r="BF484" s="107"/>
      <c r="BG484" s="107"/>
      <c r="BH484" s="107"/>
      <c r="BI484" s="107"/>
    </row>
    <row r="485" spans="2:61" x14ac:dyDescent="0.3">
      <c r="B485" s="93"/>
      <c r="C485" s="93">
        <v>913</v>
      </c>
      <c r="D485" s="94">
        <f>'[1]S&amp;P500 Historical Data'!E3865</f>
        <v>42998</v>
      </c>
      <c r="E485" s="95">
        <f>'[1]S&amp;P500 Historical Data'!N3865</f>
        <v>2508.2399999999998</v>
      </c>
      <c r="F485" s="96">
        <f t="shared" si="84"/>
        <v>6.3431272814301587E-4</v>
      </c>
      <c r="H485" s="114">
        <v>414</v>
      </c>
      <c r="I485" s="98">
        <f t="shared" ca="1" si="74"/>
        <v>1936.5213961108552</v>
      </c>
      <c r="J485" s="99">
        <f t="shared" ca="1" si="75"/>
        <v>-6.8004820227647389E-3</v>
      </c>
      <c r="K485" s="100">
        <f t="shared" ca="1" si="76"/>
        <v>-18.440043744980994</v>
      </c>
      <c r="L485" s="101">
        <f t="shared" ca="1" si="51"/>
        <v>-0.44473191695025854</v>
      </c>
      <c r="M485" s="125"/>
      <c r="N485" s="91">
        <v>44326</v>
      </c>
      <c r="O485" s="102"/>
      <c r="P485" s="92" t="str">
        <f t="shared" si="83"/>
        <v/>
      </c>
      <c r="Q485" s="115">
        <f t="shared" si="77"/>
        <v>2601.0987936341508</v>
      </c>
      <c r="R485" s="116">
        <f t="shared" si="78"/>
        <v>3191.8408134724536</v>
      </c>
      <c r="S485" s="116">
        <f t="shared" si="79"/>
        <v>3601.9876131906726</v>
      </c>
      <c r="T485" s="116">
        <f t="shared" si="80"/>
        <v>1878.3282067569089</v>
      </c>
      <c r="U485" s="116">
        <f t="shared" si="81"/>
        <v>4988.0130648370523</v>
      </c>
      <c r="V485" s="116">
        <f t="shared" si="82"/>
        <v>1356.3947901299368</v>
      </c>
      <c r="W485" s="64"/>
      <c r="X485" s="64"/>
      <c r="Y485" s="105"/>
      <c r="Z485" s="61"/>
      <c r="AA485" s="106"/>
      <c r="AB485" s="107"/>
      <c r="AC485" s="107"/>
      <c r="AD485" s="107"/>
      <c r="AE485" s="107"/>
      <c r="AF485" s="107"/>
      <c r="AG485" s="107"/>
      <c r="AI485" s="108"/>
      <c r="AJ485" s="4"/>
      <c r="AK485" s="4"/>
      <c r="AL485" s="4"/>
      <c r="AN485" s="109"/>
      <c r="AO485" s="110"/>
      <c r="AP485" s="111"/>
      <c r="AQ485" s="110"/>
      <c r="AR485" s="112"/>
      <c r="AT485" s="113"/>
      <c r="AU485" s="113"/>
      <c r="AV485" s="113"/>
      <c r="AW485" s="113"/>
      <c r="AX485" s="113"/>
      <c r="AY485" s="113"/>
      <c r="AZ485" s="113"/>
      <c r="BA485" s="105"/>
      <c r="BB485" s="61"/>
      <c r="BC485" s="106"/>
      <c r="BD485" s="107"/>
      <c r="BE485" s="107"/>
      <c r="BF485" s="107"/>
      <c r="BG485" s="107"/>
      <c r="BH485" s="107"/>
      <c r="BI485" s="107"/>
    </row>
    <row r="486" spans="2:61" x14ac:dyDescent="0.3">
      <c r="B486" s="93"/>
      <c r="C486" s="93">
        <v>914</v>
      </c>
      <c r="D486" s="94">
        <f>'[1]S&amp;P500 Historical Data'!E3866</f>
        <v>42999</v>
      </c>
      <c r="E486" s="95">
        <f>'[1]S&amp;P500 Historical Data'!N3866</f>
        <v>2500.6</v>
      </c>
      <c r="F486" s="96">
        <f t="shared" si="84"/>
        <v>-3.0459605141453265E-3</v>
      </c>
      <c r="H486" s="114">
        <v>415</v>
      </c>
      <c r="I486" s="98">
        <f t="shared" ca="1" si="74"/>
        <v>1935.8819228256173</v>
      </c>
      <c r="J486" s="99">
        <f t="shared" ca="1" si="75"/>
        <v>-3.3021751606887405E-4</v>
      </c>
      <c r="K486" s="100">
        <f t="shared" ca="1" si="76"/>
        <v>-18.478935748098401</v>
      </c>
      <c r="L486" s="101">
        <f t="shared" ca="1" si="51"/>
        <v>-3.8892003117408529E-2</v>
      </c>
      <c r="M486" s="125"/>
      <c r="N486" s="91">
        <v>44327</v>
      </c>
      <c r="O486" s="102"/>
      <c r="P486" s="92" t="str">
        <f t="shared" si="83"/>
        <v/>
      </c>
      <c r="Q486" s="115">
        <f t="shared" si="77"/>
        <v>2601.8584253827298</v>
      </c>
      <c r="R486" s="116">
        <f t="shared" si="78"/>
        <v>3193.0952663473822</v>
      </c>
      <c r="S486" s="116">
        <f t="shared" si="79"/>
        <v>3604.4556087827982</v>
      </c>
      <c r="T486" s="116">
        <f t="shared" si="80"/>
        <v>1878.1386152293803</v>
      </c>
      <c r="U486" s="116">
        <f t="shared" si="81"/>
        <v>4993.3924570760055</v>
      </c>
      <c r="V486" s="116">
        <f t="shared" si="82"/>
        <v>1355.7250554464192</v>
      </c>
      <c r="W486" s="64"/>
      <c r="X486" s="64"/>
      <c r="Y486" s="105"/>
      <c r="Z486" s="61"/>
      <c r="AA486" s="106"/>
      <c r="AB486" s="107"/>
      <c r="AC486" s="107"/>
      <c r="AD486" s="107"/>
      <c r="AE486" s="107"/>
      <c r="AF486" s="107"/>
      <c r="AG486" s="107"/>
      <c r="AI486" s="108"/>
      <c r="AJ486" s="4"/>
      <c r="AK486" s="4"/>
      <c r="AL486" s="4"/>
      <c r="AN486" s="109"/>
      <c r="AO486" s="110"/>
      <c r="AP486" s="111"/>
      <c r="AQ486" s="110"/>
      <c r="AR486" s="112"/>
      <c r="AT486" s="113"/>
      <c r="AU486" s="113"/>
      <c r="AV486" s="113"/>
      <c r="AW486" s="113"/>
      <c r="AX486" s="113"/>
      <c r="AY486" s="113"/>
      <c r="AZ486" s="113"/>
      <c r="BA486" s="105"/>
      <c r="BB486" s="61"/>
      <c r="BC486" s="106"/>
      <c r="BD486" s="107"/>
      <c r="BE486" s="107"/>
      <c r="BF486" s="107"/>
      <c r="BG486" s="107"/>
      <c r="BH486" s="107"/>
      <c r="BI486" s="107"/>
    </row>
    <row r="487" spans="2:61" x14ac:dyDescent="0.3">
      <c r="B487" s="93"/>
      <c r="C487" s="93">
        <v>915</v>
      </c>
      <c r="D487" s="94">
        <f>'[1]S&amp;P500 Historical Data'!E3867</f>
        <v>43000</v>
      </c>
      <c r="E487" s="95">
        <f>'[1]S&amp;P500 Historical Data'!N3867</f>
        <v>2502.2199999999998</v>
      </c>
      <c r="F487" s="96">
        <f t="shared" si="84"/>
        <v>6.4784451731580062E-4</v>
      </c>
      <c r="H487" s="114">
        <v>416</v>
      </c>
      <c r="I487" s="98">
        <f t="shared" ca="1" si="74"/>
        <v>1919.7164340922459</v>
      </c>
      <c r="J487" s="99">
        <f t="shared" ca="1" si="75"/>
        <v>-8.3504518239295271E-3</v>
      </c>
      <c r="K487" s="100">
        <f t="shared" ca="1" si="76"/>
        <v>-19.02128025828409</v>
      </c>
      <c r="L487" s="101">
        <f t="shared" ca="1" si="51"/>
        <v>-0.54234451018568763</v>
      </c>
      <c r="M487" s="125"/>
      <c r="N487" s="91">
        <v>44328</v>
      </c>
      <c r="O487" s="102"/>
      <c r="P487" s="92" t="str">
        <f t="shared" si="83"/>
        <v/>
      </c>
      <c r="Q487" s="115">
        <f t="shared" si="77"/>
        <v>2602.6182789761669</v>
      </c>
      <c r="R487" s="116">
        <f t="shared" si="78"/>
        <v>3194.3487008747366</v>
      </c>
      <c r="S487" s="116">
        <f t="shared" si="79"/>
        <v>3606.9235888101812</v>
      </c>
      <c r="T487" s="116">
        <f t="shared" si="80"/>
        <v>1877.9499313694323</v>
      </c>
      <c r="U487" s="116">
        <f t="shared" si="81"/>
        <v>4998.7729205656797</v>
      </c>
      <c r="V487" s="116">
        <f t="shared" si="82"/>
        <v>1355.0569337113116</v>
      </c>
      <c r="W487" s="64"/>
      <c r="X487" s="64"/>
      <c r="Y487" s="105"/>
      <c r="Z487" s="61"/>
      <c r="AA487" s="106"/>
      <c r="AB487" s="107"/>
      <c r="AC487" s="107"/>
      <c r="AD487" s="107"/>
      <c r="AE487" s="107"/>
      <c r="AF487" s="107"/>
      <c r="AG487" s="107"/>
      <c r="AI487" s="108"/>
      <c r="AJ487" s="4"/>
      <c r="AK487" s="4"/>
      <c r="AL487" s="4"/>
      <c r="AN487" s="109"/>
      <c r="AO487" s="110"/>
      <c r="AP487" s="111"/>
      <c r="AQ487" s="110"/>
      <c r="AR487" s="112"/>
      <c r="AT487" s="113"/>
      <c r="AU487" s="113"/>
      <c r="AV487" s="113"/>
      <c r="AW487" s="113"/>
      <c r="AX487" s="113"/>
      <c r="AY487" s="113"/>
      <c r="AZ487" s="113"/>
      <c r="BA487" s="105"/>
      <c r="BB487" s="61"/>
      <c r="BC487" s="106"/>
      <c r="BD487" s="107"/>
      <c r="BE487" s="107"/>
      <c r="BF487" s="107"/>
      <c r="BG487" s="107"/>
      <c r="BH487" s="107"/>
      <c r="BI487" s="107"/>
    </row>
    <row r="488" spans="2:61" x14ac:dyDescent="0.3">
      <c r="B488" s="93"/>
      <c r="C488" s="93">
        <v>916</v>
      </c>
      <c r="D488" s="94">
        <f>'[1]S&amp;P500 Historical Data'!E3868</f>
        <v>43003</v>
      </c>
      <c r="E488" s="95">
        <f>'[1]S&amp;P500 Historical Data'!N3868</f>
        <v>2496.66</v>
      </c>
      <c r="F488" s="96">
        <f>(E488-E487)/E487</f>
        <v>-2.222026840165911E-3</v>
      </c>
      <c r="H488" s="114">
        <v>417</v>
      </c>
      <c r="I488" s="98">
        <f t="shared" ca="1" si="74"/>
        <v>1919.0976143217877</v>
      </c>
      <c r="J488" s="99">
        <f t="shared" ca="1" si="75"/>
        <v>-3.2234957177456518E-4</v>
      </c>
      <c r="K488" s="100">
        <f t="shared" ca="1" si="76"/>
        <v>-19.059680354381936</v>
      </c>
      <c r="L488" s="101">
        <f t="shared" ca="1" si="51"/>
        <v>-3.840009609784633E-2</v>
      </c>
      <c r="M488" s="125"/>
      <c r="N488" s="91">
        <v>44329</v>
      </c>
      <c r="O488" s="102"/>
      <c r="P488" s="92" t="str">
        <f t="shared" si="83"/>
        <v/>
      </c>
      <c r="Q488" s="115">
        <f t="shared" si="77"/>
        <v>2603.3783544792509</v>
      </c>
      <c r="R488" s="116">
        <f t="shared" si="78"/>
        <v>3195.601120916966</v>
      </c>
      <c r="S488" s="116">
        <f t="shared" si="79"/>
        <v>3609.3915570800123</v>
      </c>
      <c r="T488" s="116">
        <f t="shared" si="80"/>
        <v>1877.7621517057398</v>
      </c>
      <c r="U488" s="116">
        <f t="shared" si="81"/>
        <v>5004.1544633363055</v>
      </c>
      <c r="V488" s="116">
        <f t="shared" si="82"/>
        <v>1354.3904182470883</v>
      </c>
      <c r="W488" s="64"/>
      <c r="X488" s="64"/>
      <c r="Y488" s="105"/>
      <c r="Z488" s="61"/>
      <c r="AA488" s="106"/>
      <c r="AB488" s="107"/>
      <c r="AC488" s="107"/>
      <c r="AD488" s="107"/>
      <c r="AE488" s="107"/>
      <c r="AF488" s="107"/>
      <c r="AG488" s="107"/>
      <c r="AI488" s="108"/>
      <c r="AJ488" s="4"/>
      <c r="AK488" s="4"/>
      <c r="AL488" s="4"/>
      <c r="AN488" s="109"/>
      <c r="AO488" s="110"/>
      <c r="AP488" s="111"/>
      <c r="AQ488" s="110"/>
      <c r="AR488" s="112"/>
      <c r="AT488" s="113"/>
      <c r="AU488" s="113"/>
      <c r="AV488" s="113"/>
      <c r="AW488" s="113"/>
      <c r="AX488" s="113"/>
      <c r="AY488" s="113"/>
      <c r="AZ488" s="113"/>
      <c r="BA488" s="105"/>
      <c r="BB488" s="61"/>
      <c r="BC488" s="106"/>
      <c r="BD488" s="107"/>
      <c r="BE488" s="107"/>
      <c r="BF488" s="107"/>
      <c r="BG488" s="107"/>
      <c r="BH488" s="107"/>
      <c r="BI488" s="107"/>
    </row>
    <row r="489" spans="2:61" x14ac:dyDescent="0.3">
      <c r="B489" s="93"/>
      <c r="C489" s="93">
        <v>917</v>
      </c>
      <c r="D489" s="94">
        <f>'[1]S&amp;P500 Historical Data'!E3869</f>
        <v>43004</v>
      </c>
      <c r="E489" s="95">
        <f>'[1]S&amp;P500 Historical Data'!N3869</f>
        <v>2496.84</v>
      </c>
      <c r="F489" s="96">
        <f>(E489-E488)/E488</f>
        <v>7.2096320684550985E-5</v>
      </c>
      <c r="H489" s="114">
        <v>418</v>
      </c>
      <c r="I489" s="98">
        <f t="shared" ca="1" si="74"/>
        <v>1890.6720760852411</v>
      </c>
      <c r="J489" s="99">
        <f t="shared" ca="1" si="75"/>
        <v>-1.4811929327832657E-2</v>
      </c>
      <c r="K489" s="100">
        <f t="shared" ca="1" si="76"/>
        <v>-20.010600438331991</v>
      </c>
      <c r="L489" s="101">
        <f t="shared" ca="1" si="51"/>
        <v>-0.95092008395005512</v>
      </c>
      <c r="M489" s="125"/>
      <c r="N489" s="91">
        <v>44330</v>
      </c>
      <c r="O489" s="102"/>
      <c r="P489" s="92" t="str">
        <f t="shared" si="83"/>
        <v/>
      </c>
      <c r="Q489" s="115">
        <f t="shared" si="77"/>
        <v>2604.1386519567886</v>
      </c>
      <c r="R489" s="116">
        <f t="shared" si="78"/>
        <v>3196.8525303132196</v>
      </c>
      <c r="S489" s="116">
        <f t="shared" si="79"/>
        <v>3611.8595173778335</v>
      </c>
      <c r="T489" s="116">
        <f t="shared" si="80"/>
        <v>1877.5752727887477</v>
      </c>
      <c r="U489" s="116">
        <f t="shared" si="81"/>
        <v>5009.5370933764343</v>
      </c>
      <c r="V489" s="116">
        <f t="shared" si="82"/>
        <v>1353.725502418539</v>
      </c>
      <c r="W489" s="64"/>
      <c r="X489" s="64"/>
      <c r="Y489" s="105"/>
      <c r="Z489" s="61"/>
      <c r="AA489" s="106"/>
      <c r="AB489" s="107"/>
      <c r="AC489" s="107"/>
      <c r="AD489" s="107"/>
      <c r="AE489" s="107"/>
      <c r="AF489" s="107"/>
      <c r="AG489" s="107"/>
      <c r="AI489" s="108"/>
      <c r="AJ489" s="4"/>
      <c r="AK489" s="4"/>
      <c r="AL489" s="4"/>
      <c r="AN489" s="109"/>
      <c r="AO489" s="110"/>
      <c r="AP489" s="111"/>
      <c r="AQ489" s="110"/>
      <c r="AR489" s="112"/>
      <c r="AT489" s="113"/>
      <c r="AU489" s="113"/>
      <c r="AV489" s="113"/>
      <c r="AW489" s="113"/>
      <c r="AX489" s="113"/>
      <c r="AY489" s="113"/>
      <c r="AZ489" s="113"/>
      <c r="BA489" s="105"/>
      <c r="BB489" s="61"/>
      <c r="BC489" s="106"/>
      <c r="BD489" s="107"/>
      <c r="BE489" s="107"/>
      <c r="BF489" s="107"/>
      <c r="BG489" s="107"/>
      <c r="BH489" s="107"/>
      <c r="BI489" s="107"/>
    </row>
    <row r="490" spans="2:61" x14ac:dyDescent="0.3">
      <c r="B490" s="93"/>
      <c r="C490" s="93">
        <v>918</v>
      </c>
      <c r="D490" s="94">
        <f>'[1]S&amp;P500 Historical Data'!E3870</f>
        <v>43005</v>
      </c>
      <c r="E490" s="95">
        <f>'[1]S&amp;P500 Historical Data'!N3870</f>
        <v>2507.04</v>
      </c>
      <c r="F490" s="96">
        <f>(E490-E489)/E489</f>
        <v>4.0851636468495446E-3</v>
      </c>
      <c r="H490" s="114">
        <v>419</v>
      </c>
      <c r="I490" s="98">
        <f t="shared" ca="1" si="74"/>
        <v>1868.1561686401283</v>
      </c>
      <c r="J490" s="99">
        <f t="shared" ca="1" si="75"/>
        <v>-1.1908943771853583E-2</v>
      </c>
      <c r="K490" s="100">
        <f t="shared" ca="1" si="76"/>
        <v>-20.777626895001013</v>
      </c>
      <c r="L490" s="101">
        <f t="shared" ca="1" si="51"/>
        <v>-0.76702645666902225</v>
      </c>
      <c r="M490" s="125"/>
      <c r="N490" s="91">
        <v>44331</v>
      </c>
      <c r="O490" s="102"/>
      <c r="P490" s="92" t="str">
        <f t="shared" si="83"/>
        <v/>
      </c>
      <c r="Q490" s="115">
        <f t="shared" si="77"/>
        <v>2604.8991714736057</v>
      </c>
      <c r="R490" s="116">
        <f t="shared" si="78"/>
        <v>3198.1029328795453</v>
      </c>
      <c r="S490" s="116">
        <f t="shared" si="79"/>
        <v>3614.3274734677284</v>
      </c>
      <c r="T490" s="116">
        <f t="shared" si="80"/>
        <v>1877.3892911904857</v>
      </c>
      <c r="U490" s="116">
        <f t="shared" si="81"/>
        <v>5014.920818633298</v>
      </c>
      <c r="V490" s="116">
        <f t="shared" si="82"/>
        <v>1353.0621796324017</v>
      </c>
      <c r="W490" s="64"/>
      <c r="X490" s="64"/>
      <c r="Y490" s="105"/>
      <c r="Z490" s="61"/>
      <c r="AA490" s="106"/>
      <c r="AB490" s="107"/>
      <c r="AC490" s="107"/>
      <c r="AD490" s="107"/>
      <c r="AE490" s="107"/>
      <c r="AF490" s="107"/>
      <c r="AG490" s="107"/>
      <c r="AI490" s="108"/>
      <c r="AJ490" s="4"/>
      <c r="AK490" s="4"/>
      <c r="AL490" s="4"/>
      <c r="AN490" s="109"/>
      <c r="AO490" s="110"/>
      <c r="AP490" s="111"/>
      <c r="AQ490" s="110"/>
      <c r="AR490" s="112"/>
      <c r="AT490" s="113"/>
      <c r="AU490" s="113"/>
      <c r="AV490" s="113"/>
      <c r="AW490" s="113"/>
      <c r="AX490" s="113"/>
      <c r="AY490" s="113"/>
      <c r="AZ490" s="113"/>
      <c r="BA490" s="105"/>
      <c r="BB490" s="61"/>
      <c r="BC490" s="106"/>
      <c r="BD490" s="107"/>
      <c r="BE490" s="107"/>
      <c r="BF490" s="107"/>
      <c r="BG490" s="107"/>
      <c r="BH490" s="107"/>
      <c r="BI490" s="107"/>
    </row>
    <row r="491" spans="2:61" x14ac:dyDescent="0.3">
      <c r="B491" s="93"/>
      <c r="C491" s="93">
        <v>919</v>
      </c>
      <c r="D491" s="94">
        <f>'[1]S&amp;P500 Historical Data'!E3871</f>
        <v>43006</v>
      </c>
      <c r="E491" s="95">
        <f>'[1]S&amp;P500 Historical Data'!N3871</f>
        <v>2510.06</v>
      </c>
      <c r="F491" s="96">
        <f>(E491-E490)/E490</f>
        <v>1.2046078243665764E-3</v>
      </c>
      <c r="H491" s="114">
        <v>420</v>
      </c>
      <c r="I491" s="98">
        <f t="shared" ca="1" si="74"/>
        <v>1852.2291256353369</v>
      </c>
      <c r="J491" s="99">
        <f t="shared" ca="1" si="75"/>
        <v>-8.5255415324217779E-3</v>
      </c>
      <c r="K491" s="100">
        <f t="shared" ca="1" si="76"/>
        <v>-21.331007635672069</v>
      </c>
      <c r="L491" s="101">
        <f t="shared" ca="1" si="51"/>
        <v>-0.55338074067105458</v>
      </c>
      <c r="M491" s="125"/>
      <c r="N491" s="91">
        <v>44332</v>
      </c>
      <c r="O491" s="102"/>
      <c r="P491" s="92" t="str">
        <f t="shared" si="83"/>
        <v/>
      </c>
      <c r="Q491" s="115">
        <f t="shared" si="77"/>
        <v>2605.6599130945474</v>
      </c>
      <c r="R491" s="116">
        <f t="shared" si="78"/>
        <v>3199.3523324090834</v>
      </c>
      <c r="S491" s="116">
        <f t="shared" si="79"/>
        <v>3616.7954290925022</v>
      </c>
      <c r="T491" s="116">
        <f t="shared" si="80"/>
        <v>1877.2042035043833</v>
      </c>
      <c r="U491" s="116">
        <f t="shared" si="81"/>
        <v>5020.305647013176</v>
      </c>
      <c r="V491" s="116">
        <f t="shared" si="82"/>
        <v>1352.4004433370042</v>
      </c>
      <c r="W491" s="64"/>
      <c r="X491" s="64"/>
      <c r="Y491" s="105"/>
      <c r="Z491" s="61"/>
      <c r="AA491" s="106"/>
      <c r="AB491" s="107"/>
      <c r="AC491" s="107"/>
      <c r="AD491" s="107"/>
      <c r="AE491" s="107"/>
      <c r="AF491" s="107"/>
      <c r="AG491" s="107"/>
      <c r="AI491" s="108"/>
      <c r="AJ491" s="4"/>
      <c r="AK491" s="4"/>
      <c r="AL491" s="4"/>
      <c r="AN491" s="109"/>
      <c r="AO491" s="110"/>
      <c r="AP491" s="111"/>
      <c r="AQ491" s="110"/>
      <c r="AR491" s="112"/>
      <c r="AT491" s="113"/>
      <c r="AU491" s="113"/>
      <c r="AV491" s="113"/>
      <c r="AW491" s="113"/>
      <c r="AX491" s="113"/>
      <c r="AY491" s="113"/>
      <c r="AZ491" s="113"/>
      <c r="BA491" s="105"/>
      <c r="BB491" s="61"/>
      <c r="BC491" s="106"/>
      <c r="BD491" s="107"/>
      <c r="BE491" s="107"/>
      <c r="BF491" s="107"/>
      <c r="BG491" s="107"/>
      <c r="BH491" s="107"/>
      <c r="BI491" s="107"/>
    </row>
    <row r="492" spans="2:61" x14ac:dyDescent="0.3">
      <c r="B492" s="93"/>
      <c r="C492" s="93">
        <v>920</v>
      </c>
      <c r="D492" s="94">
        <f>'[1]S&amp;P500 Historical Data'!E3872</f>
        <v>43007</v>
      </c>
      <c r="E492" s="95">
        <f>'[1]S&amp;P500 Historical Data'!N3872</f>
        <v>2519.36</v>
      </c>
      <c r="F492" s="96">
        <f t="shared" ref="F492:F555" si="85">(E492-E491)/E491</f>
        <v>3.7050907149630613E-3</v>
      </c>
      <c r="H492" s="114">
        <v>421</v>
      </c>
      <c r="I492" s="98">
        <f t="shared" ca="1" si="74"/>
        <v>1874.6578781598296</v>
      </c>
      <c r="J492" s="99">
        <f t="shared" ca="1" si="75"/>
        <v>1.2109059410670553E-2</v>
      </c>
      <c r="K492" s="100">
        <f t="shared" ca="1" si="76"/>
        <v>-20.596986930985199</v>
      </c>
      <c r="L492" s="101">
        <f t="shared" ca="1" si="51"/>
        <v>0.73402070468687075</v>
      </c>
      <c r="M492" s="125"/>
      <c r="N492" s="91">
        <v>44333</v>
      </c>
      <c r="O492" s="102"/>
      <c r="P492" s="92" t="str">
        <f t="shared" si="83"/>
        <v/>
      </c>
      <c r="Q492" s="115">
        <f t="shared" si="77"/>
        <v>2606.4208768844778</v>
      </c>
      <c r="R492" s="116">
        <f t="shared" si="78"/>
        <v>3200.6007326722543</v>
      </c>
      <c r="S492" s="116">
        <f t="shared" si="79"/>
        <v>3619.2633879738642</v>
      </c>
      <c r="T492" s="116">
        <f t="shared" si="80"/>
        <v>1877.0200063450884</v>
      </c>
      <c r="U492" s="116">
        <f t="shared" si="81"/>
        <v>5025.6915863817467</v>
      </c>
      <c r="V492" s="116">
        <f t="shared" si="82"/>
        <v>1351.7402870219078</v>
      </c>
      <c r="W492" s="64"/>
      <c r="X492" s="64"/>
      <c r="Y492" s="105"/>
      <c r="Z492" s="61"/>
      <c r="AA492" s="106"/>
      <c r="AB492" s="107"/>
      <c r="AC492" s="107"/>
      <c r="AD492" s="107"/>
      <c r="AE492" s="107"/>
      <c r="AF492" s="107"/>
      <c r="AG492" s="107"/>
      <c r="AI492" s="108"/>
      <c r="AJ492" s="4"/>
      <c r="AK492" s="4"/>
      <c r="AL492" s="4"/>
      <c r="AN492" s="109"/>
      <c r="AO492" s="110"/>
      <c r="AP492" s="111"/>
      <c r="AQ492" s="110"/>
      <c r="AR492" s="112"/>
      <c r="AT492" s="113"/>
      <c r="AU492" s="113"/>
      <c r="AV492" s="113"/>
      <c r="AW492" s="113"/>
      <c r="AX492" s="113"/>
      <c r="AY492" s="113"/>
      <c r="AZ492" s="113"/>
      <c r="BA492" s="105"/>
      <c r="BB492" s="61"/>
      <c r="BC492" s="106"/>
      <c r="BD492" s="107"/>
      <c r="BE492" s="107"/>
      <c r="BF492" s="107"/>
      <c r="BG492" s="107"/>
      <c r="BH492" s="107"/>
      <c r="BI492" s="107"/>
    </row>
    <row r="493" spans="2:61" x14ac:dyDescent="0.3">
      <c r="B493" s="93"/>
      <c r="C493" s="93">
        <v>921</v>
      </c>
      <c r="D493" s="94">
        <f>'[1]S&amp;P500 Historical Data'!E3873</f>
        <v>43010</v>
      </c>
      <c r="E493" s="95">
        <f>'[1]S&amp;P500 Historical Data'!N3873</f>
        <v>2520.36</v>
      </c>
      <c r="F493" s="96">
        <f t="shared" si="85"/>
        <v>3.9692620348024895E-4</v>
      </c>
      <c r="H493" s="114">
        <v>422</v>
      </c>
      <c r="I493" s="98">
        <f t="shared" ca="1" si="74"/>
        <v>1894.0525499896989</v>
      </c>
      <c r="J493" s="99">
        <f t="shared" ca="1" si="75"/>
        <v>1.0345712706207088E-2</v>
      </c>
      <c r="K493" s="100">
        <f t="shared" ca="1" si="76"/>
        <v>-19.97195180014133</v>
      </c>
      <c r="L493" s="101">
        <f t="shared" ca="1" si="51"/>
        <v>0.62503513084386975</v>
      </c>
      <c r="M493" s="125"/>
      <c r="N493" s="91">
        <v>44334</v>
      </c>
      <c r="O493" s="102"/>
      <c r="P493" s="92" t="str">
        <f t="shared" si="83"/>
        <v/>
      </c>
      <c r="Q493" s="115">
        <f t="shared" si="77"/>
        <v>2607.1820629082786</v>
      </c>
      <c r="R493" s="116">
        <f t="shared" si="78"/>
        <v>3201.8481374169514</v>
      </c>
      <c r="S493" s="116">
        <f t="shared" si="79"/>
        <v>3621.7313538126082</v>
      </c>
      <c r="T493" s="116">
        <f t="shared" si="80"/>
        <v>1876.8366963482879</v>
      </c>
      <c r="U493" s="116">
        <f t="shared" si="81"/>
        <v>5031.0786445644426</v>
      </c>
      <c r="V493" s="116">
        <f t="shared" si="82"/>
        <v>1351.0817042175538</v>
      </c>
      <c r="W493" s="64"/>
      <c r="X493" s="64"/>
      <c r="Y493" s="105"/>
      <c r="Z493" s="61"/>
      <c r="AA493" s="106"/>
      <c r="AB493" s="107"/>
      <c r="AC493" s="107"/>
      <c r="AD493" s="107"/>
      <c r="AE493" s="107"/>
      <c r="AF493" s="107"/>
      <c r="AG493" s="107"/>
      <c r="AI493" s="108"/>
      <c r="AJ493" s="4"/>
      <c r="AK493" s="4"/>
      <c r="AL493" s="4"/>
      <c r="AN493" s="109"/>
      <c r="AO493" s="110"/>
      <c r="AP493" s="111"/>
      <c r="AQ493" s="110"/>
      <c r="AR493" s="112"/>
      <c r="AT493" s="113"/>
      <c r="AU493" s="113"/>
      <c r="AV493" s="113"/>
      <c r="AW493" s="113"/>
      <c r="AX493" s="113"/>
      <c r="AY493" s="113"/>
      <c r="AZ493" s="113"/>
      <c r="BA493" s="105"/>
      <c r="BB493" s="61"/>
      <c r="BC493" s="106"/>
      <c r="BD493" s="107"/>
      <c r="BE493" s="107"/>
      <c r="BF493" s="107"/>
      <c r="BG493" s="107"/>
      <c r="BH493" s="107"/>
      <c r="BI493" s="107"/>
    </row>
    <row r="494" spans="2:61" x14ac:dyDescent="0.3">
      <c r="B494" s="93"/>
      <c r="C494" s="93">
        <v>922</v>
      </c>
      <c r="D494" s="94">
        <f>'[1]S&amp;P500 Historical Data'!E3874</f>
        <v>43011</v>
      </c>
      <c r="E494" s="95">
        <f>'[1]S&amp;P500 Historical Data'!N3874</f>
        <v>2534.58</v>
      </c>
      <c r="F494" s="96">
        <f t="shared" si="85"/>
        <v>5.6420511355519841E-3</v>
      </c>
      <c r="H494" s="114">
        <v>423</v>
      </c>
      <c r="I494" s="98">
        <f t="shared" ca="1" si="74"/>
        <v>1895.6276636370374</v>
      </c>
      <c r="J494" s="99">
        <f t="shared" ca="1" si="75"/>
        <v>8.3161032007637728E-4</v>
      </c>
      <c r="K494" s="100">
        <f t="shared" ca="1" si="76"/>
        <v>-19.93824775490371</v>
      </c>
      <c r="L494" s="101">
        <f t="shared" ca="1" si="51"/>
        <v>3.3704045237620356E-2</v>
      </c>
      <c r="M494" s="125"/>
      <c r="N494" s="91">
        <v>44335</v>
      </c>
      <c r="O494" s="102"/>
      <c r="P494" s="92" t="str">
        <f t="shared" si="83"/>
        <v/>
      </c>
      <c r="Q494" s="115">
        <f t="shared" si="77"/>
        <v>2607.9434712308525</v>
      </c>
      <c r="R494" s="116">
        <f t="shared" si="78"/>
        <v>3203.0945503687271</v>
      </c>
      <c r="S494" s="116">
        <f t="shared" si="79"/>
        <v>3624.1993302887931</v>
      </c>
      <c r="T494" s="116">
        <f t="shared" si="80"/>
        <v>1876.6542701705275</v>
      </c>
      <c r="U494" s="116">
        <f t="shared" si="81"/>
        <v>5036.4668293467985</v>
      </c>
      <c r="V494" s="116">
        <f t="shared" si="82"/>
        <v>1350.4246884949164</v>
      </c>
      <c r="W494" s="64"/>
      <c r="X494" s="64"/>
      <c r="Y494" s="105"/>
      <c r="Z494" s="61"/>
      <c r="AA494" s="106"/>
      <c r="AB494" s="107"/>
      <c r="AC494" s="107"/>
      <c r="AD494" s="107"/>
      <c r="AE494" s="107"/>
      <c r="AF494" s="107"/>
      <c r="AG494" s="107"/>
      <c r="AI494" s="108"/>
      <c r="AJ494" s="4"/>
      <c r="AK494" s="4"/>
      <c r="AL494" s="4"/>
      <c r="AN494" s="109"/>
      <c r="AO494" s="110"/>
      <c r="AP494" s="111"/>
      <c r="AQ494" s="110"/>
      <c r="AR494" s="112"/>
      <c r="AT494" s="113"/>
      <c r="AU494" s="113"/>
      <c r="AV494" s="113"/>
      <c r="AW494" s="113"/>
      <c r="AX494" s="113"/>
      <c r="AY494" s="113"/>
      <c r="AZ494" s="113"/>
      <c r="BA494" s="105"/>
      <c r="BB494" s="61"/>
      <c r="BC494" s="106"/>
      <c r="BD494" s="107"/>
      <c r="BE494" s="107"/>
      <c r="BF494" s="107"/>
      <c r="BG494" s="107"/>
      <c r="BH494" s="107"/>
      <c r="BI494" s="107"/>
    </row>
    <row r="495" spans="2:61" x14ac:dyDescent="0.3">
      <c r="B495" s="93"/>
      <c r="C495" s="93">
        <v>923</v>
      </c>
      <c r="D495" s="94">
        <f>'[1]S&amp;P500 Historical Data'!E3875</f>
        <v>43012</v>
      </c>
      <c r="E495" s="95">
        <f>'[1]S&amp;P500 Historical Data'!N3875</f>
        <v>2537.7399999999998</v>
      </c>
      <c r="F495" s="96">
        <f t="shared" si="85"/>
        <v>1.2467548864111035E-3</v>
      </c>
      <c r="H495" s="114">
        <v>424</v>
      </c>
      <c r="I495" s="98">
        <f t="shared" ca="1" si="74"/>
        <v>1889.0570491234041</v>
      </c>
      <c r="J495" s="99">
        <f t="shared" ca="1" si="75"/>
        <v>-3.4661946750801083E-3</v>
      </c>
      <c r="K495" s="100">
        <f t="shared" ca="1" si="76"/>
        <v>-20.173511245251756</v>
      </c>
      <c r="L495" s="101">
        <f t="shared" ca="1" si="51"/>
        <v>-0.2352634903480475</v>
      </c>
      <c r="M495" s="125"/>
      <c r="N495" s="91">
        <v>44336</v>
      </c>
      <c r="O495" s="102"/>
      <c r="P495" s="92" t="str">
        <f t="shared" si="83"/>
        <v/>
      </c>
      <c r="Q495" s="115">
        <f t="shared" si="77"/>
        <v>2608.7051019171208</v>
      </c>
      <c r="R495" s="116">
        <f t="shared" si="78"/>
        <v>3204.3399752309774</v>
      </c>
      <c r="S495" s="116">
        <f t="shared" si="79"/>
        <v>3626.667321061916</v>
      </c>
      <c r="T495" s="116">
        <f t="shared" si="80"/>
        <v>1876.4727244890385</v>
      </c>
      <c r="U495" s="116">
        <f t="shared" si="81"/>
        <v>5041.8561484747997</v>
      </c>
      <c r="V495" s="116">
        <f t="shared" si="82"/>
        <v>1349.7692334651565</v>
      </c>
      <c r="W495" s="64"/>
      <c r="X495" s="64"/>
      <c r="Y495" s="105"/>
      <c r="Z495" s="61"/>
      <c r="AA495" s="106"/>
      <c r="AB495" s="107"/>
      <c r="AC495" s="107"/>
      <c r="AD495" s="107"/>
      <c r="AE495" s="107"/>
      <c r="AF495" s="107"/>
      <c r="AG495" s="107"/>
      <c r="AI495" s="108"/>
      <c r="AJ495" s="4"/>
      <c r="AK495" s="4"/>
      <c r="AL495" s="4"/>
      <c r="AN495" s="109"/>
      <c r="AO495" s="110"/>
      <c r="AP495" s="111"/>
      <c r="AQ495" s="110"/>
      <c r="AR495" s="112"/>
      <c r="AT495" s="113"/>
      <c r="AU495" s="113"/>
      <c r="AV495" s="113"/>
      <c r="AW495" s="113"/>
      <c r="AX495" s="113"/>
      <c r="AY495" s="113"/>
      <c r="AZ495" s="113"/>
      <c r="BA495" s="105"/>
      <c r="BB495" s="61"/>
      <c r="BC495" s="106"/>
      <c r="BD495" s="107"/>
      <c r="BE495" s="107"/>
      <c r="BF495" s="107"/>
      <c r="BG495" s="107"/>
      <c r="BH495" s="107"/>
      <c r="BI495" s="107"/>
    </row>
    <row r="496" spans="2:61" x14ac:dyDescent="0.3">
      <c r="B496" s="93"/>
      <c r="C496" s="93">
        <v>924</v>
      </c>
      <c r="D496" s="94">
        <f>'[1]S&amp;P500 Historical Data'!E3876</f>
        <v>43013</v>
      </c>
      <c r="E496" s="95">
        <f>'[1]S&amp;P500 Historical Data'!N3876</f>
        <v>2552.0700000000002</v>
      </c>
      <c r="F496" s="96">
        <f t="shared" si="85"/>
        <v>5.6467565629262188E-3</v>
      </c>
      <c r="H496" s="114">
        <v>425</v>
      </c>
      <c r="I496" s="98">
        <f t="shared" ca="1" si="74"/>
        <v>1888.2876248736341</v>
      </c>
      <c r="J496" s="99">
        <f t="shared" ca="1" si="75"/>
        <v>-4.0730598905263185E-4</v>
      </c>
      <c r="K496" s="100">
        <f t="shared" ca="1" si="76"/>
        <v>-20.217223055293481</v>
      </c>
      <c r="L496" s="101">
        <f t="shared" ca="1" si="51"/>
        <v>-4.3711810041724586E-2</v>
      </c>
      <c r="M496" s="125"/>
      <c r="N496" s="91">
        <v>44337</v>
      </c>
      <c r="O496" s="102"/>
      <c r="P496" s="92" t="str">
        <f t="shared" si="83"/>
        <v/>
      </c>
      <c r="Q496" s="115">
        <f t="shared" si="77"/>
        <v>2609.4669550320223</v>
      </c>
      <c r="R496" s="116">
        <f t="shared" si="78"/>
        <v>3205.5844156851272</v>
      </c>
      <c r="S496" s="116">
        <f t="shared" si="79"/>
        <v>3629.1353297710866</v>
      </c>
      <c r="T496" s="116">
        <f t="shared" si="80"/>
        <v>1876.2920560015607</v>
      </c>
      <c r="U496" s="116">
        <f t="shared" si="81"/>
        <v>5047.2466096552153</v>
      </c>
      <c r="V496" s="116">
        <f t="shared" si="82"/>
        <v>1349.1153327792811</v>
      </c>
      <c r="W496" s="64"/>
      <c r="X496" s="64"/>
      <c r="Y496" s="105"/>
      <c r="Z496" s="61"/>
      <c r="AA496" s="106"/>
      <c r="AB496" s="107"/>
      <c r="AC496" s="107"/>
      <c r="AD496" s="107"/>
      <c r="AE496" s="107"/>
      <c r="AF496" s="107"/>
      <c r="AG496" s="107"/>
      <c r="AI496" s="108"/>
      <c r="AJ496" s="4"/>
      <c r="AK496" s="4"/>
      <c r="AL496" s="4"/>
      <c r="AN496" s="109"/>
      <c r="AO496" s="110"/>
      <c r="AP496" s="111"/>
      <c r="AQ496" s="110"/>
      <c r="AR496" s="112"/>
      <c r="AT496" s="113"/>
      <c r="AU496" s="113"/>
      <c r="AV496" s="113"/>
      <c r="AW496" s="113"/>
      <c r="AX496" s="113"/>
      <c r="AY496" s="113"/>
      <c r="AZ496" s="113"/>
      <c r="BA496" s="105"/>
      <c r="BB496" s="61"/>
      <c r="BC496" s="106"/>
      <c r="BD496" s="107"/>
      <c r="BE496" s="107"/>
      <c r="BF496" s="107"/>
      <c r="BG496" s="107"/>
      <c r="BH496" s="107"/>
      <c r="BI496" s="107"/>
    </row>
    <row r="497" spans="2:61" x14ac:dyDescent="0.3">
      <c r="B497" s="93"/>
      <c r="C497" s="93">
        <v>925</v>
      </c>
      <c r="D497" s="94">
        <f>'[1]S&amp;P500 Historical Data'!E3877</f>
        <v>43014</v>
      </c>
      <c r="E497" s="95">
        <f>'[1]S&amp;P500 Historical Data'!N3877</f>
        <v>2549.33</v>
      </c>
      <c r="F497" s="96">
        <f t="shared" si="85"/>
        <v>-1.0736382622734627E-3</v>
      </c>
      <c r="H497" s="114">
        <v>426</v>
      </c>
      <c r="I497" s="98">
        <f t="shared" ca="1" si="74"/>
        <v>1891.8173520814212</v>
      </c>
      <c r="J497" s="99">
        <f t="shared" ca="1" si="75"/>
        <v>1.8692741303239389E-3</v>
      </c>
      <c r="K497" s="100">
        <f t="shared" ca="1" si="76"/>
        <v>-20.118752479569359</v>
      </c>
      <c r="L497" s="101">
        <f t="shared" ca="1" si="51"/>
        <v>9.8470575724121601E-2</v>
      </c>
      <c r="M497" s="125"/>
      <c r="N497" s="91">
        <v>44338</v>
      </c>
      <c r="O497" s="102"/>
      <c r="P497" s="92" t="str">
        <f t="shared" si="83"/>
        <v/>
      </c>
      <c r="Q497" s="115">
        <f t="shared" si="77"/>
        <v>2610.2290306405152</v>
      </c>
      <c r="R497" s="116">
        <f t="shared" si="78"/>
        <v>3206.8278753908089</v>
      </c>
      <c r="S497" s="116">
        <f t="shared" si="79"/>
        <v>3631.6033600352007</v>
      </c>
      <c r="T497" s="116">
        <f t="shared" si="80"/>
        <v>1876.1122614261719</v>
      </c>
      <c r="U497" s="116">
        <f t="shared" si="81"/>
        <v>5052.6382205559439</v>
      </c>
      <c r="V497" s="116">
        <f t="shared" si="82"/>
        <v>1348.4629801278065</v>
      </c>
      <c r="W497" s="64"/>
      <c r="X497" s="64"/>
      <c r="Y497" s="105"/>
      <c r="Z497" s="61"/>
      <c r="AA497" s="106"/>
      <c r="AB497" s="107"/>
      <c r="AC497" s="107"/>
      <c r="AD497" s="107"/>
      <c r="AE497" s="107"/>
      <c r="AF497" s="107"/>
      <c r="AG497" s="107"/>
      <c r="AI497" s="108"/>
      <c r="AJ497" s="4"/>
      <c r="AK497" s="4"/>
      <c r="AL497" s="4"/>
      <c r="AN497" s="109"/>
      <c r="AO497" s="110"/>
      <c r="AP497" s="111"/>
      <c r="AQ497" s="110"/>
      <c r="AR497" s="112"/>
      <c r="AT497" s="113"/>
      <c r="AU497" s="113"/>
      <c r="AV497" s="113"/>
      <c r="AW497" s="113"/>
      <c r="AX497" s="113"/>
      <c r="AY497" s="113"/>
      <c r="AZ497" s="113"/>
      <c r="BA497" s="105"/>
      <c r="BB497" s="61"/>
      <c r="BC497" s="106"/>
      <c r="BD497" s="107"/>
      <c r="BE497" s="107"/>
      <c r="BF497" s="107"/>
      <c r="BG497" s="107"/>
      <c r="BH497" s="107"/>
      <c r="BI497" s="107"/>
    </row>
    <row r="498" spans="2:61" x14ac:dyDescent="0.3">
      <c r="B498" s="93"/>
      <c r="C498" s="93">
        <v>926</v>
      </c>
      <c r="D498" s="94">
        <f>'[1]S&amp;P500 Historical Data'!E3878</f>
        <v>43017</v>
      </c>
      <c r="E498" s="95">
        <f>'[1]S&amp;P500 Historical Data'!N3878</f>
        <v>2544.73</v>
      </c>
      <c r="F498" s="96">
        <f t="shared" si="85"/>
        <v>-1.8043956647432499E-3</v>
      </c>
      <c r="H498" s="114">
        <v>427</v>
      </c>
      <c r="I498" s="98">
        <f t="shared" ca="1" si="74"/>
        <v>1901.8813217748273</v>
      </c>
      <c r="J498" s="99">
        <f t="shared" ca="1" si="75"/>
        <v>5.3197364335058391E-3</v>
      </c>
      <c r="K498" s="100">
        <f t="shared" ca="1" si="76"/>
        <v>-19.805400190918956</v>
      </c>
      <c r="L498" s="101">
        <f t="shared" ca="1" si="51"/>
        <v>0.31335228865040277</v>
      </c>
      <c r="M498" s="125"/>
      <c r="N498" s="91">
        <v>44339</v>
      </c>
      <c r="O498" s="102"/>
      <c r="P498" s="92" t="str">
        <f t="shared" si="83"/>
        <v/>
      </c>
      <c r="Q498" s="115">
        <f t="shared" si="77"/>
        <v>2610.9913288075791</v>
      </c>
      <c r="R498" s="116">
        <f t="shared" si="78"/>
        <v>3208.0703579860456</v>
      </c>
      <c r="S498" s="116">
        <f t="shared" si="79"/>
        <v>3634.0714154531133</v>
      </c>
      <c r="T498" s="116">
        <f t="shared" si="80"/>
        <v>1875.9333375011165</v>
      </c>
      <c r="U498" s="116">
        <f t="shared" si="81"/>
        <v>5058.0309888063466</v>
      </c>
      <c r="V498" s="116">
        <f t="shared" si="82"/>
        <v>1347.8121692404234</v>
      </c>
      <c r="W498" s="64"/>
      <c r="X498" s="64"/>
      <c r="Y498" s="105"/>
      <c r="Z498" s="61"/>
      <c r="AA498" s="106"/>
      <c r="AB498" s="107"/>
      <c r="AC498" s="107"/>
      <c r="AD498" s="107"/>
      <c r="AE498" s="107"/>
      <c r="AF498" s="107"/>
      <c r="AG498" s="107"/>
      <c r="AI498" s="108"/>
      <c r="AJ498" s="4"/>
      <c r="AK498" s="4"/>
      <c r="AL498" s="4"/>
      <c r="AN498" s="109"/>
      <c r="AO498" s="110"/>
      <c r="AP498" s="111"/>
      <c r="AQ498" s="110"/>
      <c r="AR498" s="112"/>
      <c r="AT498" s="113"/>
      <c r="AU498" s="113"/>
      <c r="AV498" s="113"/>
      <c r="AW498" s="113"/>
      <c r="AX498" s="113"/>
      <c r="AY498" s="113"/>
      <c r="AZ498" s="113"/>
      <c r="BA498" s="105"/>
      <c r="BB498" s="61"/>
      <c r="BC498" s="106"/>
      <c r="BD498" s="107"/>
      <c r="BE498" s="107"/>
      <c r="BF498" s="107"/>
      <c r="BG498" s="107"/>
      <c r="BH498" s="107"/>
      <c r="BI498" s="107"/>
    </row>
    <row r="499" spans="2:61" x14ac:dyDescent="0.3">
      <c r="B499" s="93"/>
      <c r="C499" s="93">
        <v>927</v>
      </c>
      <c r="D499" s="94">
        <f>'[1]S&amp;P500 Historical Data'!E3879</f>
        <v>43018</v>
      </c>
      <c r="E499" s="95">
        <f>'[1]S&amp;P500 Historical Data'!N3879</f>
        <v>2550.64</v>
      </c>
      <c r="F499" s="96">
        <f t="shared" si="85"/>
        <v>2.3224467821732972E-3</v>
      </c>
      <c r="H499" s="114">
        <v>428</v>
      </c>
      <c r="I499" s="98">
        <f t="shared" ca="1" si="74"/>
        <v>1886.6779601161711</v>
      </c>
      <c r="J499" s="99">
        <f t="shared" ca="1" si="75"/>
        <v>-7.9938540247445292E-3</v>
      </c>
      <c r="K499" s="100">
        <f t="shared" ca="1" si="76"/>
        <v>-20.325273701974226</v>
      </c>
      <c r="L499" s="101">
        <f t="shared" ca="1" si="51"/>
        <v>-0.51987351105527069</v>
      </c>
      <c r="M499" s="125"/>
      <c r="N499" s="91">
        <v>44340</v>
      </c>
      <c r="O499" s="102"/>
      <c r="P499" s="92" t="str">
        <f t="shared" si="83"/>
        <v/>
      </c>
      <c r="Q499" s="115">
        <f t="shared" si="77"/>
        <v>2611.753849598208</v>
      </c>
      <c r="R499" s="116">
        <f t="shared" si="78"/>
        <v>3209.3118670874246</v>
      </c>
      <c r="S499" s="116">
        <f t="shared" si="79"/>
        <v>3636.5394996038012</v>
      </c>
      <c r="T499" s="116">
        <f t="shared" si="80"/>
        <v>1875.7552809846368</v>
      </c>
      <c r="U499" s="116">
        <f t="shared" si="81"/>
        <v>5063.4249219975718</v>
      </c>
      <c r="V499" s="116">
        <f t="shared" si="82"/>
        <v>1347.1628938856672</v>
      </c>
      <c r="W499" s="64"/>
      <c r="X499" s="64"/>
      <c r="Y499" s="105"/>
      <c r="Z499" s="61"/>
      <c r="AA499" s="106"/>
      <c r="AB499" s="107"/>
      <c r="AC499" s="107"/>
      <c r="AD499" s="107"/>
      <c r="AE499" s="107"/>
      <c r="AF499" s="107"/>
      <c r="AG499" s="107"/>
      <c r="AI499" s="108"/>
      <c r="AJ499" s="4"/>
      <c r="AK499" s="4"/>
      <c r="AL499" s="4"/>
      <c r="AN499" s="109"/>
      <c r="AO499" s="110"/>
      <c r="AP499" s="111"/>
      <c r="AQ499" s="110"/>
      <c r="AR499" s="112"/>
      <c r="AT499" s="113"/>
      <c r="AU499" s="113"/>
      <c r="AV499" s="113"/>
      <c r="AW499" s="113"/>
      <c r="AX499" s="113"/>
      <c r="AY499" s="113"/>
      <c r="AZ499" s="113"/>
      <c r="BA499" s="105"/>
      <c r="BB499" s="61"/>
      <c r="BC499" s="106"/>
      <c r="BD499" s="107"/>
      <c r="BE499" s="107"/>
      <c r="BF499" s="107"/>
      <c r="BG499" s="107"/>
      <c r="BH499" s="107"/>
      <c r="BI499" s="107"/>
    </row>
    <row r="500" spans="2:61" x14ac:dyDescent="0.3">
      <c r="B500" s="93"/>
      <c r="C500" s="93">
        <v>928</v>
      </c>
      <c r="D500" s="94">
        <f>'[1]S&amp;P500 Historical Data'!E3880</f>
        <v>43019</v>
      </c>
      <c r="E500" s="95">
        <f>'[1]S&amp;P500 Historical Data'!N3880</f>
        <v>2555.2399999999998</v>
      </c>
      <c r="F500" s="96">
        <f t="shared" si="85"/>
        <v>1.8034689332872963E-3</v>
      </c>
      <c r="H500" s="114">
        <v>429</v>
      </c>
      <c r="I500" s="98">
        <f t="shared" ca="1" si="74"/>
        <v>1884.9764496509551</v>
      </c>
      <c r="J500" s="99">
        <f t="shared" ca="1" si="75"/>
        <v>-9.0185527216907289E-4</v>
      </c>
      <c r="K500" s="100">
        <f t="shared" ca="1" si="76"/>
        <v>-20.399915088743381</v>
      </c>
      <c r="L500" s="101">
        <f t="shared" ca="1" si="51"/>
        <v>-7.464138676915609E-2</v>
      </c>
      <c r="M500" s="125"/>
      <c r="N500" s="91">
        <v>44341</v>
      </c>
      <c r="O500" s="102"/>
      <c r="P500" s="92" t="str">
        <f t="shared" si="83"/>
        <v/>
      </c>
      <c r="Q500" s="115">
        <f t="shared" si="77"/>
        <v>2612.5165930774187</v>
      </c>
      <c r="R500" s="116">
        <f t="shared" si="78"/>
        <v>3210.5524062902759</v>
      </c>
      <c r="S500" s="116">
        <f t="shared" si="79"/>
        <v>3639.007616046536</v>
      </c>
      <c r="T500" s="116">
        <f t="shared" si="80"/>
        <v>1875.5780886548062</v>
      </c>
      <c r="U500" s="116">
        <f t="shared" si="81"/>
        <v>5068.8200276828893</v>
      </c>
      <c r="V500" s="116">
        <f t="shared" si="82"/>
        <v>1346.5151478705923</v>
      </c>
      <c r="W500" s="64"/>
      <c r="X500" s="64"/>
      <c r="Y500" s="105"/>
      <c r="Z500" s="61"/>
      <c r="AA500" s="106"/>
      <c r="AB500" s="107"/>
      <c r="AC500" s="107"/>
      <c r="AD500" s="107"/>
      <c r="AE500" s="107"/>
      <c r="AF500" s="107"/>
      <c r="AG500" s="107"/>
      <c r="AI500" s="108"/>
      <c r="AJ500" s="4"/>
      <c r="AK500" s="4"/>
      <c r="AL500" s="4"/>
      <c r="AN500" s="109"/>
      <c r="AO500" s="110"/>
      <c r="AP500" s="111"/>
      <c r="AQ500" s="110"/>
      <c r="AR500" s="112"/>
      <c r="AT500" s="113"/>
      <c r="AU500" s="113"/>
      <c r="AV500" s="113"/>
      <c r="AW500" s="113"/>
      <c r="AX500" s="113"/>
      <c r="AY500" s="113"/>
      <c r="AZ500" s="113"/>
      <c r="BA500" s="105"/>
      <c r="BB500" s="61"/>
      <c r="BC500" s="106"/>
      <c r="BD500" s="107"/>
      <c r="BE500" s="107"/>
      <c r="BF500" s="107"/>
      <c r="BG500" s="107"/>
      <c r="BH500" s="107"/>
      <c r="BI500" s="107"/>
    </row>
    <row r="501" spans="2:61" x14ac:dyDescent="0.3">
      <c r="B501" s="93"/>
      <c r="C501" s="93">
        <v>929</v>
      </c>
      <c r="D501" s="94">
        <f>'[1]S&amp;P500 Historical Data'!E3881</f>
        <v>43020</v>
      </c>
      <c r="E501" s="95">
        <f>'[1]S&amp;P500 Historical Data'!N3881</f>
        <v>2550.9299999999998</v>
      </c>
      <c r="F501" s="96">
        <f t="shared" si="85"/>
        <v>-1.6867300136190518E-3</v>
      </c>
      <c r="H501" s="114">
        <v>430</v>
      </c>
      <c r="I501" s="98">
        <f t="shared" ca="1" si="74"/>
        <v>1894.1196738587105</v>
      </c>
      <c r="J501" s="99">
        <f t="shared" ca="1" si="75"/>
        <v>4.850577422040688E-3</v>
      </c>
      <c r="K501" s="100">
        <f t="shared" ca="1" si="76"/>
        <v>-20.115736884046829</v>
      </c>
      <c r="L501" s="101">
        <f t="shared" ca="1" si="51"/>
        <v>0.28417820469655242</v>
      </c>
      <c r="M501" s="125"/>
      <c r="N501" s="91">
        <v>44342</v>
      </c>
      <c r="O501" s="102"/>
      <c r="P501" s="92" t="str">
        <f t="shared" si="83"/>
        <v/>
      </c>
      <c r="Q501" s="115">
        <f t="shared" si="77"/>
        <v>2613.2795593102464</v>
      </c>
      <c r="R501" s="116">
        <f t="shared" si="78"/>
        <v>3211.7919791688455</v>
      </c>
      <c r="S501" s="116">
        <f t="shared" si="79"/>
        <v>3641.4757683210455</v>
      </c>
      <c r="T501" s="116">
        <f t="shared" si="80"/>
        <v>1875.4017573093645</v>
      </c>
      <c r="U501" s="116">
        <f t="shared" si="81"/>
        <v>5074.2163133780086</v>
      </c>
      <c r="V501" s="116">
        <f t="shared" si="82"/>
        <v>1345.8689250404459</v>
      </c>
      <c r="W501" s="64"/>
      <c r="X501" s="64"/>
      <c r="Y501" s="105"/>
      <c r="Z501" s="61"/>
      <c r="AA501" s="106"/>
      <c r="AB501" s="107"/>
      <c r="AC501" s="107"/>
      <c r="AD501" s="107"/>
      <c r="AE501" s="107"/>
      <c r="AF501" s="107"/>
      <c r="AG501" s="107"/>
      <c r="AI501" s="108"/>
      <c r="AJ501" s="4"/>
      <c r="AK501" s="4"/>
      <c r="AL501" s="4"/>
      <c r="AN501" s="109"/>
      <c r="AO501" s="110"/>
      <c r="AP501" s="111"/>
      <c r="AQ501" s="110"/>
      <c r="AR501" s="112"/>
      <c r="AT501" s="113"/>
      <c r="AU501" s="113"/>
      <c r="AV501" s="113"/>
      <c r="AW501" s="113"/>
      <c r="AX501" s="113"/>
      <c r="AY501" s="113"/>
      <c r="AZ501" s="113"/>
      <c r="BA501" s="105"/>
      <c r="BB501" s="61"/>
      <c r="BC501" s="106"/>
      <c r="BD501" s="107"/>
      <c r="BE501" s="107"/>
      <c r="BF501" s="107"/>
      <c r="BG501" s="107"/>
      <c r="BH501" s="107"/>
      <c r="BI501" s="107"/>
    </row>
    <row r="502" spans="2:61" x14ac:dyDescent="0.3">
      <c r="B502" s="93"/>
      <c r="C502" s="93">
        <v>930</v>
      </c>
      <c r="D502" s="94">
        <f>'[1]S&amp;P500 Historical Data'!E3882</f>
        <v>43021</v>
      </c>
      <c r="E502" s="95">
        <f>'[1]S&amp;P500 Historical Data'!N3882</f>
        <v>2553.17</v>
      </c>
      <c r="F502" s="96">
        <f t="shared" si="85"/>
        <v>8.7811112025819467E-4</v>
      </c>
      <c r="H502" s="114">
        <v>431</v>
      </c>
      <c r="I502" s="98">
        <f t="shared" ca="1" si="74"/>
        <v>1929.5944630380288</v>
      </c>
      <c r="J502" s="99">
        <f t="shared" ca="1" si="75"/>
        <v>1.8728905923377545E-2</v>
      </c>
      <c r="K502" s="100">
        <f t="shared" ca="1" si="76"/>
        <v>-18.974256914266636</v>
      </c>
      <c r="L502" s="101">
        <f t="shared" ca="1" si="51"/>
        <v>1.1414799697801923</v>
      </c>
      <c r="M502" s="125"/>
      <c r="N502" s="91">
        <v>44343</v>
      </c>
      <c r="O502" s="102"/>
      <c r="P502" s="92" t="str">
        <f t="shared" si="83"/>
        <v/>
      </c>
      <c r="Q502" s="115">
        <f t="shared" si="77"/>
        <v>2614.0427483617441</v>
      </c>
      <c r="R502" s="116">
        <f t="shared" si="78"/>
        <v>3213.0305892764659</v>
      </c>
      <c r="S502" s="116">
        <f t="shared" si="79"/>
        <v>3643.94395994768</v>
      </c>
      <c r="T502" s="116">
        <f t="shared" si="80"/>
        <v>1875.2262837655526</v>
      </c>
      <c r="U502" s="116">
        <f t="shared" si="81"/>
        <v>5079.6137865614046</v>
      </c>
      <c r="V502" s="116">
        <f t="shared" si="82"/>
        <v>1345.2242192783519</v>
      </c>
      <c r="W502" s="64"/>
      <c r="X502" s="64"/>
      <c r="Y502" s="105"/>
      <c r="Z502" s="61"/>
      <c r="AA502" s="106"/>
      <c r="AB502" s="107"/>
      <c r="AC502" s="107"/>
      <c r="AD502" s="107"/>
      <c r="AE502" s="107"/>
      <c r="AF502" s="107"/>
      <c r="AG502" s="107"/>
      <c r="AI502" s="108"/>
      <c r="AJ502" s="4"/>
      <c r="AK502" s="4"/>
      <c r="AL502" s="4"/>
      <c r="AN502" s="109"/>
      <c r="AO502" s="110"/>
      <c r="AP502" s="111"/>
      <c r="AQ502" s="110"/>
      <c r="AR502" s="112"/>
      <c r="AT502" s="113"/>
      <c r="AU502" s="113"/>
      <c r="AV502" s="113"/>
      <c r="AW502" s="113"/>
      <c r="AX502" s="113"/>
      <c r="AY502" s="113"/>
      <c r="AZ502" s="113"/>
      <c r="BA502" s="105"/>
      <c r="BB502" s="61"/>
      <c r="BC502" s="106"/>
      <c r="BD502" s="107"/>
      <c r="BE502" s="107"/>
      <c r="BF502" s="107"/>
      <c r="BG502" s="107"/>
      <c r="BH502" s="107"/>
      <c r="BI502" s="107"/>
    </row>
    <row r="503" spans="2:61" x14ac:dyDescent="0.3">
      <c r="B503" s="93"/>
      <c r="C503" s="93">
        <v>931</v>
      </c>
      <c r="D503" s="94">
        <f>'[1]S&amp;P500 Historical Data'!E3883</f>
        <v>43024</v>
      </c>
      <c r="E503" s="95">
        <f>'[1]S&amp;P500 Historical Data'!N3883</f>
        <v>2557.64</v>
      </c>
      <c r="F503" s="96">
        <f t="shared" si="85"/>
        <v>1.7507647356031129E-3</v>
      </c>
      <c r="H503" s="114">
        <v>432</v>
      </c>
      <c r="I503" s="98">
        <f t="shared" ca="1" si="74"/>
        <v>1918.161683381989</v>
      </c>
      <c r="J503" s="99">
        <f t="shared" ca="1" si="75"/>
        <v>-5.9249649991427056E-3</v>
      </c>
      <c r="K503" s="100">
        <f t="shared" ca="1" si="76"/>
        <v>-19.363918617154479</v>
      </c>
      <c r="L503" s="101">
        <f t="shared" ca="1" si="51"/>
        <v>-0.38966170288784269</v>
      </c>
      <c r="M503" s="125"/>
      <c r="N503" s="91">
        <v>44344</v>
      </c>
      <c r="O503" s="102"/>
      <c r="P503" s="92" t="str">
        <f t="shared" si="83"/>
        <v/>
      </c>
      <c r="Q503" s="115">
        <f t="shared" si="77"/>
        <v>2614.8061602969838</v>
      </c>
      <c r="R503" s="116">
        <f t="shared" si="78"/>
        <v>3214.2682401457296</v>
      </c>
      <c r="S503" s="116">
        <f t="shared" si="79"/>
        <v>3646.4121944275716</v>
      </c>
      <c r="T503" s="116">
        <f t="shared" si="80"/>
        <v>1875.0516648599539</v>
      </c>
      <c r="U503" s="116">
        <f t="shared" si="81"/>
        <v>5085.0124546746265</v>
      </c>
      <c r="V503" s="116">
        <f t="shared" si="82"/>
        <v>1344.5810245049927</v>
      </c>
      <c r="W503" s="64"/>
      <c r="X503" s="64"/>
      <c r="Y503" s="105"/>
      <c r="Z503" s="61"/>
      <c r="AA503" s="106"/>
      <c r="AB503" s="107"/>
      <c r="AC503" s="107"/>
      <c r="AD503" s="107"/>
      <c r="AE503" s="107"/>
      <c r="AF503" s="107"/>
      <c r="AG503" s="107"/>
      <c r="AI503" s="108"/>
      <c r="AJ503" s="4"/>
      <c r="AK503" s="4"/>
      <c r="AL503" s="4"/>
      <c r="AN503" s="109"/>
      <c r="AO503" s="110"/>
      <c r="AP503" s="111"/>
      <c r="AQ503" s="110"/>
      <c r="AR503" s="112"/>
      <c r="AT503" s="113"/>
      <c r="AU503" s="113"/>
      <c r="AV503" s="113"/>
      <c r="AW503" s="113"/>
      <c r="AX503" s="113"/>
      <c r="AY503" s="113"/>
      <c r="AZ503" s="113"/>
      <c r="BA503" s="105"/>
      <c r="BB503" s="61"/>
      <c r="BC503" s="106"/>
      <c r="BD503" s="107"/>
      <c r="BE503" s="107"/>
      <c r="BF503" s="107"/>
      <c r="BG503" s="107"/>
      <c r="BH503" s="107"/>
      <c r="BI503" s="107"/>
    </row>
    <row r="504" spans="2:61" x14ac:dyDescent="0.3">
      <c r="B504" s="93"/>
      <c r="C504" s="93">
        <v>932</v>
      </c>
      <c r="D504" s="94">
        <f>'[1]S&amp;P500 Historical Data'!E3884</f>
        <v>43025</v>
      </c>
      <c r="E504" s="95">
        <f>'[1]S&amp;P500 Historical Data'!N3884</f>
        <v>2559.36</v>
      </c>
      <c r="F504" s="96">
        <f t="shared" si="85"/>
        <v>6.7249495628792747E-4</v>
      </c>
      <c r="H504" s="114">
        <v>433</v>
      </c>
      <c r="I504" s="98">
        <f t="shared" ca="1" si="74"/>
        <v>1926.1801384082062</v>
      </c>
      <c r="J504" s="99">
        <f t="shared" ca="1" si="75"/>
        <v>4.1802810970968628E-3</v>
      </c>
      <c r="K504" s="100">
        <f t="shared" ca="1" si="76"/>
        <v>-19.121445617418647</v>
      </c>
      <c r="L504" s="101">
        <f t="shared" ca="1" si="51"/>
        <v>0.24247299973583164</v>
      </c>
      <c r="M504" s="125"/>
      <c r="N504" s="91">
        <v>44345</v>
      </c>
      <c r="O504" s="102"/>
      <c r="P504" s="92" t="str">
        <f t="shared" si="83"/>
        <v/>
      </c>
      <c r="Q504" s="115">
        <f t="shared" si="77"/>
        <v>2615.5697951810575</v>
      </c>
      <c r="R504" s="116">
        <f t="shared" si="78"/>
        <v>3215.5049352886545</v>
      </c>
      <c r="S504" s="116">
        <f t="shared" si="79"/>
        <v>3648.8804752427964</v>
      </c>
      <c r="T504" s="116">
        <f t="shared" si="80"/>
        <v>1874.8778974483309</v>
      </c>
      <c r="U504" s="116">
        <f t="shared" si="81"/>
        <v>5090.4123251226165</v>
      </c>
      <c r="V504" s="116">
        <f t="shared" si="82"/>
        <v>1343.9393346782947</v>
      </c>
      <c r="W504" s="64"/>
      <c r="X504" s="64"/>
      <c r="Y504" s="105"/>
      <c r="Z504" s="61"/>
      <c r="AA504" s="106"/>
      <c r="AB504" s="107"/>
      <c r="AC504" s="107"/>
      <c r="AD504" s="107"/>
      <c r="AE504" s="107"/>
      <c r="AF504" s="107"/>
      <c r="AG504" s="107"/>
      <c r="AI504" s="108"/>
      <c r="AJ504" s="4"/>
      <c r="AK504" s="4"/>
      <c r="AL504" s="4"/>
      <c r="AN504" s="109"/>
      <c r="AO504" s="110"/>
      <c r="AP504" s="111"/>
      <c r="AQ504" s="110"/>
      <c r="AR504" s="112"/>
      <c r="AT504" s="113"/>
      <c r="AU504" s="113"/>
      <c r="AV504" s="113"/>
      <c r="AW504" s="113"/>
      <c r="AX504" s="113"/>
      <c r="AY504" s="113"/>
      <c r="AZ504" s="113"/>
      <c r="BA504" s="105"/>
      <c r="BB504" s="61"/>
      <c r="BC504" s="106"/>
      <c r="BD504" s="107"/>
      <c r="BE504" s="107"/>
      <c r="BF504" s="107"/>
      <c r="BG504" s="107"/>
      <c r="BH504" s="107"/>
      <c r="BI504" s="107"/>
    </row>
    <row r="505" spans="2:61" x14ac:dyDescent="0.3">
      <c r="B505" s="93"/>
      <c r="C505" s="93">
        <v>933</v>
      </c>
      <c r="D505" s="94">
        <f>'[1]S&amp;P500 Historical Data'!E3885</f>
        <v>43026</v>
      </c>
      <c r="E505" s="95">
        <f>'[1]S&amp;P500 Historical Data'!N3885</f>
        <v>2561.2600000000002</v>
      </c>
      <c r="F505" s="96">
        <f t="shared" si="85"/>
        <v>7.4237309327335383E-4</v>
      </c>
      <c r="H505" s="114">
        <v>434</v>
      </c>
      <c r="I505" s="98">
        <f t="shared" ca="1" si="74"/>
        <v>1928.0461574017431</v>
      </c>
      <c r="J505" s="99">
        <f t="shared" ca="1" si="75"/>
        <v>9.6876660512086436E-4</v>
      </c>
      <c r="K505" s="100">
        <f t="shared" ca="1" si="76"/>
        <v>-19.079177014068737</v>
      </c>
      <c r="L505" s="101">
        <f t="shared" ca="1" si="51"/>
        <v>4.2268603349909527E-2</v>
      </c>
      <c r="M505" s="125"/>
      <c r="N505" s="91">
        <v>44346</v>
      </c>
      <c r="O505" s="102"/>
      <c r="P505" s="92" t="str">
        <f t="shared" si="83"/>
        <v/>
      </c>
      <c r="Q505" s="115">
        <f t="shared" si="77"/>
        <v>2616.3336530790762</v>
      </c>
      <c r="R505" s="116">
        <f t="shared" si="78"/>
        <v>3216.7406781968511</v>
      </c>
      <c r="S505" s="116">
        <f t="shared" si="79"/>
        <v>3651.3488058565295</v>
      </c>
      <c r="T505" s="116">
        <f t="shared" si="80"/>
        <v>1874.7049784054702</v>
      </c>
      <c r="U505" s="116">
        <f t="shared" si="81"/>
        <v>5095.8134052740206</v>
      </c>
      <c r="V505" s="116">
        <f t="shared" si="82"/>
        <v>1343.2991437931221</v>
      </c>
      <c r="W505" s="64"/>
      <c r="X505" s="64"/>
      <c r="Y505" s="105"/>
      <c r="Z505" s="61"/>
      <c r="AA505" s="106"/>
      <c r="AB505" s="107"/>
      <c r="AC505" s="107"/>
      <c r="AD505" s="107"/>
      <c r="AE505" s="107"/>
      <c r="AF505" s="107"/>
      <c r="AG505" s="107"/>
      <c r="AI505" s="108"/>
      <c r="AJ505" s="4"/>
      <c r="AK505" s="4"/>
      <c r="AL505" s="4"/>
      <c r="AN505" s="109"/>
      <c r="AO505" s="110"/>
      <c r="AP505" s="111"/>
      <c r="AQ505" s="110"/>
      <c r="AR505" s="112"/>
      <c r="AT505" s="113"/>
      <c r="AU505" s="113"/>
      <c r="AV505" s="113"/>
      <c r="AW505" s="113"/>
      <c r="AX505" s="113"/>
      <c r="AY505" s="113"/>
      <c r="AZ505" s="113"/>
      <c r="BA505" s="105"/>
      <c r="BB505" s="61"/>
      <c r="BC505" s="106"/>
      <c r="BD505" s="107"/>
      <c r="BE505" s="107"/>
      <c r="BF505" s="107"/>
      <c r="BG505" s="107"/>
      <c r="BH505" s="107"/>
      <c r="BI505" s="107"/>
    </row>
    <row r="506" spans="2:61" x14ac:dyDescent="0.3">
      <c r="B506" s="93"/>
      <c r="C506" s="93">
        <v>934</v>
      </c>
      <c r="D506" s="94">
        <f>'[1]S&amp;P500 Historical Data'!E3886</f>
        <v>43027</v>
      </c>
      <c r="E506" s="95">
        <f>'[1]S&amp;P500 Historical Data'!N3886</f>
        <v>2562.1</v>
      </c>
      <c r="F506" s="96">
        <f t="shared" si="85"/>
        <v>3.2796358042513869E-4</v>
      </c>
      <c r="H506" s="114">
        <v>435</v>
      </c>
      <c r="I506" s="98">
        <f t="shared" ca="1" si="74"/>
        <v>1907.8733334770436</v>
      </c>
      <c r="J506" s="99">
        <f t="shared" ca="1" si="75"/>
        <v>-1.0462832462416066E-2</v>
      </c>
      <c r="K506" s="100">
        <f t="shared" ca="1" si="76"/>
        <v>-19.754799058257262</v>
      </c>
      <c r="L506" s="101">
        <f t="shared" ca="1" si="51"/>
        <v>-0.67562204418852612</v>
      </c>
      <c r="M506" s="125"/>
      <c r="N506" s="91">
        <v>44347</v>
      </c>
      <c r="O506" s="102"/>
      <c r="P506" s="92" t="str">
        <f t="shared" si="83"/>
        <v/>
      </c>
      <c r="Q506" s="115">
        <f t="shared" si="77"/>
        <v>2617.097734056169</v>
      </c>
      <c r="R506" s="116">
        <f t="shared" si="78"/>
        <v>3217.9754723416891</v>
      </c>
      <c r="S506" s="116">
        <f t="shared" si="79"/>
        <v>3653.8171897132065</v>
      </c>
      <c r="T506" s="116">
        <f t="shared" si="80"/>
        <v>1874.5329046250224</v>
      </c>
      <c r="U506" s="116">
        <f t="shared" si="81"/>
        <v>5101.2157024614899</v>
      </c>
      <c r="V506" s="116">
        <f t="shared" si="82"/>
        <v>1342.660445880967</v>
      </c>
      <c r="W506" s="64"/>
      <c r="X506" s="64"/>
      <c r="Y506" s="105"/>
      <c r="Z506" s="61"/>
      <c r="AA506" s="106"/>
      <c r="AB506" s="107"/>
      <c r="AC506" s="107"/>
      <c r="AD506" s="107"/>
      <c r="AE506" s="107"/>
      <c r="AF506" s="107"/>
      <c r="AG506" s="107"/>
      <c r="AI506" s="108"/>
      <c r="AJ506" s="4"/>
      <c r="AK506" s="4"/>
      <c r="AL506" s="4"/>
      <c r="AN506" s="109"/>
      <c r="AO506" s="110"/>
      <c r="AP506" s="111"/>
      <c r="AQ506" s="110"/>
      <c r="AR506" s="112"/>
      <c r="AT506" s="113"/>
      <c r="AU506" s="113"/>
      <c r="AV506" s="113"/>
      <c r="AW506" s="113"/>
      <c r="AX506" s="113"/>
      <c r="AY506" s="113"/>
      <c r="AZ506" s="113"/>
      <c r="BA506" s="105"/>
      <c r="BB506" s="61"/>
      <c r="BC506" s="106"/>
      <c r="BD506" s="107"/>
      <c r="BE506" s="107"/>
      <c r="BF506" s="107"/>
      <c r="BG506" s="107"/>
      <c r="BH506" s="107"/>
      <c r="BI506" s="107"/>
    </row>
    <row r="507" spans="2:61" x14ac:dyDescent="0.3">
      <c r="B507" s="93"/>
      <c r="C507" s="93">
        <v>935</v>
      </c>
      <c r="D507" s="94">
        <f>'[1]S&amp;P500 Historical Data'!E3887</f>
        <v>43028</v>
      </c>
      <c r="E507" s="95">
        <f>'[1]S&amp;P500 Historical Data'!N3887</f>
        <v>2575.21</v>
      </c>
      <c r="F507" s="96">
        <f t="shared" si="85"/>
        <v>5.1168962960072319E-3</v>
      </c>
      <c r="H507" s="114">
        <v>436</v>
      </c>
      <c r="I507" s="98">
        <f t="shared" ca="1" si="74"/>
        <v>1913.4384588915427</v>
      </c>
      <c r="J507" s="99">
        <f t="shared" ca="1" si="75"/>
        <v>2.916926043699572E-3</v>
      </c>
      <c r="K507" s="100">
        <f t="shared" ca="1" si="76"/>
        <v>-19.59100655389987</v>
      </c>
      <c r="L507" s="101">
        <f t="shared" ca="1" si="51"/>
        <v>0.16379250435739248</v>
      </c>
      <c r="M507" s="125"/>
      <c r="N507" s="91">
        <v>44348</v>
      </c>
      <c r="O507" s="102"/>
      <c r="P507" s="92" t="str">
        <f t="shared" si="83"/>
        <v/>
      </c>
      <c r="Q507" s="115">
        <f t="shared" si="77"/>
        <v>2617.8620381774845</v>
      </c>
      <c r="R507" s="116">
        <f t="shared" si="78"/>
        <v>3219.20932117446</v>
      </c>
      <c r="S507" s="116">
        <f t="shared" si="79"/>
        <v>3656.2856302386749</v>
      </c>
      <c r="T507" s="116">
        <f t="shared" si="80"/>
        <v>1874.3616730193503</v>
      </c>
      <c r="U507" s="116">
        <f t="shared" si="81"/>
        <v>5106.6192239819939</v>
      </c>
      <c r="V507" s="116">
        <f t="shared" si="82"/>
        <v>1342.0232350096478</v>
      </c>
      <c r="W507" s="64"/>
      <c r="X507" s="64"/>
      <c r="Y507" s="105"/>
      <c r="Z507" s="61"/>
      <c r="AA507" s="106"/>
      <c r="AB507" s="107"/>
      <c r="AC507" s="107"/>
      <c r="AD507" s="107"/>
      <c r="AE507" s="107"/>
      <c r="AF507" s="107"/>
      <c r="AG507" s="107"/>
      <c r="AI507" s="108"/>
      <c r="AJ507" s="4"/>
      <c r="AK507" s="4"/>
      <c r="AL507" s="4"/>
      <c r="AN507" s="109"/>
      <c r="AO507" s="110"/>
      <c r="AP507" s="111"/>
      <c r="AQ507" s="110"/>
      <c r="AR507" s="112"/>
      <c r="AT507" s="113"/>
      <c r="AU507" s="113"/>
      <c r="AV507" s="113"/>
      <c r="AW507" s="113"/>
      <c r="AX507" s="113"/>
      <c r="AY507" s="113"/>
      <c r="AZ507" s="113"/>
      <c r="BA507" s="105"/>
      <c r="BB507" s="61"/>
      <c r="BC507" s="106"/>
      <c r="BD507" s="107"/>
      <c r="BE507" s="107"/>
      <c r="BF507" s="107"/>
      <c r="BG507" s="107"/>
      <c r="BH507" s="107"/>
      <c r="BI507" s="107"/>
    </row>
    <row r="508" spans="2:61" x14ac:dyDescent="0.3">
      <c r="B508" s="93"/>
      <c r="C508" s="93">
        <v>936</v>
      </c>
      <c r="D508" s="94">
        <f>'[1]S&amp;P500 Historical Data'!E3888</f>
        <v>43031</v>
      </c>
      <c r="E508" s="95">
        <f>'[1]S&amp;P500 Historical Data'!N3888</f>
        <v>2564.98</v>
      </c>
      <c r="F508" s="96">
        <f t="shared" si="85"/>
        <v>-3.9724915637948041E-3</v>
      </c>
      <c r="H508" s="114">
        <v>437</v>
      </c>
      <c r="I508" s="98">
        <f t="shared" ca="1" si="74"/>
        <v>1854.1008816168965</v>
      </c>
      <c r="J508" s="99">
        <f t="shared" ca="1" si="75"/>
        <v>-3.1010967193071157E-2</v>
      </c>
      <c r="K508" s="100">
        <f t="shared" ca="1" si="76"/>
        <v>-21.578130629407717</v>
      </c>
      <c r="L508" s="101">
        <f t="shared" ca="1" si="51"/>
        <v>-1.9871240755078454</v>
      </c>
      <c r="M508" s="125"/>
      <c r="N508" s="91">
        <v>44349</v>
      </c>
      <c r="O508" s="102"/>
      <c r="P508" s="92" t="str">
        <f t="shared" si="83"/>
        <v/>
      </c>
      <c r="Q508" s="115">
        <f t="shared" si="77"/>
        <v>2618.6265655081902</v>
      </c>
      <c r="R508" s="116">
        <f t="shared" si="78"/>
        <v>3220.442228126537</v>
      </c>
      <c r="S508" s="116">
        <f t="shared" si="79"/>
        <v>3658.7541308403493</v>
      </c>
      <c r="T508" s="116">
        <f t="shared" si="80"/>
        <v>1874.1912805193735</v>
      </c>
      <c r="U508" s="116">
        <f t="shared" si="81"/>
        <v>5112.0239770971066</v>
      </c>
      <c r="V508" s="116">
        <f t="shared" si="82"/>
        <v>1341.3875052830103</v>
      </c>
      <c r="W508" s="64"/>
      <c r="X508" s="64"/>
      <c r="Y508" s="105"/>
      <c r="Z508" s="61"/>
      <c r="AA508" s="106"/>
      <c r="AB508" s="107"/>
      <c r="AC508" s="107"/>
      <c r="AD508" s="107"/>
      <c r="AE508" s="107"/>
      <c r="AF508" s="107"/>
      <c r="AG508" s="107"/>
      <c r="AI508" s="108"/>
      <c r="AJ508" s="4"/>
      <c r="AK508" s="4"/>
      <c r="AL508" s="4"/>
      <c r="AN508" s="109"/>
      <c r="AO508" s="110"/>
      <c r="AP508" s="111"/>
      <c r="AQ508" s="110"/>
      <c r="AR508" s="112"/>
      <c r="AT508" s="113"/>
      <c r="AU508" s="113"/>
      <c r="AV508" s="113"/>
      <c r="AW508" s="113"/>
      <c r="AX508" s="113"/>
      <c r="AY508" s="113"/>
      <c r="AZ508" s="113"/>
      <c r="BA508" s="105"/>
      <c r="BB508" s="61"/>
      <c r="BC508" s="106"/>
      <c r="BD508" s="107"/>
      <c r="BE508" s="107"/>
      <c r="BF508" s="107"/>
      <c r="BG508" s="107"/>
      <c r="BH508" s="107"/>
      <c r="BI508" s="107"/>
    </row>
    <row r="509" spans="2:61" x14ac:dyDescent="0.3">
      <c r="B509" s="93"/>
      <c r="C509" s="93">
        <v>937</v>
      </c>
      <c r="D509" s="94">
        <f>'[1]S&amp;P500 Historical Data'!E3889</f>
        <v>43032</v>
      </c>
      <c r="E509" s="95">
        <f>'[1]S&amp;P500 Historical Data'!N3889</f>
        <v>2569.13</v>
      </c>
      <c r="F509" s="96">
        <f t="shared" si="85"/>
        <v>1.6179463387629108E-3</v>
      </c>
      <c r="H509" s="114">
        <v>438</v>
      </c>
      <c r="I509" s="98">
        <f t="shared" ca="1" si="74"/>
        <v>1882.5915885659708</v>
      </c>
      <c r="J509" s="99">
        <f t="shared" ca="1" si="75"/>
        <v>1.5366319724862337E-2</v>
      </c>
      <c r="K509" s="100">
        <f t="shared" ca="1" si="76"/>
        <v>-20.643289784678529</v>
      </c>
      <c r="L509" s="101">
        <f t="shared" ca="1" si="51"/>
        <v>0.93484084472918605</v>
      </c>
      <c r="M509" s="125"/>
      <c r="N509" s="91">
        <v>44350</v>
      </c>
      <c r="O509" s="102"/>
      <c r="P509" s="92" t="str">
        <f t="shared" si="83"/>
        <v/>
      </c>
      <c r="Q509" s="115">
        <f t="shared" si="77"/>
        <v>2619.3913161134728</v>
      </c>
      <c r="R509" s="116">
        <f t="shared" si="78"/>
        <v>3221.6741966095374</v>
      </c>
      <c r="S509" s="116">
        <f t="shared" si="79"/>
        <v>3661.2226949073602</v>
      </c>
      <c r="T509" s="116">
        <f t="shared" si="80"/>
        <v>1874.0217240744169</v>
      </c>
      <c r="U509" s="116">
        <f t="shared" si="81"/>
        <v>5117.4299690333182</v>
      </c>
      <c r="V509" s="116">
        <f t="shared" si="82"/>
        <v>1340.7532508406277</v>
      </c>
      <c r="W509" s="64"/>
      <c r="X509" s="64"/>
      <c r="Y509" s="105"/>
      <c r="Z509" s="61"/>
      <c r="AA509" s="106"/>
      <c r="AB509" s="107"/>
      <c r="AC509" s="107"/>
      <c r="AD509" s="107"/>
      <c r="AE509" s="107"/>
      <c r="AF509" s="107"/>
      <c r="AG509" s="107"/>
      <c r="AI509" s="108"/>
      <c r="AJ509" s="4"/>
      <c r="AK509" s="4"/>
      <c r="AL509" s="4"/>
      <c r="AN509" s="109"/>
      <c r="AO509" s="110"/>
      <c r="AP509" s="111"/>
      <c r="AQ509" s="110"/>
      <c r="AR509" s="112"/>
      <c r="AT509" s="113"/>
      <c r="AU509" s="113"/>
      <c r="AV509" s="113"/>
      <c r="AW509" s="113"/>
      <c r="AX509" s="113"/>
      <c r="AY509" s="113"/>
      <c r="AZ509" s="113"/>
      <c r="BA509" s="105"/>
      <c r="BB509" s="61"/>
      <c r="BC509" s="106"/>
      <c r="BD509" s="107"/>
      <c r="BE509" s="107"/>
      <c r="BF509" s="107"/>
      <c r="BG509" s="107"/>
      <c r="BH509" s="107"/>
      <c r="BI509" s="107"/>
    </row>
    <row r="510" spans="2:61" x14ac:dyDescent="0.3">
      <c r="B510" s="93"/>
      <c r="C510" s="93">
        <v>938</v>
      </c>
      <c r="D510" s="94">
        <f>'[1]S&amp;P500 Historical Data'!E3890</f>
        <v>43033</v>
      </c>
      <c r="E510" s="95">
        <f>'[1]S&amp;P500 Historical Data'!N3890</f>
        <v>2557.15</v>
      </c>
      <c r="F510" s="96">
        <f t="shared" si="85"/>
        <v>-4.6630571438580444E-3</v>
      </c>
      <c r="H510" s="114">
        <v>439</v>
      </c>
      <c r="I510" s="98">
        <f t="shared" ca="1" si="74"/>
        <v>1878.0571665394764</v>
      </c>
      <c r="J510" s="99">
        <f t="shared" ca="1" si="75"/>
        <v>-2.4086063350301332E-3</v>
      </c>
      <c r="K510" s="100">
        <f t="shared" ca="1" si="76"/>
        <v>-20.812259265519117</v>
      </c>
      <c r="L510" s="101">
        <f t="shared" ca="1" si="51"/>
        <v>-0.16896948084058624</v>
      </c>
      <c r="M510" s="125"/>
      <c r="N510" s="91">
        <v>44351</v>
      </c>
      <c r="O510" s="102"/>
      <c r="P510" s="92" t="str">
        <f t="shared" si="83"/>
        <v/>
      </c>
      <c r="Q510" s="115">
        <f t="shared" si="77"/>
        <v>2620.1562900585391</v>
      </c>
      <c r="R510" s="116">
        <f t="shared" si="78"/>
        <v>3222.9052300154804</v>
      </c>
      <c r="S510" s="116">
        <f t="shared" si="79"/>
        <v>3663.6913258107102</v>
      </c>
      <c r="T510" s="116">
        <f t="shared" si="80"/>
        <v>1873.8530006520607</v>
      </c>
      <c r="U510" s="116">
        <f t="shared" si="81"/>
        <v>5122.8372069823199</v>
      </c>
      <c r="V510" s="116">
        <f t="shared" si="82"/>
        <v>1340.1204658575091</v>
      </c>
      <c r="W510" s="64"/>
      <c r="X510" s="64"/>
      <c r="Y510" s="105"/>
      <c r="Z510" s="61"/>
      <c r="AA510" s="106"/>
      <c r="AB510" s="107"/>
      <c r="AC510" s="107"/>
      <c r="AD510" s="107"/>
      <c r="AE510" s="107"/>
      <c r="AF510" s="107"/>
      <c r="AG510" s="107"/>
      <c r="AI510" s="108"/>
      <c r="AJ510" s="4"/>
      <c r="AK510" s="4"/>
      <c r="AL510" s="4"/>
      <c r="AN510" s="109"/>
      <c r="AO510" s="110"/>
      <c r="AP510" s="111"/>
      <c r="AQ510" s="110"/>
      <c r="AR510" s="112"/>
      <c r="AT510" s="113"/>
      <c r="AU510" s="113"/>
      <c r="AV510" s="113"/>
      <c r="AW510" s="113"/>
      <c r="AX510" s="113"/>
      <c r="AY510" s="113"/>
      <c r="AZ510" s="113"/>
      <c r="BA510" s="105"/>
      <c r="BB510" s="61"/>
      <c r="BC510" s="106"/>
      <c r="BD510" s="107"/>
      <c r="BE510" s="107"/>
      <c r="BF510" s="107"/>
      <c r="BG510" s="107"/>
      <c r="BH510" s="107"/>
      <c r="BI510" s="107"/>
    </row>
    <row r="511" spans="2:61" x14ac:dyDescent="0.3">
      <c r="B511" s="93"/>
      <c r="C511" s="93">
        <v>939</v>
      </c>
      <c r="D511" s="94">
        <f>'[1]S&amp;P500 Historical Data'!E3891</f>
        <v>43034</v>
      </c>
      <c r="E511" s="95">
        <f>'[1]S&amp;P500 Historical Data'!N3891</f>
        <v>2560.4</v>
      </c>
      <c r="F511" s="96">
        <f t="shared" si="85"/>
        <v>1.270946170541423E-3</v>
      </c>
      <c r="H511" s="114">
        <v>440</v>
      </c>
      <c r="I511" s="98">
        <f t="shared" ca="1" si="74"/>
        <v>1873.0496960364644</v>
      </c>
      <c r="J511" s="99">
        <f t="shared" ca="1" si="75"/>
        <v>-2.6663035567968249E-3</v>
      </c>
      <c r="K511" s="100">
        <f t="shared" ca="1" si="76"/>
        <v>-20.997375795218694</v>
      </c>
      <c r="L511" s="101">
        <f t="shared" ca="1" si="51"/>
        <v>-0.18511652969957576</v>
      </c>
      <c r="M511" s="125"/>
      <c r="N511" s="91">
        <v>44352</v>
      </c>
      <c r="O511" s="102"/>
      <c r="P511" s="92" t="str">
        <f t="shared" si="83"/>
        <v/>
      </c>
      <c r="Q511" s="115">
        <f t="shared" si="77"/>
        <v>2620.9214874086119</v>
      </c>
      <c r="R511" s="116">
        <f t="shared" si="78"/>
        <v>3224.135331716941</v>
      </c>
      <c r="S511" s="116">
        <f t="shared" si="79"/>
        <v>3666.1600269034175</v>
      </c>
      <c r="T511" s="116">
        <f t="shared" si="80"/>
        <v>1873.685107237993</v>
      </c>
      <c r="U511" s="116">
        <f t="shared" si="81"/>
        <v>5128.2456981012956</v>
      </c>
      <c r="V511" s="116">
        <f t="shared" si="82"/>
        <v>1339.4891445438088</v>
      </c>
      <c r="W511" s="64"/>
      <c r="X511" s="64"/>
      <c r="Y511" s="105"/>
      <c r="Z511" s="61"/>
      <c r="AA511" s="106"/>
      <c r="AB511" s="107"/>
      <c r="AC511" s="107"/>
      <c r="AD511" s="107"/>
      <c r="AE511" s="107"/>
      <c r="AF511" s="107"/>
      <c r="AG511" s="107"/>
      <c r="AI511" s="108"/>
      <c r="AJ511" s="4"/>
      <c r="AK511" s="4"/>
      <c r="AL511" s="4"/>
      <c r="AN511" s="109"/>
      <c r="AO511" s="110"/>
      <c r="AP511" s="111"/>
      <c r="AQ511" s="110"/>
      <c r="AR511" s="112"/>
      <c r="AT511" s="113"/>
      <c r="AU511" s="113"/>
      <c r="AV511" s="113"/>
      <c r="AW511" s="113"/>
      <c r="AX511" s="113"/>
      <c r="AY511" s="113"/>
      <c r="AZ511" s="113"/>
      <c r="BA511" s="105"/>
      <c r="BB511" s="61"/>
      <c r="BC511" s="106"/>
      <c r="BD511" s="107"/>
      <c r="BE511" s="107"/>
      <c r="BF511" s="107"/>
      <c r="BG511" s="107"/>
      <c r="BH511" s="107"/>
      <c r="BI511" s="107"/>
    </row>
    <row r="512" spans="2:61" x14ac:dyDescent="0.3">
      <c r="B512" s="93"/>
      <c r="C512" s="93">
        <v>940</v>
      </c>
      <c r="D512" s="94">
        <f>'[1]S&amp;P500 Historical Data'!E3892</f>
        <v>43035</v>
      </c>
      <c r="E512" s="95">
        <f>'[1]S&amp;P500 Historical Data'!N3892</f>
        <v>2581.0700000000002</v>
      </c>
      <c r="F512" s="96">
        <f t="shared" si="85"/>
        <v>8.0729573504140263E-3</v>
      </c>
      <c r="H512" s="114">
        <v>441</v>
      </c>
      <c r="I512" s="98">
        <f t="shared" ca="1" si="74"/>
        <v>1877.5710465246368</v>
      </c>
      <c r="J512" s="99">
        <f t="shared" ca="1" si="75"/>
        <v>2.4138977720345443E-3</v>
      </c>
      <c r="K512" s="100">
        <f t="shared" ca="1" si="76"/>
        <v>-20.864938982665478</v>
      </c>
      <c r="L512" s="101">
        <f t="shared" ca="1" si="51"/>
        <v>0.13243681255321532</v>
      </c>
      <c r="M512" s="125"/>
      <c r="N512" s="91">
        <v>44353</v>
      </c>
      <c r="O512" s="102"/>
      <c r="P512" s="92" t="str">
        <f t="shared" si="83"/>
        <v/>
      </c>
      <c r="Q512" s="115">
        <f t="shared" si="77"/>
        <v>2621.6869082289368</v>
      </c>
      <c r="R512" s="116">
        <f t="shared" si="78"/>
        <v>3225.3645050672103</v>
      </c>
      <c r="S512" s="116">
        <f t="shared" si="79"/>
        <v>3668.6288015206637</v>
      </c>
      <c r="T512" s="116">
        <f t="shared" si="80"/>
        <v>1873.5180408358597</v>
      </c>
      <c r="U512" s="116">
        <f t="shared" si="81"/>
        <v>5133.6554495132177</v>
      </c>
      <c r="V512" s="116">
        <f t="shared" si="82"/>
        <v>1338.8592811445367</v>
      </c>
      <c r="W512" s="64"/>
      <c r="X512" s="64"/>
      <c r="Y512" s="105"/>
      <c r="Z512" s="61"/>
      <c r="AA512" s="106"/>
      <c r="AB512" s="107"/>
      <c r="AC512" s="107"/>
      <c r="AD512" s="107"/>
      <c r="AE512" s="107"/>
      <c r="AF512" s="107"/>
      <c r="AG512" s="107"/>
      <c r="AI512" s="108"/>
      <c r="AJ512" s="4"/>
      <c r="AK512" s="4"/>
      <c r="AL512" s="4"/>
      <c r="AN512" s="109"/>
      <c r="AO512" s="110"/>
      <c r="AP512" s="111"/>
      <c r="AQ512" s="110"/>
      <c r="AR512" s="112"/>
      <c r="AT512" s="113"/>
      <c r="AU512" s="113"/>
      <c r="AV512" s="113"/>
      <c r="AW512" s="113"/>
      <c r="AX512" s="113"/>
      <c r="AY512" s="113"/>
      <c r="AZ512" s="113"/>
      <c r="BA512" s="105"/>
      <c r="BB512" s="61"/>
      <c r="BC512" s="106"/>
      <c r="BD512" s="107"/>
      <c r="BE512" s="107"/>
      <c r="BF512" s="107"/>
      <c r="BG512" s="107"/>
      <c r="BH512" s="107"/>
      <c r="BI512" s="107"/>
    </row>
    <row r="513" spans="2:61" x14ac:dyDescent="0.3">
      <c r="B513" s="93"/>
      <c r="C513" s="93">
        <v>941</v>
      </c>
      <c r="D513" s="94">
        <f>'[1]S&amp;P500 Historical Data'!E3893</f>
        <v>43038</v>
      </c>
      <c r="E513" s="95">
        <f>'[1]S&amp;P500 Historical Data'!N3893</f>
        <v>2572.83</v>
      </c>
      <c r="F513" s="96">
        <f t="shared" si="85"/>
        <v>-3.1924744388955881E-3</v>
      </c>
      <c r="H513" s="114">
        <v>442</v>
      </c>
      <c r="I513" s="98">
        <f t="shared" ca="1" si="74"/>
        <v>1873.7489858685692</v>
      </c>
      <c r="J513" s="99">
        <f t="shared" ca="1" si="75"/>
        <v>-2.035641028413917E-3</v>
      </c>
      <c r="K513" s="100">
        <f t="shared" ca="1" si="76"/>
        <v>-21.010546217771633</v>
      </c>
      <c r="L513" s="101">
        <f t="shared" ca="1" si="51"/>
        <v>-0.14560723510615381</v>
      </c>
      <c r="M513" s="125"/>
      <c r="N513" s="91">
        <v>44354</v>
      </c>
      <c r="O513" s="102"/>
      <c r="P513" s="92" t="str">
        <f t="shared" si="83"/>
        <v/>
      </c>
      <c r="Q513" s="115">
        <f t="shared" si="77"/>
        <v>2622.4525525847753</v>
      </c>
      <c r="R513" s="116">
        <f t="shared" si="78"/>
        <v>3226.5927534004422</v>
      </c>
      <c r="S513" s="116">
        <f t="shared" si="79"/>
        <v>3671.0976529799418</v>
      </c>
      <c r="T513" s="116">
        <f t="shared" si="80"/>
        <v>1873.3517984671219</v>
      </c>
      <c r="U513" s="116">
        <f t="shared" si="81"/>
        <v>5139.0664683071218</v>
      </c>
      <c r="V513" s="116">
        <f t="shared" si="82"/>
        <v>1338.2308699392761</v>
      </c>
      <c r="W513" s="64"/>
      <c r="X513" s="64"/>
      <c r="Y513" s="105"/>
      <c r="Z513" s="61"/>
      <c r="AA513" s="106"/>
      <c r="AB513" s="107"/>
      <c r="AC513" s="107"/>
      <c r="AD513" s="107"/>
      <c r="AE513" s="107"/>
      <c r="AF513" s="107"/>
      <c r="AG513" s="107"/>
      <c r="AI513" s="108"/>
      <c r="AJ513" s="4"/>
      <c r="AK513" s="4"/>
      <c r="AL513" s="4"/>
      <c r="AN513" s="109"/>
      <c r="AO513" s="110"/>
      <c r="AP513" s="111"/>
      <c r="AQ513" s="110"/>
      <c r="AR513" s="112"/>
      <c r="AT513" s="113"/>
      <c r="AU513" s="113"/>
      <c r="AV513" s="113"/>
      <c r="AW513" s="113"/>
      <c r="AX513" s="113"/>
      <c r="AY513" s="113"/>
      <c r="AZ513" s="113"/>
      <c r="BA513" s="105"/>
      <c r="BB513" s="61"/>
      <c r="BC513" s="106"/>
      <c r="BD513" s="107"/>
      <c r="BE513" s="107"/>
      <c r="BF513" s="107"/>
      <c r="BG513" s="107"/>
      <c r="BH513" s="107"/>
      <c r="BI513" s="107"/>
    </row>
    <row r="514" spans="2:61" x14ac:dyDescent="0.3">
      <c r="B514" s="93"/>
      <c r="C514" s="93">
        <v>942</v>
      </c>
      <c r="D514" s="94">
        <f>'[1]S&amp;P500 Historical Data'!E3894</f>
        <v>43039</v>
      </c>
      <c r="E514" s="95">
        <f>'[1]S&amp;P500 Historical Data'!N3894</f>
        <v>2575.2600000000002</v>
      </c>
      <c r="F514" s="96">
        <f t="shared" si="85"/>
        <v>9.4448525553584618E-4</v>
      </c>
      <c r="H514" s="114">
        <v>443</v>
      </c>
      <c r="I514" s="98">
        <f t="shared" ca="1" si="74"/>
        <v>1856.6725065574419</v>
      </c>
      <c r="J514" s="99">
        <f t="shared" ca="1" si="75"/>
        <v>-9.1135362526755682E-3</v>
      </c>
      <c r="K514" s="100">
        <f t="shared" ca="1" si="76"/>
        <v>-21.601003628671389</v>
      </c>
      <c r="L514" s="101">
        <f t="shared" ca="1" si="51"/>
        <v>-0.59045741089975745</v>
      </c>
      <c r="M514" s="125"/>
      <c r="N514" s="91">
        <v>44355</v>
      </c>
      <c r="O514" s="102"/>
      <c r="P514" s="92" t="str">
        <f t="shared" si="83"/>
        <v/>
      </c>
      <c r="Q514" s="115">
        <f t="shared" si="77"/>
        <v>2623.2184205414101</v>
      </c>
      <c r="R514" s="116">
        <f t="shared" si="78"/>
        <v>3227.8200800318123</v>
      </c>
      <c r="S514" s="116">
        <f t="shared" si="79"/>
        <v>3673.5665845811991</v>
      </c>
      <c r="T514" s="116">
        <f t="shared" si="80"/>
        <v>1873.18637717091</v>
      </c>
      <c r="U514" s="116">
        <f t="shared" si="81"/>
        <v>5144.4787615383948</v>
      </c>
      <c r="V514" s="116">
        <f t="shared" si="82"/>
        <v>1337.6039052418998</v>
      </c>
      <c r="W514" s="64"/>
      <c r="X514" s="64"/>
      <c r="Y514" s="105"/>
      <c r="Z514" s="61"/>
      <c r="AA514" s="106"/>
      <c r="AB514" s="107"/>
      <c r="AC514" s="107"/>
      <c r="AD514" s="107"/>
      <c r="AE514" s="107"/>
      <c r="AF514" s="107"/>
      <c r="AG514" s="107"/>
      <c r="AI514" s="108"/>
      <c r="AJ514" s="4"/>
      <c r="AK514" s="4"/>
      <c r="AL514" s="4"/>
      <c r="AN514" s="109"/>
      <c r="AO514" s="110"/>
      <c r="AP514" s="111"/>
      <c r="AQ514" s="110"/>
      <c r="AR514" s="112"/>
      <c r="AT514" s="113"/>
      <c r="AU514" s="113"/>
      <c r="AV514" s="113"/>
      <c r="AW514" s="113"/>
      <c r="AX514" s="113"/>
      <c r="AY514" s="113"/>
      <c r="AZ514" s="113"/>
      <c r="BA514" s="105"/>
      <c r="BB514" s="61"/>
      <c r="BC514" s="106"/>
      <c r="BD514" s="107"/>
      <c r="BE514" s="107"/>
      <c r="BF514" s="107"/>
      <c r="BG514" s="107"/>
      <c r="BH514" s="107"/>
      <c r="BI514" s="107"/>
    </row>
    <row r="515" spans="2:61" x14ac:dyDescent="0.3">
      <c r="B515" s="93"/>
      <c r="C515" s="93">
        <v>943</v>
      </c>
      <c r="D515" s="94">
        <f>'[1]S&amp;P500 Historical Data'!E3895</f>
        <v>43040</v>
      </c>
      <c r="E515" s="95">
        <f>'[1]S&amp;P500 Historical Data'!N3895</f>
        <v>2579.36</v>
      </c>
      <c r="F515" s="96">
        <f t="shared" si="85"/>
        <v>1.5920722567818041E-3</v>
      </c>
      <c r="H515" s="114">
        <v>444</v>
      </c>
      <c r="I515" s="98">
        <f t="shared" ca="1" si="74"/>
        <v>1853.7638442382265</v>
      </c>
      <c r="J515" s="99">
        <f t="shared" ca="1" si="75"/>
        <v>-1.5665995532020448E-3</v>
      </c>
      <c r="K515" s="100">
        <f t="shared" ca="1" si="76"/>
        <v>-21.717242875758288</v>
      </c>
      <c r="L515" s="101">
        <f t="shared" ca="1" si="51"/>
        <v>-0.1162392470868979</v>
      </c>
      <c r="M515" s="125"/>
      <c r="N515" s="91">
        <v>44356</v>
      </c>
      <c r="O515" s="102"/>
      <c r="P515" s="92" t="str">
        <f t="shared" si="83"/>
        <v/>
      </c>
      <c r="Q515" s="115">
        <f t="shared" si="77"/>
        <v>2623.9845121641415</v>
      </c>
      <c r="R515" s="116">
        <f t="shared" si="78"/>
        <v>3229.0464882576634</v>
      </c>
      <c r="S515" s="116">
        <f t="shared" si="79"/>
        <v>3676.0355996069798</v>
      </c>
      <c r="T515" s="116">
        <f t="shared" si="80"/>
        <v>1873.021774003882</v>
      </c>
      <c r="U515" s="116">
        <f t="shared" si="81"/>
        <v>5149.8923362290534</v>
      </c>
      <c r="V515" s="116">
        <f t="shared" si="82"/>
        <v>1336.9783814002919</v>
      </c>
      <c r="W515" s="64"/>
      <c r="X515" s="64"/>
      <c r="Y515" s="105"/>
      <c r="Z515" s="61"/>
      <c r="AA515" s="106"/>
      <c r="AB515" s="107"/>
      <c r="AC515" s="107"/>
      <c r="AD515" s="107"/>
      <c r="AE515" s="107"/>
      <c r="AF515" s="107"/>
      <c r="AG515" s="107"/>
      <c r="AI515" s="108"/>
      <c r="AJ515" s="4"/>
      <c r="AK515" s="4"/>
      <c r="AL515" s="4"/>
      <c r="AN515" s="109"/>
      <c r="AO515" s="110"/>
      <c r="AP515" s="111"/>
      <c r="AQ515" s="110"/>
      <c r="AR515" s="112"/>
      <c r="AT515" s="113"/>
      <c r="AU515" s="113"/>
      <c r="AV515" s="113"/>
      <c r="AW515" s="113"/>
      <c r="AX515" s="113"/>
      <c r="AY515" s="113"/>
      <c r="AZ515" s="113"/>
      <c r="BA515" s="105"/>
      <c r="BB515" s="61"/>
      <c r="BC515" s="106"/>
      <c r="BD515" s="107"/>
      <c r="BE515" s="107"/>
      <c r="BF515" s="107"/>
      <c r="BG515" s="107"/>
      <c r="BH515" s="107"/>
      <c r="BI515" s="107"/>
    </row>
    <row r="516" spans="2:61" x14ac:dyDescent="0.3">
      <c r="B516" s="93"/>
      <c r="C516" s="93">
        <v>944</v>
      </c>
      <c r="D516" s="94">
        <f>'[1]S&amp;P500 Historical Data'!E3896</f>
        <v>43041</v>
      </c>
      <c r="E516" s="95">
        <f>'[1]S&amp;P500 Historical Data'!N3896</f>
        <v>2579.85</v>
      </c>
      <c r="F516" s="96">
        <f t="shared" si="85"/>
        <v>1.8996960486313726E-4</v>
      </c>
      <c r="H516" s="114">
        <v>445</v>
      </c>
      <c r="I516" s="98">
        <f t="shared" ca="1" si="74"/>
        <v>1842.6614480041342</v>
      </c>
      <c r="J516" s="99">
        <f t="shared" ca="1" si="75"/>
        <v>-5.9891103543745529E-3</v>
      </c>
      <c r="K516" s="100">
        <f t="shared" ca="1" si="76"/>
        <v>-22.110937688738286</v>
      </c>
      <c r="L516" s="101">
        <f t="shared" ca="1" si="51"/>
        <v>-0.39369481297999703</v>
      </c>
      <c r="M516" s="125"/>
      <c r="N516" s="91">
        <v>44357</v>
      </c>
      <c r="O516" s="102"/>
      <c r="P516" s="92" t="str">
        <f t="shared" si="83"/>
        <v/>
      </c>
      <c r="Q516" s="115">
        <f t="shared" si="77"/>
        <v>2624.7508275182904</v>
      </c>
      <c r="R516" s="116">
        <f t="shared" si="78"/>
        <v>3230.271981355656</v>
      </c>
      <c r="S516" s="116">
        <f t="shared" si="79"/>
        <v>3678.5047013225644</v>
      </c>
      <c r="T516" s="116">
        <f t="shared" si="80"/>
        <v>1872.8579860400816</v>
      </c>
      <c r="U516" s="116">
        <f t="shared" si="81"/>
        <v>5155.3071993680187</v>
      </c>
      <c r="V516" s="116">
        <f t="shared" si="82"/>
        <v>1336.3542927960725</v>
      </c>
      <c r="W516" s="64"/>
      <c r="X516" s="64"/>
      <c r="Y516" s="105"/>
      <c r="Z516" s="61"/>
      <c r="AA516" s="106"/>
      <c r="AB516" s="107"/>
      <c r="AC516" s="107"/>
      <c r="AD516" s="107"/>
      <c r="AE516" s="107"/>
      <c r="AF516" s="107"/>
      <c r="AG516" s="107"/>
      <c r="AI516" s="108"/>
      <c r="AJ516" s="4"/>
      <c r="AK516" s="4"/>
      <c r="AL516" s="4"/>
      <c r="AN516" s="109"/>
      <c r="AO516" s="110"/>
      <c r="AP516" s="111"/>
      <c r="AQ516" s="110"/>
      <c r="AR516" s="112"/>
      <c r="AT516" s="113"/>
      <c r="AU516" s="113"/>
      <c r="AV516" s="113"/>
      <c r="AW516" s="113"/>
      <c r="AX516" s="113"/>
      <c r="AY516" s="113"/>
      <c r="AZ516" s="113"/>
      <c r="BA516" s="105"/>
      <c r="BB516" s="61"/>
      <c r="BC516" s="106"/>
      <c r="BD516" s="107"/>
      <c r="BE516" s="107"/>
      <c r="BF516" s="107"/>
      <c r="BG516" s="107"/>
      <c r="BH516" s="107"/>
      <c r="BI516" s="107"/>
    </row>
    <row r="517" spans="2:61" x14ac:dyDescent="0.3">
      <c r="B517" s="93"/>
      <c r="C517" s="93">
        <v>945</v>
      </c>
      <c r="D517" s="94">
        <f>'[1]S&amp;P500 Historical Data'!E3897</f>
        <v>43042</v>
      </c>
      <c r="E517" s="95">
        <f>'[1]S&amp;P500 Historical Data'!N3897</f>
        <v>2587.84</v>
      </c>
      <c r="F517" s="96">
        <f t="shared" si="85"/>
        <v>3.0970792875555696E-3</v>
      </c>
      <c r="H517" s="114">
        <v>446</v>
      </c>
      <c r="I517" s="98">
        <f t="shared" ca="1" si="74"/>
        <v>1805.675758567349</v>
      </c>
      <c r="J517" s="99">
        <f t="shared" ca="1" si="75"/>
        <v>-2.0071885411639744E-2</v>
      </c>
      <c r="K517" s="100">
        <f t="shared" ca="1" si="76"/>
        <v>-23.396441593038269</v>
      </c>
      <c r="L517" s="101">
        <f t="shared" ca="1" si="51"/>
        <v>-1.2855039042999836</v>
      </c>
      <c r="M517" s="125"/>
      <c r="N517" s="91">
        <v>44358</v>
      </c>
      <c r="O517" s="102"/>
      <c r="P517" s="92" t="str">
        <f t="shared" si="83"/>
        <v/>
      </c>
      <c r="Q517" s="115">
        <f t="shared" si="77"/>
        <v>2625.5173666691949</v>
      </c>
      <c r="R517" s="116">
        <f t="shared" si="78"/>
        <v>3231.4965625849159</v>
      </c>
      <c r="S517" s="116">
        <f t="shared" si="79"/>
        <v>3680.9738929761133</v>
      </c>
      <c r="T517" s="116">
        <f t="shared" si="80"/>
        <v>1872.6950103707995</v>
      </c>
      <c r="U517" s="116">
        <f t="shared" si="81"/>
        <v>5160.7233579113918</v>
      </c>
      <c r="V517" s="116">
        <f t="shared" si="82"/>
        <v>1335.7316338443231</v>
      </c>
      <c r="W517" s="64"/>
      <c r="X517" s="64"/>
      <c r="Y517" s="105"/>
      <c r="Z517" s="61"/>
      <c r="AA517" s="106"/>
      <c r="AB517" s="107"/>
      <c r="AC517" s="107"/>
      <c r="AD517" s="107"/>
      <c r="AE517" s="107"/>
      <c r="AF517" s="107"/>
      <c r="AG517" s="107"/>
      <c r="AI517" s="108"/>
      <c r="AJ517" s="4"/>
      <c r="AK517" s="4"/>
      <c r="AL517" s="4"/>
      <c r="AN517" s="109"/>
      <c r="AO517" s="110"/>
      <c r="AP517" s="111"/>
      <c r="AQ517" s="110"/>
      <c r="AR517" s="112"/>
      <c r="AT517" s="113"/>
      <c r="AU517" s="113"/>
      <c r="AV517" s="113"/>
      <c r="AW517" s="113"/>
      <c r="AX517" s="113"/>
      <c r="AY517" s="113"/>
      <c r="AZ517" s="113"/>
      <c r="BA517" s="105"/>
      <c r="BB517" s="61"/>
      <c r="BC517" s="106"/>
      <c r="BD517" s="107"/>
      <c r="BE517" s="107"/>
      <c r="BF517" s="107"/>
      <c r="BG517" s="107"/>
      <c r="BH517" s="107"/>
      <c r="BI517" s="107"/>
    </row>
    <row r="518" spans="2:61" x14ac:dyDescent="0.3">
      <c r="B518" s="93"/>
      <c r="C518" s="93">
        <v>946</v>
      </c>
      <c r="D518" s="94">
        <f>'[1]S&amp;P500 Historical Data'!E3898</f>
        <v>43045</v>
      </c>
      <c r="E518" s="95">
        <f>'[1]S&amp;P500 Historical Data'!N3898</f>
        <v>2591.13</v>
      </c>
      <c r="F518" s="96">
        <f t="shared" si="85"/>
        <v>1.2713305304810048E-3</v>
      </c>
      <c r="H518" s="114">
        <v>447</v>
      </c>
      <c r="I518" s="98">
        <f t="shared" ca="1" si="74"/>
        <v>1775.5023504793564</v>
      </c>
      <c r="J518" s="99">
        <f t="shared" ca="1" si="75"/>
        <v>-1.6710313545956132E-2</v>
      </c>
      <c r="K518" s="100">
        <f t="shared" ca="1" si="76"/>
        <v>-24.467910715438428</v>
      </c>
      <c r="L518" s="101">
        <f t="shared" ca="1" si="51"/>
        <v>-1.07146912240016</v>
      </c>
      <c r="M518" s="125"/>
      <c r="N518" s="91">
        <v>44359</v>
      </c>
      <c r="O518" s="102"/>
      <c r="P518" s="92" t="str">
        <f t="shared" si="83"/>
        <v/>
      </c>
      <c r="Q518" s="115">
        <f t="shared" si="77"/>
        <v>2626.2841296822144</v>
      </c>
      <c r="R518" s="116">
        <f t="shared" si="78"/>
        <v>3232.7202351861788</v>
      </c>
      <c r="S518" s="116">
        <f t="shared" si="79"/>
        <v>3683.4431777988029</v>
      </c>
      <c r="T518" s="116">
        <f t="shared" si="80"/>
        <v>1872.5328441044339</v>
      </c>
      <c r="U518" s="116">
        <f t="shared" si="81"/>
        <v>5166.1408187827228</v>
      </c>
      <c r="V518" s="116">
        <f t="shared" si="82"/>
        <v>1335.1103989933179</v>
      </c>
      <c r="W518" s="64"/>
      <c r="X518" s="64"/>
      <c r="Y518" s="105"/>
      <c r="Z518" s="61"/>
      <c r="AA518" s="106"/>
      <c r="AB518" s="107"/>
      <c r="AC518" s="107"/>
      <c r="AD518" s="107"/>
      <c r="AE518" s="107"/>
      <c r="AF518" s="107"/>
      <c r="AG518" s="107"/>
      <c r="AI518" s="108"/>
      <c r="AJ518" s="4"/>
      <c r="AK518" s="4"/>
      <c r="AL518" s="4"/>
      <c r="AN518" s="109"/>
      <c r="AO518" s="110"/>
      <c r="AP518" s="111"/>
      <c r="AQ518" s="110"/>
      <c r="AR518" s="112"/>
      <c r="AT518" s="113"/>
      <c r="AU518" s="113"/>
      <c r="AV518" s="113"/>
      <c r="AW518" s="113"/>
      <c r="AX518" s="113"/>
      <c r="AY518" s="113"/>
      <c r="AZ518" s="113"/>
      <c r="BA518" s="105"/>
      <c r="BB518" s="61"/>
      <c r="BC518" s="106"/>
      <c r="BD518" s="107"/>
      <c r="BE518" s="107"/>
      <c r="BF518" s="107"/>
      <c r="BG518" s="107"/>
      <c r="BH518" s="107"/>
      <c r="BI518" s="107"/>
    </row>
    <row r="519" spans="2:61" x14ac:dyDescent="0.3">
      <c r="B519" s="93"/>
      <c r="C519" s="93">
        <v>947</v>
      </c>
      <c r="D519" s="94">
        <f>'[1]S&amp;P500 Historical Data'!E3899</f>
        <v>43046</v>
      </c>
      <c r="E519" s="95">
        <f>'[1]S&amp;P500 Historical Data'!N3899</f>
        <v>2590.64</v>
      </c>
      <c r="F519" s="96">
        <f t="shared" si="85"/>
        <v>-1.891066831846478E-4</v>
      </c>
      <c r="H519" s="114">
        <v>448</v>
      </c>
      <c r="I519" s="98">
        <f t="shared" ca="1" si="74"/>
        <v>1791.4502620198816</v>
      </c>
      <c r="J519" s="99">
        <f t="shared" ca="1" si="75"/>
        <v>8.9821968054390414E-3</v>
      </c>
      <c r="K519" s="100">
        <f t="shared" ca="1" si="76"/>
        <v>-23.927279664138311</v>
      </c>
      <c r="L519" s="101">
        <f t="shared" ca="1" si="51"/>
        <v>0.54063105130011579</v>
      </c>
      <c r="M519" s="125"/>
      <c r="N519" s="91">
        <v>44360</v>
      </c>
      <c r="O519" s="102"/>
      <c r="P519" s="92" t="str">
        <f t="shared" si="83"/>
        <v/>
      </c>
      <c r="Q519" s="115">
        <f t="shared" si="77"/>
        <v>2627.0511166227257</v>
      </c>
      <c r="R519" s="116">
        <f t="shared" si="78"/>
        <v>3233.9430023819373</v>
      </c>
      <c r="S519" s="116">
        <f t="shared" si="79"/>
        <v>3685.9125590049621</v>
      </c>
      <c r="T519" s="116">
        <f t="shared" si="80"/>
        <v>1872.371484366354</v>
      </c>
      <c r="U519" s="116">
        <f t="shared" si="81"/>
        <v>5171.5595888732778</v>
      </c>
      <c r="V519" s="116">
        <f t="shared" si="82"/>
        <v>1334.4905827242546</v>
      </c>
      <c r="W519" s="64"/>
      <c r="X519" s="64"/>
      <c r="Y519" s="105"/>
      <c r="Z519" s="61"/>
      <c r="AA519" s="106"/>
      <c r="AB519" s="107"/>
      <c r="AC519" s="107"/>
      <c r="AD519" s="107"/>
      <c r="AE519" s="107"/>
      <c r="AF519" s="107"/>
      <c r="AG519" s="107"/>
      <c r="AI519" s="108"/>
      <c r="AJ519" s="4"/>
      <c r="AK519" s="4"/>
      <c r="AL519" s="4"/>
      <c r="AN519" s="109"/>
      <c r="AO519" s="110"/>
      <c r="AP519" s="111"/>
      <c r="AQ519" s="110"/>
      <c r="AR519" s="112"/>
      <c r="AT519" s="113"/>
      <c r="AU519" s="113"/>
      <c r="AV519" s="113"/>
      <c r="AW519" s="113"/>
      <c r="AX519" s="113"/>
      <c r="AY519" s="113"/>
      <c r="AZ519" s="113"/>
      <c r="BA519" s="105"/>
      <c r="BB519" s="61"/>
      <c r="BC519" s="106"/>
      <c r="BD519" s="107"/>
      <c r="BE519" s="107"/>
      <c r="BF519" s="107"/>
      <c r="BG519" s="107"/>
      <c r="BH519" s="107"/>
      <c r="BI519" s="107"/>
    </row>
    <row r="520" spans="2:61" x14ac:dyDescent="0.3">
      <c r="B520" s="93"/>
      <c r="C520" s="93">
        <v>948</v>
      </c>
      <c r="D520" s="94">
        <f>'[1]S&amp;P500 Historical Data'!E3900</f>
        <v>43047</v>
      </c>
      <c r="E520" s="95">
        <f>'[1]S&amp;P500 Historical Data'!N3900</f>
        <v>2594.38</v>
      </c>
      <c r="F520" s="96">
        <f t="shared" si="85"/>
        <v>1.4436587098169706E-3</v>
      </c>
      <c r="H520" s="114">
        <v>449</v>
      </c>
      <c r="I520" s="98">
        <f t="shared" ref="I520:I583" ca="1" si="86">$L$8*EXP(($L$4-($L$5^2)/2)*H520+$L$5*K520)</f>
        <v>1781.179229674616</v>
      </c>
      <c r="J520" s="99">
        <f t="shared" ref="J520:J583" ca="1" si="87">(I520-I519)/I519</f>
        <v>-5.7333617142599066E-3</v>
      </c>
      <c r="K520" s="100">
        <f t="shared" ref="K520:K583" ca="1" si="88">+K519+L520</f>
        <v>-24.30489594696266</v>
      </c>
      <c r="L520" s="101">
        <f t="shared" ca="1" si="51"/>
        <v>-0.37761628282435006</v>
      </c>
      <c r="M520" s="125"/>
      <c r="N520" s="91">
        <v>44361</v>
      </c>
      <c r="O520" s="102"/>
      <c r="P520" s="92" t="str">
        <f t="shared" si="83"/>
        <v/>
      </c>
      <c r="Q520" s="115">
        <f t="shared" si="77"/>
        <v>2627.8183275561241</v>
      </c>
      <c r="R520" s="116">
        <f t="shared" si="78"/>
        <v>3235.1648673765803</v>
      </c>
      <c r="S520" s="116">
        <f t="shared" si="79"/>
        <v>3688.3820397922073</v>
      </c>
      <c r="T520" s="116">
        <f t="shared" si="80"/>
        <v>1872.210928298766</v>
      </c>
      <c r="U520" s="116">
        <f t="shared" si="81"/>
        <v>5176.9796750423084</v>
      </c>
      <c r="V520" s="116">
        <f t="shared" si="82"/>
        <v>1333.8721795509912</v>
      </c>
      <c r="W520" s="64"/>
      <c r="X520" s="64"/>
      <c r="Y520" s="105"/>
      <c r="Z520" s="61"/>
      <c r="AA520" s="106"/>
      <c r="AB520" s="107"/>
      <c r="AC520" s="107"/>
      <c r="AD520" s="107"/>
      <c r="AE520" s="107"/>
      <c r="AF520" s="107"/>
      <c r="AG520" s="107"/>
      <c r="AI520" s="108"/>
      <c r="AJ520" s="4"/>
      <c r="AK520" s="4"/>
      <c r="AL520" s="4"/>
      <c r="AN520" s="109"/>
      <c r="AO520" s="110"/>
      <c r="AP520" s="111"/>
      <c r="AQ520" s="110"/>
      <c r="AR520" s="112"/>
      <c r="AT520" s="113"/>
      <c r="AU520" s="113"/>
      <c r="AV520" s="113"/>
      <c r="AW520" s="113"/>
      <c r="AX520" s="113"/>
      <c r="AY520" s="113"/>
      <c r="AZ520" s="113"/>
      <c r="BA520" s="105"/>
      <c r="BB520" s="61"/>
      <c r="BC520" s="106"/>
      <c r="BD520" s="107"/>
      <c r="BE520" s="107"/>
      <c r="BF520" s="107"/>
      <c r="BG520" s="107"/>
      <c r="BH520" s="107"/>
      <c r="BI520" s="107"/>
    </row>
    <row r="521" spans="2:61" x14ac:dyDescent="0.3">
      <c r="B521" s="93"/>
      <c r="C521" s="93">
        <v>949</v>
      </c>
      <c r="D521" s="94">
        <f>'[1]S&amp;P500 Historical Data'!E3901</f>
        <v>43048</v>
      </c>
      <c r="E521" s="95">
        <f>'[1]S&amp;P500 Historical Data'!N3901</f>
        <v>2584.62</v>
      </c>
      <c r="F521" s="96">
        <f t="shared" si="85"/>
        <v>-3.761977813581749E-3</v>
      </c>
      <c r="H521" s="114">
        <v>450</v>
      </c>
      <c r="I521" s="98">
        <f t="shared" ca="1" si="86"/>
        <v>1786.4420610349016</v>
      </c>
      <c r="J521" s="99">
        <f t="shared" ca="1" si="87"/>
        <v>2.9546893836433596E-3</v>
      </c>
      <c r="K521" s="100">
        <f t="shared" ca="1" si="88"/>
        <v>-24.138750142694544</v>
      </c>
      <c r="L521" s="101">
        <f t="shared" ca="1" si="51"/>
        <v>0.16614580426811412</v>
      </c>
      <c r="M521" s="125"/>
      <c r="N521" s="91">
        <v>44362</v>
      </c>
      <c r="O521" s="102"/>
      <c r="P521" s="92" t="str">
        <f t="shared" si="83"/>
        <v/>
      </c>
      <c r="Q521" s="115">
        <f t="shared" ref="Q521:Q584" si="89">$L$8*EXP($L$9*H521)</f>
        <v>2628.5857625478266</v>
      </c>
      <c r="R521" s="116">
        <f t="shared" ref="R521:R584" si="90">$L$8*EXP($L$5*SQRT(H521))</f>
        <v>3236.3858333565372</v>
      </c>
      <c r="S521" s="116">
        <f t="shared" ref="S521:S584" si="91">$L$8*EXP($L$9*H521+$L$5*SQRT(H521))</f>
        <v>3690.8516233415808</v>
      </c>
      <c r="T521" s="116">
        <f t="shared" ref="T521:T584" si="92">$L$8*EXP($L$9*H521-$L$5*SQRT(H521))</f>
        <v>1872.0511730605763</v>
      </c>
      <c r="U521" s="116">
        <f t="shared" ref="U521:U584" si="93">$L$8*EXP($L$9*H521+2*$L$5*SQRT(H521))</f>
        <v>5182.4010841173094</v>
      </c>
      <c r="V521" s="116">
        <f t="shared" ref="V521:V584" si="94">$L$8*EXP($L$9*H521-2*$L$5*SQRT(H521))</f>
        <v>1333.2551840197814</v>
      </c>
      <c r="W521" s="64"/>
      <c r="X521" s="64"/>
      <c r="Y521" s="105"/>
      <c r="Z521" s="61"/>
      <c r="AA521" s="106"/>
      <c r="AB521" s="107"/>
      <c r="AC521" s="107"/>
      <c r="AD521" s="107"/>
      <c r="AE521" s="107"/>
      <c r="AF521" s="107"/>
      <c r="AG521" s="107"/>
      <c r="AI521" s="108"/>
      <c r="AJ521" s="4"/>
      <c r="AK521" s="4"/>
      <c r="AL521" s="4"/>
      <c r="AN521" s="109"/>
      <c r="AO521" s="110"/>
      <c r="AP521" s="111"/>
      <c r="AQ521" s="110"/>
      <c r="AR521" s="112"/>
      <c r="AT521" s="113"/>
      <c r="AU521" s="113"/>
      <c r="AV521" s="113"/>
      <c r="AW521" s="113"/>
      <c r="AX521" s="113"/>
      <c r="AY521" s="113"/>
      <c r="AZ521" s="113"/>
      <c r="BA521" s="105"/>
      <c r="BB521" s="61"/>
      <c r="BC521" s="106"/>
      <c r="BD521" s="107"/>
      <c r="BE521" s="107"/>
      <c r="BF521" s="107"/>
      <c r="BG521" s="107"/>
      <c r="BH521" s="107"/>
      <c r="BI521" s="107"/>
    </row>
    <row r="522" spans="2:61" x14ac:dyDescent="0.3">
      <c r="B522" s="93"/>
      <c r="C522" s="93">
        <v>950</v>
      </c>
      <c r="D522" s="94">
        <f>'[1]S&amp;P500 Historical Data'!E3902</f>
        <v>43049</v>
      </c>
      <c r="E522" s="95">
        <f>'[1]S&amp;P500 Historical Data'!N3902</f>
        <v>2582.3000000000002</v>
      </c>
      <c r="F522" s="96">
        <f t="shared" si="85"/>
        <v>-8.9761744473064085E-4</v>
      </c>
      <c r="H522" s="114">
        <v>451</v>
      </c>
      <c r="I522" s="98">
        <f t="shared" ca="1" si="86"/>
        <v>1772.4086466246636</v>
      </c>
      <c r="J522" s="99">
        <f t="shared" ca="1" si="87"/>
        <v>-7.8555105235869546E-3</v>
      </c>
      <c r="K522" s="100">
        <f t="shared" ca="1" si="88"/>
        <v>-24.649908117054302</v>
      </c>
      <c r="L522" s="101">
        <f t="shared" ca="1" si="51"/>
        <v>-0.51115797435975874</v>
      </c>
      <c r="M522" s="125"/>
      <c r="N522" s="91">
        <v>44363</v>
      </c>
      <c r="O522" s="102"/>
      <c r="P522" s="92" t="str">
        <f t="shared" ref="P522:P585" si="95">IF(O522="","",(O522-O521)/O521)</f>
        <v/>
      </c>
      <c r="Q522" s="115">
        <f t="shared" si="89"/>
        <v>2629.3534216632665</v>
      </c>
      <c r="R522" s="116">
        <f t="shared" si="90"/>
        <v>3237.6059034904165</v>
      </c>
      <c r="S522" s="116">
        <f t="shared" si="91"/>
        <v>3693.3213128176767</v>
      </c>
      <c r="T522" s="116">
        <f t="shared" si="92"/>
        <v>1871.892215827261</v>
      </c>
      <c r="U522" s="116">
        <f t="shared" si="93"/>
        <v>5187.8238228942801</v>
      </c>
      <c r="V522" s="116">
        <f t="shared" si="94"/>
        <v>1332.6395907090186</v>
      </c>
      <c r="W522" s="64"/>
      <c r="X522" s="64"/>
      <c r="Y522" s="105"/>
      <c r="Z522" s="61"/>
      <c r="AA522" s="106"/>
      <c r="AB522" s="107"/>
      <c r="AC522" s="107"/>
      <c r="AD522" s="107"/>
      <c r="AE522" s="107"/>
      <c r="AF522" s="107"/>
      <c r="AG522" s="107"/>
      <c r="AI522" s="108"/>
      <c r="AJ522" s="4"/>
      <c r="AK522" s="4"/>
      <c r="AL522" s="4"/>
      <c r="AN522" s="109"/>
      <c r="AO522" s="110"/>
      <c r="AP522" s="111"/>
      <c r="AQ522" s="110"/>
      <c r="AR522" s="112"/>
      <c r="AT522" s="113"/>
      <c r="AU522" s="113"/>
      <c r="AV522" s="113"/>
      <c r="AW522" s="113"/>
      <c r="AX522" s="113"/>
      <c r="AY522" s="113"/>
      <c r="AZ522" s="113"/>
      <c r="BA522" s="105"/>
      <c r="BB522" s="61"/>
      <c r="BC522" s="106"/>
      <c r="BD522" s="107"/>
      <c r="BE522" s="107"/>
      <c r="BF522" s="107"/>
      <c r="BG522" s="107"/>
      <c r="BH522" s="107"/>
      <c r="BI522" s="107"/>
    </row>
    <row r="523" spans="2:61" x14ac:dyDescent="0.3">
      <c r="B523" s="93"/>
      <c r="C523" s="93">
        <v>951</v>
      </c>
      <c r="D523" s="94">
        <f>'[1]S&amp;P500 Historical Data'!E3903</f>
        <v>43052</v>
      </c>
      <c r="E523" s="95">
        <f>'[1]S&amp;P500 Historical Data'!N3903</f>
        <v>2584.84</v>
      </c>
      <c r="F523" s="96">
        <f t="shared" si="85"/>
        <v>9.836192541532601E-4</v>
      </c>
      <c r="H523" s="114">
        <v>452</v>
      </c>
      <c r="I523" s="98">
        <f t="shared" ca="1" si="86"/>
        <v>1779.3553678205194</v>
      </c>
      <c r="J523" s="99">
        <f t="shared" ca="1" si="87"/>
        <v>3.9193676972209702E-3</v>
      </c>
      <c r="K523" s="100">
        <f t="shared" ca="1" si="88"/>
        <v>-24.423676430436377</v>
      </c>
      <c r="L523" s="101">
        <f t="shared" ca="1" si="51"/>
        <v>0.2262316866179272</v>
      </c>
      <c r="M523" s="125"/>
      <c r="N523" s="91">
        <v>44364</v>
      </c>
      <c r="O523" s="102"/>
      <c r="P523" s="92" t="str">
        <f t="shared" si="95"/>
        <v/>
      </c>
      <c r="Q523" s="115">
        <f t="shared" si="89"/>
        <v>2630.1213049678991</v>
      </c>
      <c r="R523" s="116">
        <f t="shared" si="90"/>
        <v>3238.8250809291453</v>
      </c>
      <c r="S523" s="116">
        <f t="shared" si="91"/>
        <v>3695.7911113687778</v>
      </c>
      <c r="T523" s="116">
        <f t="shared" si="92"/>
        <v>1871.7340537907335</v>
      </c>
      <c r="U523" s="116">
        <f t="shared" si="93"/>
        <v>5193.2478981379827</v>
      </c>
      <c r="V523" s="116">
        <f t="shared" si="94"/>
        <v>1332.0253942289751</v>
      </c>
      <c r="W523" s="64"/>
      <c r="X523" s="64"/>
      <c r="Y523" s="105"/>
      <c r="Z523" s="61"/>
      <c r="AA523" s="106"/>
      <c r="AB523" s="107"/>
      <c r="AC523" s="107"/>
      <c r="AD523" s="107"/>
      <c r="AE523" s="107"/>
      <c r="AF523" s="107"/>
      <c r="AG523" s="107"/>
      <c r="AI523" s="108"/>
      <c r="AJ523" s="4"/>
      <c r="AK523" s="4"/>
      <c r="AL523" s="4"/>
      <c r="AN523" s="109"/>
      <c r="AO523" s="110"/>
      <c r="AP523" s="111"/>
      <c r="AQ523" s="110"/>
      <c r="AR523" s="112"/>
      <c r="AT523" s="113"/>
      <c r="AU523" s="113"/>
      <c r="AV523" s="113"/>
      <c r="AW523" s="113"/>
      <c r="AX523" s="113"/>
      <c r="AY523" s="113"/>
      <c r="AZ523" s="113"/>
      <c r="BA523" s="105"/>
      <c r="BB523" s="61"/>
      <c r="BC523" s="106"/>
      <c r="BD523" s="107"/>
      <c r="BE523" s="107"/>
      <c r="BF523" s="107"/>
      <c r="BG523" s="107"/>
      <c r="BH523" s="107"/>
      <c r="BI523" s="107"/>
    </row>
    <row r="524" spans="2:61" x14ac:dyDescent="0.3">
      <c r="B524" s="93"/>
      <c r="C524" s="93">
        <v>952</v>
      </c>
      <c r="D524" s="94">
        <f>'[1]S&amp;P500 Historical Data'!E3904</f>
        <v>43053</v>
      </c>
      <c r="E524" s="95">
        <f>'[1]S&amp;P500 Historical Data'!N3904</f>
        <v>2578.87</v>
      </c>
      <c r="F524" s="96">
        <f t="shared" si="85"/>
        <v>-2.309620711533501E-3</v>
      </c>
      <c r="H524" s="114">
        <v>453</v>
      </c>
      <c r="I524" s="98">
        <f t="shared" ca="1" si="86"/>
        <v>1754.5245629423443</v>
      </c>
      <c r="J524" s="99">
        <f t="shared" ca="1" si="87"/>
        <v>-1.395494420464732E-2</v>
      </c>
      <c r="K524" s="100">
        <f t="shared" ca="1" si="88"/>
        <v>-25.320253298605039</v>
      </c>
      <c r="L524" s="101">
        <f t="shared" ca="1" si="51"/>
        <v>-0.896576868168663</v>
      </c>
      <c r="M524" s="125"/>
      <c r="N524" s="91">
        <v>44365</v>
      </c>
      <c r="O524" s="102"/>
      <c r="P524" s="92" t="str">
        <f t="shared" si="95"/>
        <v/>
      </c>
      <c r="Q524" s="115">
        <f t="shared" si="89"/>
        <v>2630.8894125271954</v>
      </c>
      <c r="R524" s="116">
        <f t="shared" si="90"/>
        <v>3240.0433688061066</v>
      </c>
      <c r="S524" s="116">
        <f t="shared" si="91"/>
        <v>3698.2610221269861</v>
      </c>
      <c r="T524" s="116">
        <f t="shared" si="92"/>
        <v>1871.5766841592144</v>
      </c>
      <c r="U524" s="116">
        <f t="shared" si="93"/>
        <v>5198.6733165821952</v>
      </c>
      <c r="V524" s="116">
        <f t="shared" si="94"/>
        <v>1331.4125892215518</v>
      </c>
      <c r="W524" s="64"/>
      <c r="X524" s="64"/>
      <c r="Y524" s="105"/>
      <c r="Z524" s="61"/>
      <c r="AA524" s="106"/>
      <c r="AB524" s="107"/>
      <c r="AC524" s="107"/>
      <c r="AD524" s="107"/>
      <c r="AE524" s="107"/>
      <c r="AF524" s="107"/>
      <c r="AG524" s="107"/>
      <c r="AI524" s="108"/>
      <c r="AJ524" s="4"/>
      <c r="AK524" s="4"/>
      <c r="AL524" s="4"/>
      <c r="AN524" s="109"/>
      <c r="AO524" s="110"/>
      <c r="AP524" s="111"/>
      <c r="AQ524" s="110"/>
      <c r="AR524" s="112"/>
      <c r="AT524" s="113"/>
      <c r="AU524" s="113"/>
      <c r="AV524" s="113"/>
      <c r="AW524" s="113"/>
      <c r="AX524" s="113"/>
      <c r="AY524" s="113"/>
      <c r="AZ524" s="113"/>
      <c r="BA524" s="105"/>
      <c r="BB524" s="61"/>
      <c r="BC524" s="106"/>
      <c r="BD524" s="107"/>
      <c r="BE524" s="107"/>
      <c r="BF524" s="107"/>
      <c r="BG524" s="107"/>
      <c r="BH524" s="107"/>
      <c r="BI524" s="107"/>
    </row>
    <row r="525" spans="2:61" x14ac:dyDescent="0.3">
      <c r="B525" s="93"/>
      <c r="C525" s="93">
        <v>953</v>
      </c>
      <c r="D525" s="94">
        <f>'[1]S&amp;P500 Historical Data'!E3905</f>
        <v>43054</v>
      </c>
      <c r="E525" s="95">
        <f>'[1]S&amp;P500 Historical Data'!N3905</f>
        <v>2564.62</v>
      </c>
      <c r="F525" s="96">
        <f t="shared" si="85"/>
        <v>-5.5256759743608636E-3</v>
      </c>
      <c r="H525" s="114">
        <v>454</v>
      </c>
      <c r="I525" s="98">
        <f t="shared" ca="1" si="86"/>
        <v>1741.7249353779607</v>
      </c>
      <c r="J525" s="99">
        <f t="shared" ca="1" si="87"/>
        <v>-7.2952113836004685E-3</v>
      </c>
      <c r="K525" s="100">
        <f t="shared" ca="1" si="88"/>
        <v>-25.79612527158843</v>
      </c>
      <c r="L525" s="101">
        <f t="shared" ca="1" si="51"/>
        <v>-0.47587197298339057</v>
      </c>
      <c r="M525" s="125"/>
      <c r="N525" s="91">
        <v>44366</v>
      </c>
      <c r="O525" s="102"/>
      <c r="P525" s="92" t="str">
        <f t="shared" si="95"/>
        <v/>
      </c>
      <c r="Q525" s="115">
        <f t="shared" si="89"/>
        <v>2631.6577444066488</v>
      </c>
      <c r="R525" s="116">
        <f t="shared" si="90"/>
        <v>3241.2607702372734</v>
      </c>
      <c r="S525" s="116">
        <f t="shared" si="91"/>
        <v>3700.7310482083453</v>
      </c>
      <c r="T525" s="116">
        <f t="shared" si="92"/>
        <v>1871.4201041571037</v>
      </c>
      <c r="U525" s="116">
        <f t="shared" si="93"/>
        <v>5204.1000849299644</v>
      </c>
      <c r="V525" s="116">
        <f t="shared" si="94"/>
        <v>1330.8011703600225</v>
      </c>
      <c r="W525" s="64"/>
      <c r="X525" s="64"/>
      <c r="Y525" s="105"/>
      <c r="Z525" s="61"/>
      <c r="AA525" s="106"/>
      <c r="AB525" s="107"/>
      <c r="AC525" s="107"/>
      <c r="AD525" s="107"/>
      <c r="AE525" s="107"/>
      <c r="AF525" s="107"/>
      <c r="AG525" s="107"/>
      <c r="AI525" s="108"/>
      <c r="AJ525" s="4"/>
      <c r="AK525" s="4"/>
      <c r="AL525" s="4"/>
      <c r="AN525" s="109"/>
      <c r="AO525" s="110"/>
      <c r="AP525" s="111"/>
      <c r="AQ525" s="110"/>
      <c r="AR525" s="112"/>
      <c r="AT525" s="113"/>
      <c r="AU525" s="113"/>
      <c r="AV525" s="113"/>
      <c r="AW525" s="113"/>
      <c r="AX525" s="113"/>
      <c r="AY525" s="113"/>
      <c r="AZ525" s="113"/>
      <c r="BA525" s="105"/>
      <c r="BB525" s="61"/>
      <c r="BC525" s="106"/>
      <c r="BD525" s="107"/>
      <c r="BE525" s="107"/>
      <c r="BF525" s="107"/>
      <c r="BG525" s="107"/>
      <c r="BH525" s="107"/>
      <c r="BI525" s="107"/>
    </row>
    <row r="526" spans="2:61" x14ac:dyDescent="0.3">
      <c r="B526" s="93"/>
      <c r="C526" s="93">
        <v>954</v>
      </c>
      <c r="D526" s="94">
        <f>'[1]S&amp;P500 Historical Data'!E3906</f>
        <v>43055</v>
      </c>
      <c r="E526" s="95">
        <f>'[1]S&amp;P500 Historical Data'!N3906</f>
        <v>2585.64</v>
      </c>
      <c r="F526" s="96">
        <f t="shared" si="85"/>
        <v>8.1961460177336146E-3</v>
      </c>
      <c r="H526" s="114">
        <v>455</v>
      </c>
      <c r="I526" s="98">
        <f t="shared" ca="1" si="86"/>
        <v>1733.2827290379162</v>
      </c>
      <c r="J526" s="99">
        <f t="shared" ca="1" si="87"/>
        <v>-4.84703765133417E-3</v>
      </c>
      <c r="K526" s="100">
        <f t="shared" ca="1" si="88"/>
        <v>-26.118051686292176</v>
      </c>
      <c r="L526" s="101">
        <f t="shared" ca="1" si="51"/>
        <v>-0.32192641470374517</v>
      </c>
      <c r="M526" s="125"/>
      <c r="N526" s="91">
        <v>44367</v>
      </c>
      <c r="O526" s="102"/>
      <c r="P526" s="92" t="str">
        <f t="shared" si="95"/>
        <v/>
      </c>
      <c r="Q526" s="115">
        <f t="shared" si="89"/>
        <v>2632.4263006717688</v>
      </c>
      <c r="R526" s="116">
        <f t="shared" si="90"/>
        <v>3242.4772883213473</v>
      </c>
      <c r="S526" s="116">
        <f t="shared" si="91"/>
        <v>3703.2011927129765</v>
      </c>
      <c r="T526" s="116">
        <f t="shared" si="92"/>
        <v>1871.2643110248514</v>
      </c>
      <c r="U526" s="116">
        <f t="shared" si="93"/>
        <v>5209.5282098538564</v>
      </c>
      <c r="V526" s="116">
        <f t="shared" si="94"/>
        <v>1330.1911323487882</v>
      </c>
      <c r="W526" s="64"/>
      <c r="X526" s="64"/>
      <c r="Y526" s="105"/>
      <c r="Z526" s="61"/>
      <c r="AA526" s="106"/>
      <c r="AB526" s="107"/>
      <c r="AC526" s="107"/>
      <c r="AD526" s="107"/>
      <c r="AE526" s="107"/>
      <c r="AF526" s="107"/>
      <c r="AG526" s="107"/>
      <c r="AI526" s="108"/>
      <c r="AJ526" s="4"/>
      <c r="AK526" s="4"/>
      <c r="AL526" s="4"/>
      <c r="AN526" s="109"/>
      <c r="AO526" s="110"/>
      <c r="AP526" s="111"/>
      <c r="AQ526" s="110"/>
      <c r="AR526" s="112"/>
      <c r="AT526" s="113"/>
      <c r="AU526" s="113"/>
      <c r="AV526" s="113"/>
      <c r="AW526" s="113"/>
      <c r="AX526" s="113"/>
      <c r="AY526" s="113"/>
      <c r="AZ526" s="113"/>
      <c r="BA526" s="105"/>
      <c r="BB526" s="61"/>
      <c r="BC526" s="106"/>
      <c r="BD526" s="107"/>
      <c r="BE526" s="107"/>
      <c r="BF526" s="107"/>
      <c r="BG526" s="107"/>
      <c r="BH526" s="107"/>
      <c r="BI526" s="107"/>
    </row>
    <row r="527" spans="2:61" x14ac:dyDescent="0.3">
      <c r="B527" s="93"/>
      <c r="C527" s="93">
        <v>955</v>
      </c>
      <c r="D527" s="94">
        <f>'[1]S&amp;P500 Historical Data'!E3907</f>
        <v>43056</v>
      </c>
      <c r="E527" s="95">
        <f>'[1]S&amp;P500 Historical Data'!N3907</f>
        <v>2578.85</v>
      </c>
      <c r="F527" s="96">
        <f t="shared" si="85"/>
        <v>-2.626042295137747E-3</v>
      </c>
      <c r="H527" s="114">
        <v>456</v>
      </c>
      <c r="I527" s="98">
        <f t="shared" ca="1" si="86"/>
        <v>1735.652547980601</v>
      </c>
      <c r="J527" s="99">
        <f t="shared" ca="1" si="87"/>
        <v>1.3672431525352993E-3</v>
      </c>
      <c r="K527" s="100">
        <f t="shared" ca="1" si="88"/>
        <v>-26.050907353373589</v>
      </c>
      <c r="L527" s="101">
        <f t="shared" ca="1" si="51"/>
        <v>6.7144332918587499E-2</v>
      </c>
      <c r="M527" s="125"/>
      <c r="N527" s="91">
        <v>44368</v>
      </c>
      <c r="O527" s="102"/>
      <c r="P527" s="92" t="str">
        <f t="shared" si="95"/>
        <v/>
      </c>
      <c r="Q527" s="115">
        <f t="shared" si="89"/>
        <v>2633.1950813880876</v>
      </c>
      <c r="R527" s="116">
        <f t="shared" si="90"/>
        <v>3243.6929261398868</v>
      </c>
      <c r="S527" s="116">
        <f t="shared" si="91"/>
        <v>3705.6714587251977</v>
      </c>
      <c r="T527" s="116">
        <f t="shared" si="92"/>
        <v>1871.1093020188334</v>
      </c>
      <c r="U527" s="116">
        <f t="shared" si="93"/>
        <v>5214.9576979961985</v>
      </c>
      <c r="V527" s="116">
        <f t="shared" si="94"/>
        <v>1329.5824699231282</v>
      </c>
      <c r="W527" s="64"/>
      <c r="X527" s="64"/>
      <c r="Y527" s="105"/>
      <c r="Z527" s="61"/>
      <c r="AA527" s="106"/>
      <c r="AB527" s="107"/>
      <c r="AC527" s="107"/>
      <c r="AD527" s="107"/>
      <c r="AE527" s="107"/>
      <c r="AF527" s="107"/>
      <c r="AG527" s="107"/>
      <c r="AI527" s="108"/>
      <c r="AJ527" s="4"/>
      <c r="AK527" s="4"/>
      <c r="AL527" s="4"/>
      <c r="AN527" s="109"/>
      <c r="AO527" s="110"/>
      <c r="AP527" s="111"/>
      <c r="AQ527" s="110"/>
      <c r="AR527" s="112"/>
      <c r="AT527" s="113"/>
      <c r="AU527" s="113"/>
      <c r="AV527" s="113"/>
      <c r="AW527" s="113"/>
      <c r="AX527" s="113"/>
      <c r="AY527" s="113"/>
      <c r="AZ527" s="113"/>
      <c r="BA527" s="105"/>
      <c r="BB527" s="61"/>
      <c r="BC527" s="106"/>
      <c r="BD527" s="107"/>
      <c r="BE527" s="107"/>
      <c r="BF527" s="107"/>
      <c r="BG527" s="107"/>
      <c r="BH527" s="107"/>
      <c r="BI527" s="107"/>
    </row>
    <row r="528" spans="2:61" x14ac:dyDescent="0.3">
      <c r="B528" s="93"/>
      <c r="C528" s="93">
        <v>956</v>
      </c>
      <c r="D528" s="94">
        <f>'[1]S&amp;P500 Historical Data'!E3908</f>
        <v>43059</v>
      </c>
      <c r="E528" s="95">
        <f>'[1]S&amp;P500 Historical Data'!N3908</f>
        <v>2582.14</v>
      </c>
      <c r="F528" s="96">
        <f t="shared" si="85"/>
        <v>1.2757624522558365E-3</v>
      </c>
      <c r="H528" s="114">
        <v>457</v>
      </c>
      <c r="I528" s="98">
        <f t="shared" ca="1" si="86"/>
        <v>1758.2950524285741</v>
      </c>
      <c r="J528" s="99">
        <f t="shared" ca="1" si="87"/>
        <v>1.304552830825343E-2</v>
      </c>
      <c r="K528" s="100">
        <f t="shared" ca="1" si="88"/>
        <v>-25.259084335099743</v>
      </c>
      <c r="L528" s="101">
        <f t="shared" ca="1" si="51"/>
        <v>0.79182301827384582</v>
      </c>
      <c r="M528" s="125"/>
      <c r="N528" s="91">
        <v>44369</v>
      </c>
      <c r="O528" s="102"/>
      <c r="P528" s="92" t="str">
        <f t="shared" si="95"/>
        <v/>
      </c>
      <c r="Q528" s="115">
        <f t="shared" si="89"/>
        <v>2633.964086621153</v>
      </c>
      <c r="R528" s="116">
        <f t="shared" si="90"/>
        <v>3244.9076867574427</v>
      </c>
      <c r="S528" s="116">
        <f t="shared" si="91"/>
        <v>3708.1418493136525</v>
      </c>
      <c r="T528" s="116">
        <f t="shared" si="92"/>
        <v>1870.9550744112253</v>
      </c>
      <c r="U528" s="116">
        <f t="shared" si="93"/>
        <v>5220.3885559693317</v>
      </c>
      <c r="V528" s="116">
        <f t="shared" si="94"/>
        <v>1328.9751778489572</v>
      </c>
      <c r="W528" s="64"/>
      <c r="X528" s="64"/>
      <c r="Y528" s="105"/>
      <c r="Z528" s="61"/>
      <c r="AA528" s="106"/>
      <c r="AB528" s="107"/>
      <c r="AC528" s="107"/>
      <c r="AD528" s="107"/>
      <c r="AE528" s="107"/>
      <c r="AF528" s="107"/>
      <c r="AG528" s="107"/>
      <c r="AI528" s="108"/>
      <c r="AJ528" s="4"/>
      <c r="AK528" s="4"/>
      <c r="AL528" s="4"/>
      <c r="AN528" s="109"/>
      <c r="AO528" s="110"/>
      <c r="AP528" s="111"/>
      <c r="AQ528" s="110"/>
      <c r="AR528" s="112"/>
      <c r="AT528" s="113"/>
      <c r="AU528" s="113"/>
      <c r="AV528" s="113"/>
      <c r="AW528" s="113"/>
      <c r="AX528" s="113"/>
      <c r="AY528" s="113"/>
      <c r="AZ528" s="113"/>
      <c r="BA528" s="105"/>
      <c r="BB528" s="61"/>
      <c r="BC528" s="106"/>
      <c r="BD528" s="107"/>
      <c r="BE528" s="107"/>
      <c r="BF528" s="107"/>
      <c r="BG528" s="107"/>
      <c r="BH528" s="107"/>
      <c r="BI528" s="107"/>
    </row>
    <row r="529" spans="2:61" x14ac:dyDescent="0.3">
      <c r="B529" s="93"/>
      <c r="C529" s="93">
        <v>957</v>
      </c>
      <c r="D529" s="94">
        <f>'[1]S&amp;P500 Historical Data'!E3909</f>
        <v>43060</v>
      </c>
      <c r="E529" s="95">
        <f>'[1]S&amp;P500 Historical Data'!N3909</f>
        <v>2599.0300000000002</v>
      </c>
      <c r="F529" s="96">
        <f t="shared" si="85"/>
        <v>6.5410860758906677E-3</v>
      </c>
      <c r="H529" s="114">
        <v>458</v>
      </c>
      <c r="I529" s="98">
        <f t="shared" ca="1" si="86"/>
        <v>1785.9691108175989</v>
      </c>
      <c r="J529" s="99">
        <f t="shared" ca="1" si="87"/>
        <v>1.573914363849295E-2</v>
      </c>
      <c r="K529" s="100">
        <f t="shared" ca="1" si="88"/>
        <v>-24.301298847382853</v>
      </c>
      <c r="L529" s="101">
        <f t="shared" ca="1" si="51"/>
        <v>0.95778548771688921</v>
      </c>
      <c r="M529" s="125"/>
      <c r="N529" s="91">
        <v>44370</v>
      </c>
      <c r="O529" s="102"/>
      <c r="P529" s="92" t="str">
        <f t="shared" si="95"/>
        <v/>
      </c>
      <c r="Q529" s="115">
        <f t="shared" si="89"/>
        <v>2634.7333164365336</v>
      </c>
      <c r="R529" s="116">
        <f t="shared" si="90"/>
        <v>3246.1215732216883</v>
      </c>
      <c r="S529" s="116">
        <f t="shared" si="91"/>
        <v>3710.6123675314352</v>
      </c>
      <c r="T529" s="116">
        <f t="shared" si="92"/>
        <v>1870.8016254898785</v>
      </c>
      <c r="U529" s="116">
        <f t="shared" si="93"/>
        <v>5225.8207903558441</v>
      </c>
      <c r="V529" s="116">
        <f t="shared" si="94"/>
        <v>1328.369250922583</v>
      </c>
      <c r="W529" s="64"/>
      <c r="X529" s="64"/>
      <c r="Y529" s="105"/>
      <c r="Z529" s="61"/>
      <c r="AA529" s="106"/>
      <c r="AB529" s="107"/>
      <c r="AC529" s="107"/>
      <c r="AD529" s="107"/>
      <c r="AE529" s="107"/>
      <c r="AF529" s="107"/>
      <c r="AG529" s="107"/>
      <c r="AI529" s="108"/>
      <c r="AJ529" s="4"/>
      <c r="AK529" s="4"/>
      <c r="AL529" s="4"/>
      <c r="AN529" s="109"/>
      <c r="AO529" s="110"/>
      <c r="AP529" s="111"/>
      <c r="AQ529" s="110"/>
      <c r="AR529" s="112"/>
      <c r="AT529" s="113"/>
      <c r="AU529" s="113"/>
      <c r="AV529" s="113"/>
      <c r="AW529" s="113"/>
      <c r="AX529" s="113"/>
      <c r="AY529" s="113"/>
      <c r="AZ529" s="113"/>
      <c r="BA529" s="105"/>
      <c r="BB529" s="61"/>
      <c r="BC529" s="106"/>
      <c r="BD529" s="107"/>
      <c r="BE529" s="107"/>
      <c r="BF529" s="107"/>
      <c r="BG529" s="107"/>
      <c r="BH529" s="107"/>
      <c r="BI529" s="107"/>
    </row>
    <row r="530" spans="2:61" x14ac:dyDescent="0.3">
      <c r="B530" s="93"/>
      <c r="C530" s="93">
        <v>958</v>
      </c>
      <c r="D530" s="94">
        <f>'[1]S&amp;P500 Historical Data'!E3910</f>
        <v>43061</v>
      </c>
      <c r="E530" s="95">
        <f>'[1]S&amp;P500 Historical Data'!N3910</f>
        <v>2597.08</v>
      </c>
      <c r="F530" s="96">
        <f t="shared" si="85"/>
        <v>-7.5027991212116545E-4</v>
      </c>
      <c r="H530" s="114">
        <v>459</v>
      </c>
      <c r="I530" s="98">
        <f t="shared" ca="1" si="86"/>
        <v>1800.2841778470161</v>
      </c>
      <c r="J530" s="99">
        <f t="shared" ca="1" si="87"/>
        <v>8.0152937375629393E-3</v>
      </c>
      <c r="K530" s="100">
        <f t="shared" ca="1" si="88"/>
        <v>-23.820589979084659</v>
      </c>
      <c r="L530" s="101">
        <f t="shared" ca="1" si="51"/>
        <v>0.48070886829819587</v>
      </c>
      <c r="M530" s="125"/>
      <c r="N530" s="91">
        <v>44371</v>
      </c>
      <c r="O530" s="102"/>
      <c r="P530" s="92" t="str">
        <f t="shared" si="95"/>
        <v/>
      </c>
      <c r="Q530" s="115">
        <f t="shared" si="89"/>
        <v>2635.5027708998177</v>
      </c>
      <c r="R530" s="116">
        <f t="shared" si="90"/>
        <v>3247.3345885635458</v>
      </c>
      <c r="S530" s="116">
        <f t="shared" si="91"/>
        <v>3713.0830164162071</v>
      </c>
      <c r="T530" s="116">
        <f t="shared" si="92"/>
        <v>1870.648952558199</v>
      </c>
      <c r="U530" s="116">
        <f t="shared" si="93"/>
        <v>5231.2544077088196</v>
      </c>
      <c r="V530" s="116">
        <f t="shared" si="94"/>
        <v>1327.7646839704673</v>
      </c>
      <c r="W530" s="64"/>
      <c r="X530" s="64"/>
      <c r="Y530" s="105"/>
      <c r="Z530" s="61"/>
      <c r="AA530" s="106"/>
      <c r="AB530" s="107"/>
      <c r="AC530" s="107"/>
      <c r="AD530" s="107"/>
      <c r="AE530" s="107"/>
      <c r="AF530" s="107"/>
      <c r="AG530" s="107"/>
      <c r="AI530" s="108"/>
      <c r="AJ530" s="4"/>
      <c r="AK530" s="4"/>
      <c r="AL530" s="4"/>
      <c r="AN530" s="109"/>
      <c r="AO530" s="110"/>
      <c r="AP530" s="111"/>
      <c r="AQ530" s="110"/>
      <c r="AR530" s="112"/>
      <c r="AT530" s="113"/>
      <c r="AU530" s="113"/>
      <c r="AV530" s="113"/>
      <c r="AW530" s="113"/>
      <c r="AX530" s="113"/>
      <c r="AY530" s="113"/>
      <c r="AZ530" s="113"/>
      <c r="BA530" s="105"/>
      <c r="BB530" s="61"/>
      <c r="BC530" s="106"/>
      <c r="BD530" s="107"/>
      <c r="BE530" s="107"/>
      <c r="BF530" s="107"/>
      <c r="BG530" s="107"/>
      <c r="BH530" s="107"/>
      <c r="BI530" s="107"/>
    </row>
    <row r="531" spans="2:61" x14ac:dyDescent="0.3">
      <c r="B531" s="93"/>
      <c r="C531" s="93">
        <v>959</v>
      </c>
      <c r="D531" s="94">
        <f>'[1]S&amp;P500 Historical Data'!E3911</f>
        <v>43063</v>
      </c>
      <c r="E531" s="95">
        <f>'[1]S&amp;P500 Historical Data'!N3911</f>
        <v>2602.42</v>
      </c>
      <c r="F531" s="96">
        <f t="shared" si="85"/>
        <v>2.0561553744975689E-3</v>
      </c>
      <c r="H531" s="114">
        <v>460</v>
      </c>
      <c r="I531" s="98">
        <f t="shared" ca="1" si="86"/>
        <v>1793.8500369739697</v>
      </c>
      <c r="J531" s="99">
        <f t="shared" ca="1" si="87"/>
        <v>-3.5739584629027803E-3</v>
      </c>
      <c r="K531" s="100">
        <f t="shared" ca="1" si="88"/>
        <v>-24.06261249847795</v>
      </c>
      <c r="L531" s="101">
        <f t="shared" ca="1" si="51"/>
        <v>-0.24202251939329078</v>
      </c>
      <c r="M531" s="125"/>
      <c r="N531" s="91">
        <v>44372</v>
      </c>
      <c r="O531" s="102"/>
      <c r="P531" s="92" t="str">
        <f t="shared" si="95"/>
        <v/>
      </c>
      <c r="Q531" s="115">
        <f t="shared" si="89"/>
        <v>2636.2724500766112</v>
      </c>
      <c r="R531" s="116">
        <f t="shared" si="90"/>
        <v>3248.5467357973198</v>
      </c>
      <c r="S531" s="116">
        <f t="shared" si="91"/>
        <v>3715.5537989903246</v>
      </c>
      <c r="T531" s="116">
        <f t="shared" si="92"/>
        <v>1870.4970529350251</v>
      </c>
      <c r="U531" s="116">
        <f t="shared" si="93"/>
        <v>5236.6894145520664</v>
      </c>
      <c r="V531" s="116">
        <f t="shared" si="94"/>
        <v>1327.1614718489882</v>
      </c>
      <c r="W531" s="64"/>
      <c r="X531" s="64"/>
      <c r="Y531" s="105"/>
      <c r="Z531" s="61"/>
      <c r="AA531" s="106"/>
      <c r="AB531" s="107"/>
      <c r="AC531" s="107"/>
      <c r="AD531" s="107"/>
      <c r="AE531" s="107"/>
      <c r="AF531" s="107"/>
      <c r="AG531" s="107"/>
      <c r="AI531" s="108"/>
      <c r="AJ531" s="4"/>
      <c r="AK531" s="4"/>
      <c r="AL531" s="4"/>
      <c r="AN531" s="109"/>
      <c r="AO531" s="110"/>
      <c r="AP531" s="111"/>
      <c r="AQ531" s="110"/>
      <c r="AR531" s="112"/>
      <c r="AT531" s="113"/>
      <c r="AU531" s="113"/>
      <c r="AV531" s="113"/>
      <c r="AW531" s="113"/>
      <c r="AX531" s="113"/>
      <c r="AY531" s="113"/>
      <c r="AZ531" s="113"/>
      <c r="BA531" s="105"/>
      <c r="BB531" s="61"/>
      <c r="BC531" s="106"/>
      <c r="BD531" s="107"/>
      <c r="BE531" s="107"/>
      <c r="BF531" s="107"/>
      <c r="BG531" s="107"/>
      <c r="BH531" s="107"/>
      <c r="BI531" s="107"/>
    </row>
    <row r="532" spans="2:61" x14ac:dyDescent="0.3">
      <c r="B532" s="93"/>
      <c r="C532" s="93">
        <v>960</v>
      </c>
      <c r="D532" s="94">
        <f>'[1]S&amp;P500 Historical Data'!E3912</f>
        <v>43066</v>
      </c>
      <c r="E532" s="95">
        <f>'[1]S&amp;P500 Historical Data'!N3912</f>
        <v>2601.42</v>
      </c>
      <c r="F532" s="96">
        <f t="shared" si="85"/>
        <v>-3.8425772934422574E-4</v>
      </c>
      <c r="H532" s="114">
        <v>461</v>
      </c>
      <c r="I532" s="98">
        <f t="shared" ca="1" si="86"/>
        <v>1779.5080268441368</v>
      </c>
      <c r="J532" s="99">
        <f t="shared" ca="1" si="87"/>
        <v>-7.9950998323284356E-3</v>
      </c>
      <c r="K532" s="100">
        <f t="shared" ca="1" si="88"/>
        <v>-24.582564499997432</v>
      </c>
      <c r="L532" s="101">
        <f t="shared" ca="1" si="51"/>
        <v>-0.51995200151948251</v>
      </c>
      <c r="M532" s="125"/>
      <c r="N532" s="91">
        <v>44373</v>
      </c>
      <c r="O532" s="102"/>
      <c r="P532" s="92" t="str">
        <f t="shared" si="95"/>
        <v/>
      </c>
      <c r="Q532" s="115">
        <f t="shared" si="89"/>
        <v>2637.0423540325405</v>
      </c>
      <c r="R532" s="116">
        <f t="shared" si="90"/>
        <v>3249.7580179208189</v>
      </c>
      <c r="S532" s="116">
        <f t="shared" si="91"/>
        <v>3718.0247182609546</v>
      </c>
      <c r="T532" s="116">
        <f t="shared" si="92"/>
        <v>1870.3459239545077</v>
      </c>
      <c r="U532" s="116">
        <f t="shared" si="93"/>
        <v>5242.1258173803562</v>
      </c>
      <c r="V532" s="116">
        <f t="shared" si="94"/>
        <v>1326.5596094442076</v>
      </c>
      <c r="W532" s="64"/>
      <c r="X532" s="64"/>
      <c r="Y532" s="105"/>
      <c r="Z532" s="61"/>
      <c r="AA532" s="106"/>
      <c r="AB532" s="107"/>
      <c r="AC532" s="107"/>
      <c r="AD532" s="107"/>
      <c r="AE532" s="107"/>
      <c r="AF532" s="107"/>
      <c r="AG532" s="107"/>
      <c r="AI532" s="108"/>
      <c r="AJ532" s="4"/>
      <c r="AK532" s="4"/>
      <c r="AL532" s="4"/>
      <c r="AN532" s="109"/>
      <c r="AO532" s="110"/>
      <c r="AP532" s="111"/>
      <c r="AQ532" s="110"/>
      <c r="AR532" s="112"/>
      <c r="AT532" s="113"/>
      <c r="AU532" s="113"/>
      <c r="AV532" s="113"/>
      <c r="AW532" s="113"/>
      <c r="AX532" s="113"/>
      <c r="AY532" s="113"/>
      <c r="AZ532" s="113"/>
      <c r="BA532" s="105"/>
      <c r="BB532" s="61"/>
      <c r="BC532" s="106"/>
      <c r="BD532" s="107"/>
      <c r="BE532" s="107"/>
      <c r="BF532" s="107"/>
      <c r="BG532" s="107"/>
      <c r="BH532" s="107"/>
      <c r="BI532" s="107"/>
    </row>
    <row r="533" spans="2:61" x14ac:dyDescent="0.3">
      <c r="B533" s="93"/>
      <c r="C533" s="93">
        <v>961</v>
      </c>
      <c r="D533" s="94">
        <f>'[1]S&amp;P500 Historical Data'!E3913</f>
        <v>43067</v>
      </c>
      <c r="E533" s="95">
        <f>'[1]S&amp;P500 Historical Data'!N3913</f>
        <v>2627.04</v>
      </c>
      <c r="F533" s="96">
        <f t="shared" si="85"/>
        <v>9.8484673755102562E-3</v>
      </c>
      <c r="H533" s="114">
        <v>462</v>
      </c>
      <c r="I533" s="98">
        <f t="shared" ca="1" si="86"/>
        <v>1791.7357981913085</v>
      </c>
      <c r="J533" s="99">
        <f t="shared" ca="1" si="87"/>
        <v>6.8714336562207112E-3</v>
      </c>
      <c r="K533" s="100">
        <f t="shared" ca="1" si="88"/>
        <v>-24.172818690606896</v>
      </c>
      <c r="L533" s="101">
        <f t="shared" ca="1" si="51"/>
        <v>0.40974580939053512</v>
      </c>
      <c r="M533" s="125"/>
      <c r="N533" s="91">
        <v>44374</v>
      </c>
      <c r="O533" s="102"/>
      <c r="P533" s="92" t="str">
        <f t="shared" si="95"/>
        <v/>
      </c>
      <c r="Q533" s="115">
        <f t="shared" si="89"/>
        <v>2637.8124828332507</v>
      </c>
      <c r="R533" s="116">
        <f t="shared" si="90"/>
        <v>3250.9684379154837</v>
      </c>
      <c r="S533" s="116">
        <f t="shared" si="91"/>
        <v>3720.4957772201969</v>
      </c>
      <c r="T533" s="116">
        <f t="shared" si="92"/>
        <v>1870.1955629659915</v>
      </c>
      <c r="U533" s="116">
        <f t="shared" si="93"/>
        <v>5247.5636226596571</v>
      </c>
      <c r="V533" s="116">
        <f t="shared" si="94"/>
        <v>1325.9590916716363</v>
      </c>
      <c r="W533" s="64"/>
      <c r="X533" s="64"/>
      <c r="Y533" s="105"/>
      <c r="Z533" s="61"/>
      <c r="AA533" s="106"/>
      <c r="AB533" s="107"/>
      <c r="AC533" s="107"/>
      <c r="AD533" s="107"/>
      <c r="AE533" s="107"/>
      <c r="AF533" s="107"/>
      <c r="AG533" s="107"/>
      <c r="AI533" s="108"/>
      <c r="AJ533" s="4"/>
      <c r="AK533" s="4"/>
      <c r="AL533" s="4"/>
      <c r="AN533" s="109"/>
      <c r="AO533" s="110"/>
      <c r="AP533" s="111"/>
      <c r="AQ533" s="110"/>
      <c r="AR533" s="112"/>
      <c r="AT533" s="113"/>
      <c r="AU533" s="113"/>
      <c r="AV533" s="113"/>
      <c r="AW533" s="113"/>
      <c r="AX533" s="113"/>
      <c r="AY533" s="113"/>
      <c r="AZ533" s="113"/>
      <c r="BA533" s="105"/>
      <c r="BB533" s="61"/>
      <c r="BC533" s="106"/>
      <c r="BD533" s="107"/>
      <c r="BE533" s="107"/>
      <c r="BF533" s="107"/>
      <c r="BG533" s="107"/>
      <c r="BH533" s="107"/>
      <c r="BI533" s="107"/>
    </row>
    <row r="534" spans="2:61" x14ac:dyDescent="0.3">
      <c r="B534" s="93"/>
      <c r="C534" s="93">
        <v>962</v>
      </c>
      <c r="D534" s="94">
        <f>'[1]S&amp;P500 Historical Data'!E3914</f>
        <v>43068</v>
      </c>
      <c r="E534" s="95">
        <f>'[1]S&amp;P500 Historical Data'!N3914</f>
        <v>2626.07</v>
      </c>
      <c r="F534" s="96">
        <f t="shared" si="85"/>
        <v>-3.6923685973559592E-4</v>
      </c>
      <c r="H534" s="114">
        <v>463</v>
      </c>
      <c r="I534" s="98">
        <f t="shared" ca="1" si="86"/>
        <v>1797.6964806986475</v>
      </c>
      <c r="J534" s="99">
        <f t="shared" ca="1" si="87"/>
        <v>3.3267641989159929E-3</v>
      </c>
      <c r="K534" s="100">
        <f t="shared" ca="1" si="88"/>
        <v>-23.983491018032492</v>
      </c>
      <c r="L534" s="101">
        <f t="shared" ca="1" si="51"/>
        <v>0.18932767257440211</v>
      </c>
      <c r="M534" s="125"/>
      <c r="N534" s="91">
        <v>44375</v>
      </c>
      <c r="O534" s="102"/>
      <c r="P534" s="92" t="str">
        <f t="shared" si="95"/>
        <v/>
      </c>
      <c r="Q534" s="115">
        <f t="shared" si="89"/>
        <v>2638.5828365444063</v>
      </c>
      <c r="R534" s="116">
        <f t="shared" si="90"/>
        <v>3252.1779987465102</v>
      </c>
      <c r="S534" s="116">
        <f t="shared" si="91"/>
        <v>3722.9669788451997</v>
      </c>
      <c r="T534" s="116">
        <f t="shared" si="92"/>
        <v>1870.0459673338967</v>
      </c>
      <c r="U534" s="116">
        <f t="shared" si="93"/>
        <v>5253.0028368273606</v>
      </c>
      <c r="V534" s="116">
        <f t="shared" si="94"/>
        <v>1325.3599134760061</v>
      </c>
      <c r="W534" s="64"/>
      <c r="X534" s="64"/>
      <c r="Y534" s="105"/>
      <c r="Z534" s="61"/>
      <c r="AA534" s="106"/>
      <c r="AB534" s="107"/>
      <c r="AC534" s="107"/>
      <c r="AD534" s="107"/>
      <c r="AE534" s="107"/>
      <c r="AF534" s="107"/>
      <c r="AG534" s="107"/>
      <c r="AI534" s="108"/>
      <c r="AJ534" s="4"/>
      <c r="AK534" s="4"/>
      <c r="AL534" s="4"/>
      <c r="AN534" s="109"/>
      <c r="AO534" s="110"/>
      <c r="AP534" s="111"/>
      <c r="AQ534" s="110"/>
      <c r="AR534" s="112"/>
      <c r="AT534" s="113"/>
      <c r="AU534" s="113"/>
      <c r="AV534" s="113"/>
      <c r="AW534" s="113"/>
      <c r="AX534" s="113"/>
      <c r="AY534" s="113"/>
      <c r="AZ534" s="113"/>
      <c r="BA534" s="105"/>
      <c r="BB534" s="61"/>
      <c r="BC534" s="106"/>
      <c r="BD534" s="107"/>
      <c r="BE534" s="107"/>
      <c r="BF534" s="107"/>
      <c r="BG534" s="107"/>
      <c r="BH534" s="107"/>
      <c r="BI534" s="107"/>
    </row>
    <row r="535" spans="2:61" x14ac:dyDescent="0.3">
      <c r="B535" s="93"/>
      <c r="C535" s="93">
        <v>963</v>
      </c>
      <c r="D535" s="94">
        <f>'[1]S&amp;P500 Historical Data'!E3915</f>
        <v>43069</v>
      </c>
      <c r="E535" s="95">
        <f>'[1]S&amp;P500 Historical Data'!N3915</f>
        <v>2647.58</v>
      </c>
      <c r="F535" s="96">
        <f t="shared" si="85"/>
        <v>8.1909469282996118E-3</v>
      </c>
      <c r="H535" s="114">
        <v>464</v>
      </c>
      <c r="I535" s="98">
        <f t="shared" ca="1" si="86"/>
        <v>1764.3043115074152</v>
      </c>
      <c r="J535" s="99">
        <f t="shared" ca="1" si="87"/>
        <v>-1.8574976115130964E-2</v>
      </c>
      <c r="K535" s="100">
        <f t="shared" ca="1" si="88"/>
        <v>-25.17359461184115</v>
      </c>
      <c r="L535" s="101">
        <f t="shared" ca="1" si="51"/>
        <v>-1.1901035938086582</v>
      </c>
      <c r="M535" s="125"/>
      <c r="N535" s="91">
        <v>44376</v>
      </c>
      <c r="O535" s="102"/>
      <c r="P535" s="92" t="str">
        <f t="shared" si="95"/>
        <v/>
      </c>
      <c r="Q535" s="115">
        <f t="shared" si="89"/>
        <v>2639.3534152316906</v>
      </c>
      <c r="R535" s="116">
        <f t="shared" si="90"/>
        <v>3253.3867033629749</v>
      </c>
      <c r="S535" s="116">
        <f t="shared" si="91"/>
        <v>3725.4383260982763</v>
      </c>
      <c r="T535" s="116">
        <f t="shared" si="92"/>
        <v>1869.8971344376034</v>
      </c>
      <c r="U535" s="116">
        <f t="shared" si="93"/>
        <v>5258.4434662925187</v>
      </c>
      <c r="V535" s="116">
        <f t="shared" si="94"/>
        <v>1324.7620698310409</v>
      </c>
      <c r="W535" s="64"/>
      <c r="X535" s="64"/>
      <c r="Y535" s="105"/>
      <c r="Z535" s="61"/>
      <c r="AA535" s="106"/>
      <c r="AB535" s="107"/>
      <c r="AC535" s="107"/>
      <c r="AD535" s="107"/>
      <c r="AE535" s="107"/>
      <c r="AF535" s="107"/>
      <c r="AG535" s="107"/>
      <c r="AI535" s="108"/>
      <c r="AJ535" s="4"/>
      <c r="AK535" s="4"/>
      <c r="AL535" s="4"/>
      <c r="AN535" s="109"/>
      <c r="AO535" s="110"/>
      <c r="AP535" s="111"/>
      <c r="AQ535" s="110"/>
      <c r="AR535" s="112"/>
      <c r="AT535" s="113"/>
      <c r="AU535" s="113"/>
      <c r="AV535" s="113"/>
      <c r="AW535" s="113"/>
      <c r="AX535" s="113"/>
      <c r="AY535" s="113"/>
      <c r="AZ535" s="113"/>
      <c r="BA535" s="105"/>
      <c r="BB535" s="61"/>
      <c r="BC535" s="106"/>
      <c r="BD535" s="107"/>
      <c r="BE535" s="107"/>
      <c r="BF535" s="107"/>
      <c r="BG535" s="107"/>
      <c r="BH535" s="107"/>
      <c r="BI535" s="107"/>
    </row>
    <row r="536" spans="2:61" x14ac:dyDescent="0.3">
      <c r="B536" s="93"/>
      <c r="C536" s="93">
        <v>964</v>
      </c>
      <c r="D536" s="94">
        <f>'[1]S&amp;P500 Historical Data'!E3916</f>
        <v>43070</v>
      </c>
      <c r="E536" s="95">
        <f>'[1]S&amp;P500 Historical Data'!N3916</f>
        <v>2642.22</v>
      </c>
      <c r="F536" s="96">
        <f t="shared" si="85"/>
        <v>-2.0244902892453212E-3</v>
      </c>
      <c r="H536" s="114">
        <v>465</v>
      </c>
      <c r="I536" s="98">
        <f t="shared" ca="1" si="86"/>
        <v>1788.802083403428</v>
      </c>
      <c r="J536" s="99">
        <f t="shared" ca="1" si="87"/>
        <v>1.3885230419848635E-2</v>
      </c>
      <c r="K536" s="100">
        <f t="shared" ca="1" si="88"/>
        <v>-24.329987501041177</v>
      </c>
      <c r="L536" s="101">
        <f t="shared" ca="1" si="51"/>
        <v>0.84360711079997341</v>
      </c>
      <c r="M536" s="125"/>
      <c r="N536" s="91">
        <v>44377</v>
      </c>
      <c r="O536" s="102"/>
      <c r="P536" s="92" t="str">
        <f t="shared" si="95"/>
        <v/>
      </c>
      <c r="Q536" s="115">
        <f t="shared" si="89"/>
        <v>2640.124218960806</v>
      </c>
      <c r="R536" s="116">
        <f t="shared" si="90"/>
        <v>3254.5945546979547</v>
      </c>
      <c r="S536" s="116">
        <f t="shared" si="91"/>
        <v>3727.9098219270209</v>
      </c>
      <c r="T536" s="116">
        <f t="shared" si="92"/>
        <v>1869.7490616713362</v>
      </c>
      <c r="U536" s="116">
        <f t="shared" si="93"/>
        <v>5263.8855174360515</v>
      </c>
      <c r="V536" s="116">
        <f t="shared" si="94"/>
        <v>1324.1655557392321</v>
      </c>
      <c r="W536" s="64"/>
      <c r="X536" s="64"/>
      <c r="Y536" s="105"/>
      <c r="Z536" s="61"/>
      <c r="AA536" s="106"/>
      <c r="AB536" s="107"/>
      <c r="AC536" s="107"/>
      <c r="AD536" s="107"/>
      <c r="AE536" s="107"/>
      <c r="AF536" s="107"/>
      <c r="AG536" s="107"/>
      <c r="AI536" s="108"/>
      <c r="AJ536" s="4"/>
      <c r="AK536" s="4"/>
      <c r="AL536" s="4"/>
      <c r="AN536" s="109"/>
      <c r="AO536" s="110"/>
      <c r="AP536" s="111"/>
      <c r="AQ536" s="110"/>
      <c r="AR536" s="112"/>
      <c r="AT536" s="113"/>
      <c r="AU536" s="113"/>
      <c r="AV536" s="113"/>
      <c r="AW536" s="113"/>
      <c r="AX536" s="113"/>
      <c r="AY536" s="113"/>
      <c r="AZ536" s="113"/>
      <c r="BA536" s="105"/>
      <c r="BB536" s="61"/>
      <c r="BC536" s="106"/>
      <c r="BD536" s="107"/>
      <c r="BE536" s="107"/>
      <c r="BF536" s="107"/>
      <c r="BG536" s="107"/>
      <c r="BH536" s="107"/>
      <c r="BI536" s="107"/>
    </row>
    <row r="537" spans="2:61" x14ac:dyDescent="0.3">
      <c r="B537" s="93"/>
      <c r="C537" s="93">
        <v>965</v>
      </c>
      <c r="D537" s="94">
        <f>'[1]S&amp;P500 Historical Data'!E3917</f>
        <v>43073</v>
      </c>
      <c r="E537" s="95">
        <f>'[1]S&amp;P500 Historical Data'!N3917</f>
        <v>2639.44</v>
      </c>
      <c r="F537" s="96">
        <f t="shared" si="85"/>
        <v>-1.0521455442770646E-3</v>
      </c>
      <c r="H537" s="114">
        <v>466</v>
      </c>
      <c r="I537" s="98">
        <f t="shared" ca="1" si="86"/>
        <v>1798.0793583745433</v>
      </c>
      <c r="J537" s="99">
        <f t="shared" ca="1" si="87"/>
        <v>5.1863059961692664E-3</v>
      </c>
      <c r="K537" s="100">
        <f t="shared" ca="1" si="88"/>
        <v>-24.024931036596001</v>
      </c>
      <c r="L537" s="101">
        <f t="shared" ca="1" si="51"/>
        <v>0.30505646444517698</v>
      </c>
      <c r="M537" s="125"/>
      <c r="N537" s="91">
        <v>44378</v>
      </c>
      <c r="O537" s="102"/>
      <c r="P537" s="92" t="str">
        <f t="shared" si="95"/>
        <v/>
      </c>
      <c r="Q537" s="115">
        <f t="shared" si="89"/>
        <v>2640.8952477974744</v>
      </c>
      <c r="R537" s="116">
        <f t="shared" si="90"/>
        <v>3255.8015556686487</v>
      </c>
      <c r="S537" s="116">
        <f t="shared" si="91"/>
        <v>3730.3814692644246</v>
      </c>
      <c r="T537" s="116">
        <f t="shared" si="92"/>
        <v>1869.6017464440483</v>
      </c>
      <c r="U537" s="116">
        <f t="shared" si="93"/>
        <v>5269.3289966109942</v>
      </c>
      <c r="V537" s="116">
        <f t="shared" si="94"/>
        <v>1323.5703662316155</v>
      </c>
      <c r="W537" s="64"/>
      <c r="X537" s="64"/>
      <c r="Y537" s="105"/>
      <c r="Z537" s="61"/>
      <c r="AA537" s="106"/>
      <c r="AB537" s="107"/>
      <c r="AC537" s="107"/>
      <c r="AD537" s="107"/>
      <c r="AE537" s="107"/>
      <c r="AF537" s="107"/>
      <c r="AG537" s="107"/>
      <c r="AI537" s="108"/>
      <c r="AJ537" s="4"/>
      <c r="AK537" s="4"/>
      <c r="AL537" s="4"/>
      <c r="AN537" s="109"/>
      <c r="AO537" s="110"/>
      <c r="AP537" s="111"/>
      <c r="AQ537" s="110"/>
      <c r="AR537" s="112"/>
      <c r="AT537" s="113"/>
      <c r="AU537" s="113"/>
      <c r="AV537" s="113"/>
      <c r="AW537" s="113"/>
      <c r="AX537" s="113"/>
      <c r="AY537" s="113"/>
      <c r="AZ537" s="113"/>
      <c r="BA537" s="105"/>
      <c r="BB537" s="61"/>
      <c r="BC537" s="106"/>
      <c r="BD537" s="107"/>
      <c r="BE537" s="107"/>
      <c r="BF537" s="107"/>
      <c r="BG537" s="107"/>
      <c r="BH537" s="107"/>
      <c r="BI537" s="107"/>
    </row>
    <row r="538" spans="2:61" x14ac:dyDescent="0.3">
      <c r="B538" s="93"/>
      <c r="C538" s="93">
        <v>966</v>
      </c>
      <c r="D538" s="94">
        <f>'[1]S&amp;P500 Historical Data'!E3918</f>
        <v>43074</v>
      </c>
      <c r="E538" s="95">
        <f>'[1]S&amp;P500 Historical Data'!N3918</f>
        <v>2629.57</v>
      </c>
      <c r="F538" s="96">
        <f t="shared" si="85"/>
        <v>-3.7394295759706191E-3</v>
      </c>
      <c r="H538" s="114">
        <v>467</v>
      </c>
      <c r="I538" s="98">
        <f t="shared" ca="1" si="86"/>
        <v>1782.8884536051755</v>
      </c>
      <c r="J538" s="99">
        <f t="shared" ca="1" si="87"/>
        <v>-8.4484061833067711E-3</v>
      </c>
      <c r="K538" s="100">
        <f t="shared" ca="1" si="88"/>
        <v>-24.57344955236934</v>
      </c>
      <c r="L538" s="101">
        <f t="shared" ca="1" si="51"/>
        <v>-0.5485185157733381</v>
      </c>
      <c r="M538" s="125"/>
      <c r="N538" s="91">
        <v>44379</v>
      </c>
      <c r="O538" s="102"/>
      <c r="P538" s="92" t="str">
        <f t="shared" si="95"/>
        <v/>
      </c>
      <c r="Q538" s="115">
        <f t="shared" si="89"/>
        <v>2641.6665018074368</v>
      </c>
      <c r="R538" s="116">
        <f t="shared" si="90"/>
        <v>3257.0077091764956</v>
      </c>
      <c r="S538" s="116">
        <f t="shared" si="91"/>
        <v>3732.8532710289842</v>
      </c>
      <c r="T538" s="116">
        <f t="shared" si="92"/>
        <v>1869.4551861793107</v>
      </c>
      <c r="U538" s="116">
        <f t="shared" si="93"/>
        <v>5274.773910142696</v>
      </c>
      <c r="V538" s="116">
        <f t="shared" si="94"/>
        <v>1322.9764963675489</v>
      </c>
      <c r="W538" s="64"/>
      <c r="X538" s="64"/>
      <c r="Y538" s="105"/>
      <c r="Z538" s="61"/>
      <c r="AA538" s="106"/>
      <c r="AB538" s="107"/>
      <c r="AC538" s="107"/>
      <c r="AD538" s="107"/>
      <c r="AE538" s="107"/>
      <c r="AF538" s="107"/>
      <c r="AG538" s="107"/>
      <c r="AI538" s="108"/>
      <c r="AJ538" s="4"/>
      <c r="AK538" s="4"/>
      <c r="AL538" s="4"/>
      <c r="AN538" s="109"/>
      <c r="AO538" s="110"/>
      <c r="AP538" s="111"/>
      <c r="AQ538" s="110"/>
      <c r="AR538" s="112"/>
      <c r="AT538" s="113"/>
      <c r="AU538" s="113"/>
      <c r="AV538" s="113"/>
      <c r="AW538" s="113"/>
      <c r="AX538" s="113"/>
      <c r="AY538" s="113"/>
      <c r="AZ538" s="113"/>
      <c r="BA538" s="105"/>
      <c r="BB538" s="61"/>
      <c r="BC538" s="106"/>
      <c r="BD538" s="107"/>
      <c r="BE538" s="107"/>
      <c r="BF538" s="107"/>
      <c r="BG538" s="107"/>
      <c r="BH538" s="107"/>
      <c r="BI538" s="107"/>
    </row>
    <row r="539" spans="2:61" x14ac:dyDescent="0.3">
      <c r="B539" s="93"/>
      <c r="C539" s="93">
        <v>967</v>
      </c>
      <c r="D539" s="94">
        <f>'[1]S&amp;P500 Historical Data'!E3919</f>
        <v>43075</v>
      </c>
      <c r="E539" s="95">
        <f>'[1]S&amp;P500 Historical Data'!N3919</f>
        <v>2629.27</v>
      </c>
      <c r="F539" s="96">
        <f t="shared" si="85"/>
        <v>-1.1408709408769566E-4</v>
      </c>
      <c r="H539" s="114">
        <v>468</v>
      </c>
      <c r="I539" s="98">
        <f t="shared" ca="1" si="86"/>
        <v>1753.639881883046</v>
      </c>
      <c r="J539" s="99">
        <f t="shared" ca="1" si="87"/>
        <v>-1.6405160773230693E-2</v>
      </c>
      <c r="K539" s="100">
        <f t="shared" ca="1" si="88"/>
        <v>-25.625525519554394</v>
      </c>
      <c r="L539" s="101">
        <f t="shared" ca="1" si="51"/>
        <v>-1.0520759671850541</v>
      </c>
      <c r="M539" s="125"/>
      <c r="N539" s="91">
        <v>44380</v>
      </c>
      <c r="O539" s="102"/>
      <c r="P539" s="92" t="str">
        <f t="shared" si="95"/>
        <v/>
      </c>
      <c r="Q539" s="115">
        <f t="shared" si="89"/>
        <v>2642.4379810564533</v>
      </c>
      <c r="R539" s="116">
        <f t="shared" si="90"/>
        <v>3258.2130181072976</v>
      </c>
      <c r="S539" s="116">
        <f t="shared" si="91"/>
        <v>3735.3252301248199</v>
      </c>
      <c r="T539" s="116">
        <f t="shared" si="92"/>
        <v>1869.3093783151987</v>
      </c>
      <c r="U539" s="116">
        <f t="shared" si="93"/>
        <v>5280.2202643290548</v>
      </c>
      <c r="V539" s="116">
        <f t="shared" si="94"/>
        <v>1322.3839412344953</v>
      </c>
      <c r="W539" s="64"/>
      <c r="X539" s="64"/>
      <c r="Y539" s="105"/>
      <c r="Z539" s="61"/>
      <c r="AA539" s="106"/>
      <c r="AB539" s="107"/>
      <c r="AC539" s="107"/>
      <c r="AD539" s="107"/>
      <c r="AE539" s="107"/>
      <c r="AF539" s="107"/>
      <c r="AG539" s="107"/>
      <c r="AI539" s="108"/>
      <c r="AJ539" s="4"/>
      <c r="AK539" s="4"/>
      <c r="AL539" s="4"/>
      <c r="AN539" s="109"/>
      <c r="AO539" s="110"/>
      <c r="AP539" s="111"/>
      <c r="AQ539" s="110"/>
      <c r="AR539" s="112"/>
      <c r="AT539" s="113"/>
      <c r="AU539" s="113"/>
      <c r="AV539" s="113"/>
      <c r="AW539" s="113"/>
      <c r="AX539" s="113"/>
      <c r="AY539" s="113"/>
      <c r="AZ539" s="113"/>
      <c r="BA539" s="105"/>
      <c r="BB539" s="61"/>
      <c r="BC539" s="106"/>
      <c r="BD539" s="107"/>
      <c r="BE539" s="107"/>
      <c r="BF539" s="107"/>
      <c r="BG539" s="107"/>
      <c r="BH539" s="107"/>
      <c r="BI539" s="107"/>
    </row>
    <row r="540" spans="2:61" x14ac:dyDescent="0.3">
      <c r="B540" s="93"/>
      <c r="C540" s="93">
        <v>968</v>
      </c>
      <c r="D540" s="94">
        <f>'[1]S&amp;P500 Historical Data'!E3920</f>
        <v>43076</v>
      </c>
      <c r="E540" s="95">
        <f>'[1]S&amp;P500 Historical Data'!N3920</f>
        <v>2636.98</v>
      </c>
      <c r="F540" s="96">
        <f t="shared" si="85"/>
        <v>2.9323728639508444E-3</v>
      </c>
      <c r="H540" s="114">
        <v>469</v>
      </c>
      <c r="I540" s="98">
        <f t="shared" ca="1" si="86"/>
        <v>1777.5331368119164</v>
      </c>
      <c r="J540" s="99">
        <f t="shared" ca="1" si="87"/>
        <v>1.3624949555329464E-2</v>
      </c>
      <c r="K540" s="100">
        <f t="shared" ca="1" si="88"/>
        <v>-24.79796523730549</v>
      </c>
      <c r="L540" s="101">
        <f t="shared" ca="1" si="51"/>
        <v>0.82756028224890343</v>
      </c>
      <c r="M540" s="125"/>
      <c r="N540" s="91">
        <v>44381</v>
      </c>
      <c r="O540" s="102"/>
      <c r="P540" s="92" t="str">
        <f t="shared" si="95"/>
        <v/>
      </c>
      <c r="Q540" s="115">
        <f t="shared" si="89"/>
        <v>2643.2096856103035</v>
      </c>
      <c r="R540" s="116">
        <f t="shared" si="90"/>
        <v>3259.4174853313298</v>
      </c>
      <c r="S540" s="116">
        <f t="shared" si="91"/>
        <v>3737.7973494417806</v>
      </c>
      <c r="T540" s="116">
        <f t="shared" si="92"/>
        <v>1869.1643203041817</v>
      </c>
      <c r="U540" s="116">
        <f t="shared" si="93"/>
        <v>5285.6680654407255</v>
      </c>
      <c r="V540" s="116">
        <f t="shared" si="94"/>
        <v>1321.7926959478052</v>
      </c>
      <c r="W540" s="64"/>
      <c r="X540" s="64"/>
      <c r="Y540" s="105"/>
      <c r="Z540" s="61"/>
      <c r="AA540" s="106"/>
      <c r="AB540" s="107"/>
      <c r="AC540" s="107"/>
      <c r="AD540" s="107"/>
      <c r="AE540" s="107"/>
      <c r="AF540" s="107"/>
      <c r="AG540" s="107"/>
      <c r="AI540" s="108"/>
      <c r="AJ540" s="4"/>
      <c r="AK540" s="4"/>
      <c r="AL540" s="4"/>
      <c r="AN540" s="109"/>
      <c r="AO540" s="110"/>
      <c r="AP540" s="111"/>
      <c r="AQ540" s="110"/>
      <c r="AR540" s="112"/>
      <c r="AT540" s="113"/>
      <c r="AU540" s="113"/>
      <c r="AV540" s="113"/>
      <c r="AW540" s="113"/>
      <c r="AX540" s="113"/>
      <c r="AY540" s="113"/>
      <c r="AZ540" s="113"/>
      <c r="BA540" s="105"/>
      <c r="BB540" s="61"/>
      <c r="BC540" s="106"/>
      <c r="BD540" s="107"/>
      <c r="BE540" s="107"/>
      <c r="BF540" s="107"/>
      <c r="BG540" s="107"/>
      <c r="BH540" s="107"/>
      <c r="BI540" s="107"/>
    </row>
    <row r="541" spans="2:61" x14ac:dyDescent="0.3">
      <c r="B541" s="93"/>
      <c r="C541" s="93">
        <v>969</v>
      </c>
      <c r="D541" s="94">
        <f>'[1]S&amp;P500 Historical Data'!E3921</f>
        <v>43077</v>
      </c>
      <c r="E541" s="95">
        <f>'[1]S&amp;P500 Historical Data'!N3921</f>
        <v>2651.5</v>
      </c>
      <c r="F541" s="96">
        <f t="shared" si="85"/>
        <v>5.5062988721947008E-3</v>
      </c>
      <c r="H541" s="114">
        <v>470</v>
      </c>
      <c r="I541" s="98">
        <f t="shared" ca="1" si="86"/>
        <v>1770.550927106995</v>
      </c>
      <c r="J541" s="99">
        <f t="shared" ca="1" si="87"/>
        <v>-3.9280334978420081E-3</v>
      </c>
      <c r="K541" s="100">
        <f t="shared" ca="1" si="88"/>
        <v>-25.062200767529767</v>
      </c>
      <c r="L541" s="101">
        <f t="shared" ca="1" si="51"/>
        <v>-0.26423553022427554</v>
      </c>
      <c r="M541" s="125"/>
      <c r="N541" s="91">
        <v>44382</v>
      </c>
      <c r="O541" s="102"/>
      <c r="P541" s="92" t="str">
        <f t="shared" si="95"/>
        <v/>
      </c>
      <c r="Q541" s="115">
        <f t="shared" si="89"/>
        <v>2643.9816155347858</v>
      </c>
      <c r="R541" s="116">
        <f t="shared" si="90"/>
        <v>3260.6211137034643</v>
      </c>
      <c r="S541" s="116">
        <f t="shared" si="91"/>
        <v>3740.2696318555595</v>
      </c>
      <c r="T541" s="116">
        <f t="shared" si="92"/>
        <v>1869.020009613012</v>
      </c>
      <c r="U541" s="116">
        <f t="shared" si="93"/>
        <v>5291.1173197213429</v>
      </c>
      <c r="V541" s="116">
        <f t="shared" si="94"/>
        <v>1321.2027556505016</v>
      </c>
      <c r="W541" s="64"/>
      <c r="X541" s="64"/>
      <c r="Y541" s="105"/>
      <c r="Z541" s="61"/>
      <c r="AA541" s="106"/>
      <c r="AB541" s="107"/>
      <c r="AC541" s="107"/>
      <c r="AD541" s="107"/>
      <c r="AE541" s="107"/>
      <c r="AF541" s="107"/>
      <c r="AG541" s="107"/>
      <c r="AI541" s="108"/>
      <c r="AJ541" s="4"/>
      <c r="AK541" s="4"/>
      <c r="AL541" s="4"/>
      <c r="AN541" s="109"/>
      <c r="AO541" s="110"/>
      <c r="AP541" s="111"/>
      <c r="AQ541" s="110"/>
      <c r="AR541" s="112"/>
      <c r="AT541" s="113"/>
      <c r="AU541" s="113"/>
      <c r="AV541" s="113"/>
      <c r="AW541" s="113"/>
      <c r="AX541" s="113"/>
      <c r="AY541" s="113"/>
      <c r="AZ541" s="113"/>
      <c r="BA541" s="105"/>
      <c r="BB541" s="61"/>
      <c r="BC541" s="106"/>
      <c r="BD541" s="107"/>
      <c r="BE541" s="107"/>
      <c r="BF541" s="107"/>
      <c r="BG541" s="107"/>
      <c r="BH541" s="107"/>
      <c r="BI541" s="107"/>
    </row>
    <row r="542" spans="2:61" x14ac:dyDescent="0.3">
      <c r="B542" s="93"/>
      <c r="C542" s="93">
        <v>970</v>
      </c>
      <c r="D542" s="94">
        <f>'[1]S&amp;P500 Historical Data'!E3922</f>
        <v>43080</v>
      </c>
      <c r="E542" s="95">
        <f>'[1]S&amp;P500 Historical Data'!N3922</f>
        <v>2659.99</v>
      </c>
      <c r="F542" s="96">
        <f t="shared" si="85"/>
        <v>3.2019611540636552E-3</v>
      </c>
      <c r="H542" s="114">
        <v>471</v>
      </c>
      <c r="I542" s="98">
        <f t="shared" ca="1" si="86"/>
        <v>1783.7077341880636</v>
      </c>
      <c r="J542" s="99">
        <f t="shared" ca="1" si="87"/>
        <v>7.4309114070874134E-3</v>
      </c>
      <c r="K542" s="100">
        <f t="shared" ca="1" si="88"/>
        <v>-24.617735879929278</v>
      </c>
      <c r="L542" s="101">
        <f t="shared" ca="1" si="51"/>
        <v>0.4444648876004898</v>
      </c>
      <c r="M542" s="125"/>
      <c r="N542" s="91">
        <v>44383</v>
      </c>
      <c r="O542" s="102"/>
      <c r="P542" s="92" t="str">
        <f t="shared" si="95"/>
        <v/>
      </c>
      <c r="Q542" s="115">
        <f t="shared" si="89"/>
        <v>2644.7537708957179</v>
      </c>
      <c r="R542" s="116">
        <f t="shared" si="90"/>
        <v>3261.8239060632786</v>
      </c>
      <c r="S542" s="116">
        <f t="shared" si="91"/>
        <v>3742.7420802277979</v>
      </c>
      <c r="T542" s="116">
        <f t="shared" si="92"/>
        <v>1868.876443722618</v>
      </c>
      <c r="U542" s="116">
        <f t="shared" si="93"/>
        <v>5296.5680333877253</v>
      </c>
      <c r="V542" s="116">
        <f t="shared" si="94"/>
        <v>1320.6141155130679</v>
      </c>
      <c r="W542" s="64"/>
      <c r="X542" s="64"/>
      <c r="Y542" s="105"/>
      <c r="Z542" s="61"/>
      <c r="AA542" s="106"/>
      <c r="AB542" s="107"/>
      <c r="AC542" s="107"/>
      <c r="AD542" s="107"/>
      <c r="AE542" s="107"/>
      <c r="AF542" s="107"/>
      <c r="AG542" s="107"/>
      <c r="AI542" s="108"/>
      <c r="AJ542" s="4"/>
      <c r="AK542" s="4"/>
      <c r="AL542" s="4"/>
      <c r="AN542" s="109"/>
      <c r="AO542" s="110"/>
      <c r="AP542" s="111"/>
      <c r="AQ542" s="110"/>
      <c r="AR542" s="112"/>
      <c r="AT542" s="113"/>
      <c r="AU542" s="113"/>
      <c r="AV542" s="113"/>
      <c r="AW542" s="113"/>
      <c r="AX542" s="113"/>
      <c r="AY542" s="113"/>
      <c r="AZ542" s="113"/>
      <c r="BA542" s="105"/>
      <c r="BB542" s="61"/>
      <c r="BC542" s="106"/>
      <c r="BD542" s="107"/>
      <c r="BE542" s="107"/>
      <c r="BF542" s="107"/>
      <c r="BG542" s="107"/>
      <c r="BH542" s="107"/>
      <c r="BI542" s="107"/>
    </row>
    <row r="543" spans="2:61" x14ac:dyDescent="0.3">
      <c r="B543" s="93"/>
      <c r="C543" s="93">
        <v>971</v>
      </c>
      <c r="D543" s="94">
        <f>'[1]S&amp;P500 Historical Data'!E3923</f>
        <v>43081</v>
      </c>
      <c r="E543" s="95">
        <f>'[1]S&amp;P500 Historical Data'!N3923</f>
        <v>2664.11</v>
      </c>
      <c r="F543" s="96">
        <f t="shared" si="85"/>
        <v>1.5488780033008943E-3</v>
      </c>
      <c r="H543" s="114">
        <v>472</v>
      </c>
      <c r="I543" s="98">
        <f t="shared" ca="1" si="86"/>
        <v>1787.9372143579758</v>
      </c>
      <c r="J543" s="99">
        <f t="shared" ca="1" si="87"/>
        <v>2.3711733087469419E-3</v>
      </c>
      <c r="K543" s="100">
        <f t="shared" ca="1" si="88"/>
        <v>-24.487962972843441</v>
      </c>
      <c r="L543" s="101">
        <f t="shared" ca="1" si="51"/>
        <v>0.12977290708583727</v>
      </c>
      <c r="M543" s="125"/>
      <c r="N543" s="91">
        <v>44384</v>
      </c>
      <c r="O543" s="102"/>
      <c r="P543" s="92" t="str">
        <f t="shared" si="95"/>
        <v/>
      </c>
      <c r="Q543" s="115">
        <f t="shared" si="89"/>
        <v>2645.5261517589374</v>
      </c>
      <c r="R543" s="116">
        <f t="shared" si="90"/>
        <v>3263.0258652351749</v>
      </c>
      <c r="S543" s="116">
        <f t="shared" si="91"/>
        <v>3745.2146974061957</v>
      </c>
      <c r="T543" s="116">
        <f t="shared" si="92"/>
        <v>1868.7336201279948</v>
      </c>
      <c r="U543" s="116">
        <f t="shared" si="93"/>
        <v>5302.0202126300892</v>
      </c>
      <c r="V543" s="116">
        <f t="shared" si="94"/>
        <v>1320.0267707332382</v>
      </c>
      <c r="W543" s="64"/>
      <c r="X543" s="64"/>
      <c r="Y543" s="105"/>
      <c r="Z543" s="61"/>
      <c r="AA543" s="106"/>
      <c r="AB543" s="107"/>
      <c r="AC543" s="107"/>
      <c r="AD543" s="107"/>
      <c r="AE543" s="107"/>
      <c r="AF543" s="107"/>
      <c r="AG543" s="107"/>
      <c r="AI543" s="108"/>
      <c r="AJ543" s="4"/>
      <c r="AK543" s="4"/>
      <c r="AL543" s="4"/>
      <c r="AN543" s="109"/>
      <c r="AO543" s="110"/>
      <c r="AP543" s="111"/>
      <c r="AQ543" s="110"/>
      <c r="AR543" s="112"/>
      <c r="AT543" s="113"/>
      <c r="AU543" s="113"/>
      <c r="AV543" s="113"/>
      <c r="AW543" s="113"/>
      <c r="AX543" s="113"/>
      <c r="AY543" s="113"/>
      <c r="AZ543" s="113"/>
      <c r="BA543" s="105"/>
      <c r="BB543" s="61"/>
      <c r="BC543" s="106"/>
      <c r="BD543" s="107"/>
      <c r="BE543" s="107"/>
      <c r="BF543" s="107"/>
      <c r="BG543" s="107"/>
      <c r="BH543" s="107"/>
      <c r="BI543" s="107"/>
    </row>
    <row r="544" spans="2:61" x14ac:dyDescent="0.3">
      <c r="B544" s="93"/>
      <c r="C544" s="93">
        <v>972</v>
      </c>
      <c r="D544" s="94">
        <f>'[1]S&amp;P500 Historical Data'!E3924</f>
        <v>43082</v>
      </c>
      <c r="E544" s="95">
        <f>'[1]S&amp;P500 Historical Data'!N3924</f>
        <v>2662.85</v>
      </c>
      <c r="F544" s="96">
        <f t="shared" si="85"/>
        <v>-4.7295344411462672E-4</v>
      </c>
      <c r="H544" s="114">
        <v>473</v>
      </c>
      <c r="I544" s="98">
        <f t="shared" ca="1" si="86"/>
        <v>1780.0054445154838</v>
      </c>
      <c r="J544" s="99">
        <f t="shared" ca="1" si="87"/>
        <v>-4.4362686669286774E-3</v>
      </c>
      <c r="K544" s="100">
        <f t="shared" ca="1" si="88"/>
        <v>-24.784096604504583</v>
      </c>
      <c r="L544" s="101">
        <f t="shared" ca="1" si="51"/>
        <v>-0.29613363166114209</v>
      </c>
      <c r="M544" s="125"/>
      <c r="N544" s="91">
        <v>44385</v>
      </c>
      <c r="O544" s="102"/>
      <c r="P544" s="92" t="str">
        <f t="shared" si="95"/>
        <v/>
      </c>
      <c r="Q544" s="115">
        <f t="shared" si="89"/>
        <v>2646.2987581903008</v>
      </c>
      <c r="R544" s="116">
        <f t="shared" si="90"/>
        <v>3264.2269940284896</v>
      </c>
      <c r="S544" s="116">
        <f t="shared" si="91"/>
        <v>3747.6874862246191</v>
      </c>
      <c r="T544" s="116">
        <f t="shared" si="92"/>
        <v>1868.5915363380982</v>
      </c>
      <c r="U544" s="116">
        <f t="shared" si="93"/>
        <v>5307.473863612262</v>
      </c>
      <c r="V544" s="116">
        <f t="shared" si="94"/>
        <v>1319.4407165357873</v>
      </c>
      <c r="W544" s="64"/>
      <c r="X544" s="64"/>
      <c r="Y544" s="105"/>
      <c r="Z544" s="61"/>
      <c r="AA544" s="106"/>
      <c r="AB544" s="107"/>
      <c r="AC544" s="107"/>
      <c r="AD544" s="107"/>
      <c r="AE544" s="107"/>
      <c r="AF544" s="107"/>
      <c r="AG544" s="107"/>
      <c r="AI544" s="108"/>
      <c r="AJ544" s="4"/>
      <c r="AK544" s="4"/>
      <c r="AL544" s="4"/>
      <c r="AN544" s="109"/>
      <c r="AO544" s="110"/>
      <c r="AP544" s="111"/>
      <c r="AQ544" s="110"/>
      <c r="AR544" s="112"/>
      <c r="AT544" s="113"/>
      <c r="AU544" s="113"/>
      <c r="AV544" s="113"/>
      <c r="AW544" s="113"/>
      <c r="AX544" s="113"/>
      <c r="AY544" s="113"/>
      <c r="AZ544" s="113"/>
      <c r="BA544" s="105"/>
      <c r="BB544" s="61"/>
      <c r="BC544" s="106"/>
      <c r="BD544" s="107"/>
      <c r="BE544" s="107"/>
      <c r="BF544" s="107"/>
      <c r="BG544" s="107"/>
      <c r="BH544" s="107"/>
      <c r="BI544" s="107"/>
    </row>
    <row r="545" spans="2:61" x14ac:dyDescent="0.3">
      <c r="B545" s="93"/>
      <c r="C545" s="93">
        <v>973</v>
      </c>
      <c r="D545" s="94">
        <f>'[1]S&amp;P500 Historical Data'!E3925</f>
        <v>43083</v>
      </c>
      <c r="E545" s="95">
        <f>'[1]S&amp;P500 Historical Data'!N3925</f>
        <v>2652.01</v>
      </c>
      <c r="F545" s="96">
        <f t="shared" si="85"/>
        <v>-4.070826370242293E-3</v>
      </c>
      <c r="H545" s="114">
        <v>474</v>
      </c>
      <c r="I545" s="98">
        <f t="shared" ca="1" si="86"/>
        <v>1802.6002697072299</v>
      </c>
      <c r="J545" s="99">
        <f t="shared" ca="1" si="87"/>
        <v>1.269368319145589E-2</v>
      </c>
      <c r="K545" s="100">
        <f t="shared" ca="1" si="88"/>
        <v>-24.013984495410096</v>
      </c>
      <c r="L545" s="101">
        <f t="shared" ca="1" si="51"/>
        <v>0.7701121090944878</v>
      </c>
      <c r="M545" s="125"/>
      <c r="N545" s="91">
        <v>44386</v>
      </c>
      <c r="O545" s="102"/>
      <c r="P545" s="92" t="str">
        <f t="shared" si="95"/>
        <v/>
      </c>
      <c r="Q545" s="115">
        <f t="shared" si="89"/>
        <v>2647.0715902556822</v>
      </c>
      <c r="R545" s="116">
        <f t="shared" si="90"/>
        <v>3265.4272952376054</v>
      </c>
      <c r="S545" s="116">
        <f t="shared" si="91"/>
        <v>3750.1604495032016</v>
      </c>
      <c r="T545" s="116">
        <f t="shared" si="92"/>
        <v>1868.4501898757399</v>
      </c>
      <c r="U545" s="116">
        <f t="shared" si="93"/>
        <v>5312.9289924718787</v>
      </c>
      <c r="V545" s="116">
        <f t="shared" si="94"/>
        <v>1318.8559481723273</v>
      </c>
      <c r="W545" s="64"/>
      <c r="X545" s="64"/>
      <c r="Y545" s="105"/>
      <c r="Z545" s="61"/>
      <c r="AA545" s="106"/>
      <c r="AB545" s="107"/>
      <c r="AC545" s="107"/>
      <c r="AD545" s="107"/>
      <c r="AE545" s="107"/>
      <c r="AF545" s="107"/>
      <c r="AG545" s="107"/>
      <c r="AI545" s="108"/>
      <c r="AJ545" s="4"/>
      <c r="AK545" s="4"/>
      <c r="AL545" s="4"/>
      <c r="AN545" s="109"/>
      <c r="AO545" s="110"/>
      <c r="AP545" s="111"/>
      <c r="AQ545" s="110"/>
      <c r="AR545" s="112"/>
      <c r="AT545" s="113"/>
      <c r="AU545" s="113"/>
      <c r="AV545" s="113"/>
      <c r="AW545" s="113"/>
      <c r="AX545" s="113"/>
      <c r="AY545" s="113"/>
      <c r="AZ545" s="113"/>
      <c r="BA545" s="105"/>
      <c r="BB545" s="61"/>
      <c r="BC545" s="106"/>
      <c r="BD545" s="107"/>
      <c r="BE545" s="107"/>
      <c r="BF545" s="107"/>
      <c r="BG545" s="107"/>
      <c r="BH545" s="107"/>
      <c r="BI545" s="107"/>
    </row>
    <row r="546" spans="2:61" x14ac:dyDescent="0.3">
      <c r="B546" s="93"/>
      <c r="C546" s="93">
        <v>974</v>
      </c>
      <c r="D546" s="94">
        <f>'[1]S&amp;P500 Historical Data'!E3926</f>
        <v>43084</v>
      </c>
      <c r="E546" s="95">
        <f>'[1]S&amp;P500 Historical Data'!N3926</f>
        <v>2675.81</v>
      </c>
      <c r="F546" s="96">
        <f t="shared" si="85"/>
        <v>8.9743251345205059E-3</v>
      </c>
      <c r="H546" s="114">
        <v>475</v>
      </c>
      <c r="I546" s="98">
        <f t="shared" ca="1" si="86"/>
        <v>1833.731168978522</v>
      </c>
      <c r="J546" s="99">
        <f t="shared" ca="1" si="87"/>
        <v>1.726999590227964E-2</v>
      </c>
      <c r="K546" s="100">
        <f t="shared" ca="1" si="88"/>
        <v>-22.962074212374599</v>
      </c>
      <c r="L546" s="101">
        <f t="shared" ca="1" si="51"/>
        <v>1.0519102830354958</v>
      </c>
      <c r="M546" s="125"/>
      <c r="N546" s="91">
        <v>44387</v>
      </c>
      <c r="O546" s="102"/>
      <c r="P546" s="92" t="str">
        <f t="shared" si="95"/>
        <v/>
      </c>
      <c r="Q546" s="115">
        <f t="shared" si="89"/>
        <v>2647.8446480209777</v>
      </c>
      <c r="R546" s="116">
        <f t="shared" si="90"/>
        <v>3266.6267716420653</v>
      </c>
      <c r="S546" s="116">
        <f t="shared" si="91"/>
        <v>3752.633590048456</v>
      </c>
      <c r="T546" s="116">
        <f t="shared" si="92"/>
        <v>1868.3095782774799</v>
      </c>
      <c r="U546" s="116">
        <f t="shared" si="93"/>
        <v>5318.3856053206009</v>
      </c>
      <c r="V546" s="116">
        <f t="shared" si="94"/>
        <v>1318.2724609210989</v>
      </c>
      <c r="W546" s="64"/>
      <c r="X546" s="64"/>
      <c r="Y546" s="105"/>
      <c r="Z546" s="61"/>
      <c r="AA546" s="106"/>
      <c r="AB546" s="107"/>
      <c r="AC546" s="107"/>
      <c r="AD546" s="107"/>
      <c r="AE546" s="107"/>
      <c r="AF546" s="107"/>
      <c r="AG546" s="107"/>
      <c r="AI546" s="108"/>
      <c r="AJ546" s="4"/>
      <c r="AK546" s="4"/>
      <c r="AL546" s="4"/>
      <c r="AN546" s="109"/>
      <c r="AO546" s="110"/>
      <c r="AP546" s="111"/>
      <c r="AQ546" s="110"/>
      <c r="AR546" s="112"/>
      <c r="AT546" s="113"/>
      <c r="AU546" s="113"/>
      <c r="AV546" s="113"/>
      <c r="AW546" s="113"/>
      <c r="AX546" s="113"/>
      <c r="AY546" s="113"/>
      <c r="AZ546" s="113"/>
      <c r="BA546" s="105"/>
      <c r="BB546" s="61"/>
      <c r="BC546" s="106"/>
      <c r="BD546" s="107"/>
      <c r="BE546" s="107"/>
      <c r="BF546" s="107"/>
      <c r="BG546" s="107"/>
      <c r="BH546" s="107"/>
      <c r="BI546" s="107"/>
    </row>
    <row r="547" spans="2:61" x14ac:dyDescent="0.3">
      <c r="B547" s="93"/>
      <c r="C547" s="93">
        <v>975</v>
      </c>
      <c r="D547" s="94">
        <f>'[1]S&amp;P500 Historical Data'!E3927</f>
        <v>43087</v>
      </c>
      <c r="E547" s="95">
        <f>'[1]S&amp;P500 Historical Data'!N3927</f>
        <v>2690.16</v>
      </c>
      <c r="F547" s="96">
        <f t="shared" si="85"/>
        <v>5.3628620866204664E-3</v>
      </c>
      <c r="H547" s="114">
        <v>476</v>
      </c>
      <c r="I547" s="98">
        <f t="shared" ca="1" si="86"/>
        <v>1855.0419263252991</v>
      </c>
      <c r="J547" s="99">
        <f t="shared" ca="1" si="87"/>
        <v>1.1621527575739601E-2</v>
      </c>
      <c r="K547" s="100">
        <f t="shared" ca="1" si="88"/>
        <v>-22.258166943209829</v>
      </c>
      <c r="L547" s="101">
        <f t="shared" ca="1" si="51"/>
        <v>0.70390726916476931</v>
      </c>
      <c r="M547" s="125"/>
      <c r="N547" s="91">
        <v>44388</v>
      </c>
      <c r="O547" s="102"/>
      <c r="P547" s="92" t="str">
        <f t="shared" si="95"/>
        <v/>
      </c>
      <c r="Q547" s="115">
        <f t="shared" si="89"/>
        <v>2648.6179315521013</v>
      </c>
      <c r="R547" s="116">
        <f t="shared" si="90"/>
        <v>3267.825426006676</v>
      </c>
      <c r="S547" s="116">
        <f t="shared" si="91"/>
        <v>3755.1069106533701</v>
      </c>
      <c r="T547" s="116">
        <f t="shared" si="92"/>
        <v>1868.1696990935272</v>
      </c>
      <c r="U547" s="116">
        <f t="shared" si="93"/>
        <v>5323.8437082443043</v>
      </c>
      <c r="V547" s="116">
        <f t="shared" si="94"/>
        <v>1317.6902500867734</v>
      </c>
      <c r="W547" s="64"/>
      <c r="X547" s="64"/>
      <c r="Y547" s="105"/>
      <c r="Z547" s="61"/>
      <c r="AA547" s="106"/>
      <c r="AB547" s="107"/>
      <c r="AC547" s="107"/>
      <c r="AD547" s="107"/>
      <c r="AE547" s="107"/>
      <c r="AF547" s="107"/>
      <c r="AG547" s="107"/>
      <c r="AI547" s="108"/>
      <c r="AJ547" s="4"/>
      <c r="AK547" s="4"/>
      <c r="AL547" s="4"/>
      <c r="AN547" s="109"/>
      <c r="AO547" s="110"/>
      <c r="AP547" s="111"/>
      <c r="AQ547" s="110"/>
      <c r="AR547" s="112"/>
      <c r="AT547" s="113"/>
      <c r="AU547" s="113"/>
      <c r="AV547" s="113"/>
      <c r="AW547" s="113"/>
      <c r="AX547" s="113"/>
      <c r="AY547" s="113"/>
      <c r="AZ547" s="113"/>
      <c r="BA547" s="105"/>
      <c r="BB547" s="61"/>
      <c r="BC547" s="106"/>
      <c r="BD547" s="107"/>
      <c r="BE547" s="107"/>
      <c r="BF547" s="107"/>
      <c r="BG547" s="107"/>
      <c r="BH547" s="107"/>
      <c r="BI547" s="107"/>
    </row>
    <row r="548" spans="2:61" x14ac:dyDescent="0.3">
      <c r="B548" s="93"/>
      <c r="C548" s="93">
        <v>976</v>
      </c>
      <c r="D548" s="94">
        <f>'[1]S&amp;P500 Historical Data'!E3928</f>
        <v>43088</v>
      </c>
      <c r="E548" s="95">
        <f>'[1]S&amp;P500 Historical Data'!N3928</f>
        <v>2681.47</v>
      </c>
      <c r="F548" s="96">
        <f t="shared" si="85"/>
        <v>-3.2302911350997913E-3</v>
      </c>
      <c r="H548" s="114">
        <v>477</v>
      </c>
      <c r="I548" s="98">
        <f t="shared" ca="1" si="86"/>
        <v>1877.5259468280103</v>
      </c>
      <c r="J548" s="99">
        <f t="shared" ca="1" si="87"/>
        <v>1.2120491824813054E-2</v>
      </c>
      <c r="K548" s="100">
        <f t="shared" ca="1" si="88"/>
        <v>-21.52344026534568</v>
      </c>
      <c r="L548" s="101">
        <f t="shared" ca="1" si="51"/>
        <v>0.73472667786414902</v>
      </c>
      <c r="M548" s="125"/>
      <c r="N548" s="91">
        <v>44389</v>
      </c>
      <c r="O548" s="102"/>
      <c r="P548" s="92" t="str">
        <f t="shared" si="95"/>
        <v/>
      </c>
      <c r="Q548" s="115">
        <f t="shared" si="89"/>
        <v>2649.3914409149852</v>
      </c>
      <c r="R548" s="116">
        <f t="shared" si="90"/>
        <v>3269.0232610816233</v>
      </c>
      <c r="S548" s="116">
        <f t="shared" si="91"/>
        <v>3757.5804140975156</v>
      </c>
      <c r="T548" s="116">
        <f t="shared" si="92"/>
        <v>1868.030549887633</v>
      </c>
      <c r="U548" s="116">
        <f t="shared" si="93"/>
        <v>5329.3033073032902</v>
      </c>
      <c r="V548" s="116">
        <f t="shared" si="94"/>
        <v>1317.1093110002487</v>
      </c>
      <c r="W548" s="64"/>
      <c r="X548" s="64"/>
      <c r="Y548" s="105"/>
      <c r="Z548" s="61"/>
      <c r="AA548" s="106"/>
      <c r="AB548" s="107"/>
      <c r="AC548" s="107"/>
      <c r="AD548" s="107"/>
      <c r="AE548" s="107"/>
      <c r="AF548" s="107"/>
      <c r="AG548" s="107"/>
      <c r="AI548" s="108"/>
      <c r="AJ548" s="4"/>
      <c r="AK548" s="4"/>
      <c r="AL548" s="4"/>
      <c r="AN548" s="109"/>
      <c r="AO548" s="110"/>
      <c r="AP548" s="111"/>
      <c r="AQ548" s="110"/>
      <c r="AR548" s="112"/>
      <c r="AT548" s="113"/>
      <c r="AU548" s="113"/>
      <c r="AV548" s="113"/>
      <c r="AW548" s="113"/>
      <c r="AX548" s="113"/>
      <c r="AY548" s="113"/>
      <c r="AZ548" s="113"/>
      <c r="BA548" s="105"/>
      <c r="BB548" s="61"/>
      <c r="BC548" s="106"/>
      <c r="BD548" s="107"/>
      <c r="BE548" s="107"/>
      <c r="BF548" s="107"/>
      <c r="BG548" s="107"/>
      <c r="BH548" s="107"/>
      <c r="BI548" s="107"/>
    </row>
    <row r="549" spans="2:61" x14ac:dyDescent="0.3">
      <c r="B549" s="93"/>
      <c r="C549" s="93">
        <v>977</v>
      </c>
      <c r="D549" s="94">
        <f>'[1]S&amp;P500 Historical Data'!E3929</f>
        <v>43089</v>
      </c>
      <c r="E549" s="95">
        <f>'[1]S&amp;P500 Historical Data'!N3929</f>
        <v>2679.25</v>
      </c>
      <c r="F549" s="96">
        <f t="shared" si="85"/>
        <v>-8.2790409737934793E-4</v>
      </c>
      <c r="H549" s="114">
        <v>478</v>
      </c>
      <c r="I549" s="98">
        <f t="shared" ca="1" si="86"/>
        <v>1870.3539848913972</v>
      </c>
      <c r="J549" s="99">
        <f t="shared" ca="1" si="87"/>
        <v>-3.8199003048292354E-3</v>
      </c>
      <c r="K549" s="100">
        <f t="shared" ca="1" si="88"/>
        <v>-21.780891187653516</v>
      </c>
      <c r="L549" s="101">
        <f t="shared" ca="1" si="51"/>
        <v>-0.25745092230783567</v>
      </c>
      <c r="M549" s="125"/>
      <c r="N549" s="91">
        <v>44390</v>
      </c>
      <c r="O549" s="102"/>
      <c r="P549" s="92" t="str">
        <f t="shared" si="95"/>
        <v/>
      </c>
      <c r="Q549" s="115">
        <f t="shared" si="89"/>
        <v>2650.1651761755829</v>
      </c>
      <c r="R549" s="116">
        <f t="shared" si="90"/>
        <v>3270.2202796025758</v>
      </c>
      <c r="S549" s="116">
        <f t="shared" si="91"/>
        <v>3760.054103147148</v>
      </c>
      <c r="T549" s="116">
        <f t="shared" si="92"/>
        <v>1867.8921282369915</v>
      </c>
      <c r="U549" s="116">
        <f t="shared" si="93"/>
        <v>5334.7644085324782</v>
      </c>
      <c r="V549" s="116">
        <f t="shared" si="94"/>
        <v>1316.5296390184537</v>
      </c>
      <c r="W549" s="64"/>
      <c r="X549" s="64"/>
      <c r="Y549" s="105"/>
      <c r="Z549" s="61"/>
      <c r="AA549" s="106"/>
      <c r="AB549" s="107"/>
      <c r="AC549" s="107"/>
      <c r="AD549" s="107"/>
      <c r="AE549" s="107"/>
      <c r="AF549" s="107"/>
      <c r="AG549" s="107"/>
      <c r="AI549" s="108"/>
      <c r="AJ549" s="4"/>
      <c r="AK549" s="4"/>
      <c r="AL549" s="4"/>
      <c r="AN549" s="109"/>
      <c r="AO549" s="110"/>
      <c r="AP549" s="111"/>
      <c r="AQ549" s="110"/>
      <c r="AR549" s="112"/>
      <c r="AT549" s="113"/>
      <c r="AU549" s="113"/>
      <c r="AV549" s="113"/>
      <c r="AW549" s="113"/>
      <c r="AX549" s="113"/>
      <c r="AY549" s="113"/>
      <c r="AZ549" s="113"/>
      <c r="BA549" s="105"/>
      <c r="BB549" s="61"/>
      <c r="BC549" s="106"/>
      <c r="BD549" s="107"/>
      <c r="BE549" s="107"/>
      <c r="BF549" s="107"/>
      <c r="BG549" s="107"/>
      <c r="BH549" s="107"/>
      <c r="BI549" s="107"/>
    </row>
    <row r="550" spans="2:61" x14ac:dyDescent="0.3">
      <c r="B550" s="93"/>
      <c r="C550" s="93">
        <v>978</v>
      </c>
      <c r="D550" s="94">
        <f>'[1]S&amp;P500 Historical Data'!E3930</f>
        <v>43090</v>
      </c>
      <c r="E550" s="95">
        <f>'[1]S&amp;P500 Historical Data'!N3930</f>
        <v>2684.57</v>
      </c>
      <c r="F550" s="96">
        <f t="shared" si="85"/>
        <v>1.9856303069889572E-3</v>
      </c>
      <c r="H550" s="114">
        <v>479</v>
      </c>
      <c r="I550" s="98">
        <f t="shared" ca="1" si="86"/>
        <v>1874.9593859016866</v>
      </c>
      <c r="J550" s="99">
        <f t="shared" ca="1" si="87"/>
        <v>2.4623151807045681E-3</v>
      </c>
      <c r="K550" s="100">
        <f t="shared" ca="1" si="88"/>
        <v>-21.64543564703828</v>
      </c>
      <c r="L550" s="101">
        <f t="shared" ca="1" si="51"/>
        <v>0.13545554061523646</v>
      </c>
      <c r="M550" s="125"/>
      <c r="N550" s="91">
        <v>44391</v>
      </c>
      <c r="O550" s="102"/>
      <c r="P550" s="92" t="str">
        <f t="shared" si="95"/>
        <v/>
      </c>
      <c r="Q550" s="115">
        <f t="shared" si="89"/>
        <v>2650.9391373998656</v>
      </c>
      <c r="R550" s="116">
        <f t="shared" si="90"/>
        <v>3271.4164842907917</v>
      </c>
      <c r="S550" s="116">
        <f t="shared" si="91"/>
        <v>3762.5279805553041</v>
      </c>
      <c r="T550" s="116">
        <f t="shared" si="92"/>
        <v>1867.7544317321388</v>
      </c>
      <c r="U550" s="116">
        <f t="shared" si="93"/>
        <v>5340.2270179416055</v>
      </c>
      <c r="V550" s="116">
        <f t="shared" si="94"/>
        <v>1315.9512295241507</v>
      </c>
      <c r="W550" s="64"/>
      <c r="X550" s="64"/>
      <c r="Y550" s="105"/>
      <c r="Z550" s="61"/>
      <c r="AA550" s="106"/>
      <c r="AB550" s="107"/>
      <c r="AC550" s="107"/>
      <c r="AD550" s="107"/>
      <c r="AE550" s="107"/>
      <c r="AF550" s="107"/>
      <c r="AG550" s="107"/>
      <c r="AI550" s="108"/>
      <c r="AJ550" s="4"/>
      <c r="AK550" s="4"/>
      <c r="AL550" s="4"/>
      <c r="AN550" s="109"/>
      <c r="AO550" s="110"/>
      <c r="AP550" s="111"/>
      <c r="AQ550" s="110"/>
      <c r="AR550" s="112"/>
      <c r="AT550" s="113"/>
      <c r="AU550" s="113"/>
      <c r="AV550" s="113"/>
      <c r="AW550" s="113"/>
      <c r="AX550" s="113"/>
      <c r="AY550" s="113"/>
      <c r="AZ550" s="113"/>
      <c r="BA550" s="105"/>
      <c r="BB550" s="61"/>
      <c r="BC550" s="106"/>
      <c r="BD550" s="107"/>
      <c r="BE550" s="107"/>
      <c r="BF550" s="107"/>
      <c r="BG550" s="107"/>
      <c r="BH550" s="107"/>
      <c r="BI550" s="107"/>
    </row>
    <row r="551" spans="2:61" x14ac:dyDescent="0.3">
      <c r="B551" s="93"/>
      <c r="C551" s="93">
        <v>979</v>
      </c>
      <c r="D551" s="94">
        <f>'[1]S&amp;P500 Historical Data'!E3931</f>
        <v>43091</v>
      </c>
      <c r="E551" s="95">
        <f>'[1]S&amp;P500 Historical Data'!N3931</f>
        <v>2683.34</v>
      </c>
      <c r="F551" s="96">
        <f t="shared" si="85"/>
        <v>-4.5817393474560848E-4</v>
      </c>
      <c r="H551" s="114">
        <v>480</v>
      </c>
      <c r="I551" s="98">
        <f t="shared" ca="1" si="86"/>
        <v>1881.7392527412019</v>
      </c>
      <c r="J551" s="99">
        <f t="shared" ca="1" si="87"/>
        <v>3.6160073068755042E-3</v>
      </c>
      <c r="K551" s="100">
        <f t="shared" ca="1" si="88"/>
        <v>-21.438092817649949</v>
      </c>
      <c r="L551" s="101">
        <f t="shared" ca="1" si="51"/>
        <v>0.20734282938833062</v>
      </c>
      <c r="M551" s="125"/>
      <c r="N551" s="91">
        <v>44392</v>
      </c>
      <c r="O551" s="102"/>
      <c r="P551" s="92" t="str">
        <f t="shared" si="95"/>
        <v/>
      </c>
      <c r="Q551" s="115">
        <f t="shared" si="89"/>
        <v>2651.7133246538251</v>
      </c>
      <c r="R551" s="116">
        <f t="shared" si="90"/>
        <v>3272.6118778532255</v>
      </c>
      <c r="S551" s="116">
        <f t="shared" si="91"/>
        <v>3765.0020490619081</v>
      </c>
      <c r="T551" s="116">
        <f t="shared" si="92"/>
        <v>1867.6174579768519</v>
      </c>
      <c r="U551" s="116">
        <f t="shared" si="93"/>
        <v>5345.6911415154254</v>
      </c>
      <c r="V551" s="116">
        <f t="shared" si="94"/>
        <v>1315.3740779257382</v>
      </c>
      <c r="W551" s="64"/>
      <c r="X551" s="64"/>
      <c r="Y551" s="105"/>
      <c r="Z551" s="61"/>
      <c r="AA551" s="106"/>
      <c r="AB551" s="107"/>
      <c r="AC551" s="107"/>
      <c r="AD551" s="107"/>
      <c r="AE551" s="107"/>
      <c r="AF551" s="107"/>
      <c r="AG551" s="107"/>
      <c r="AI551" s="108"/>
      <c r="AJ551" s="4"/>
      <c r="AK551" s="4"/>
      <c r="AL551" s="4"/>
      <c r="AN551" s="109"/>
      <c r="AO551" s="110"/>
      <c r="AP551" s="111"/>
      <c r="AQ551" s="110"/>
      <c r="AR551" s="112"/>
      <c r="AT551" s="113"/>
      <c r="AU551" s="113"/>
      <c r="AV551" s="113"/>
      <c r="AW551" s="113"/>
      <c r="AX551" s="113"/>
      <c r="AY551" s="113"/>
      <c r="AZ551" s="113"/>
      <c r="BA551" s="105"/>
      <c r="BB551" s="61"/>
      <c r="BC551" s="106"/>
      <c r="BD551" s="107"/>
      <c r="BE551" s="107"/>
      <c r="BF551" s="107"/>
      <c r="BG551" s="107"/>
      <c r="BH551" s="107"/>
      <c r="BI551" s="107"/>
    </row>
    <row r="552" spans="2:61" x14ac:dyDescent="0.3">
      <c r="B552" s="93"/>
      <c r="C552" s="93">
        <v>980</v>
      </c>
      <c r="D552" s="94">
        <f>'[1]S&amp;P500 Historical Data'!E3932</f>
        <v>43095</v>
      </c>
      <c r="E552" s="95">
        <f>'[1]S&amp;P500 Historical Data'!N3932</f>
        <v>2684.34</v>
      </c>
      <c r="F552" s="96">
        <f t="shared" si="85"/>
        <v>3.7266988156551162E-4</v>
      </c>
      <c r="H552" s="114">
        <v>481</v>
      </c>
      <c r="I552" s="98">
        <f t="shared" ca="1" si="86"/>
        <v>1918.5577226987693</v>
      </c>
      <c r="J552" s="99">
        <f t="shared" ca="1" si="87"/>
        <v>1.9566191173369305E-2</v>
      </c>
      <c r="K552" s="100">
        <f t="shared" ca="1" si="88"/>
        <v>-20.245265689018815</v>
      </c>
      <c r="L552" s="101">
        <f t="shared" ca="1" si="51"/>
        <v>1.1928271286311354</v>
      </c>
      <c r="M552" s="125"/>
      <c r="N552" s="91">
        <v>44393</v>
      </c>
      <c r="O552" s="102"/>
      <c r="P552" s="92" t="str">
        <f t="shared" si="95"/>
        <v/>
      </c>
      <c r="Q552" s="115">
        <f t="shared" si="89"/>
        <v>2652.4877380034704</v>
      </c>
      <c r="R552" s="116">
        <f t="shared" si="90"/>
        <v>3273.8064629826335</v>
      </c>
      <c r="S552" s="116">
        <f t="shared" si="91"/>
        <v>3767.4763113938643</v>
      </c>
      <c r="T552" s="116">
        <f t="shared" si="92"/>
        <v>1867.4812045880524</v>
      </c>
      <c r="U552" s="116">
        <f t="shared" si="93"/>
        <v>5351.1567852138924</v>
      </c>
      <c r="V552" s="116">
        <f t="shared" si="94"/>
        <v>1314.798179657063</v>
      </c>
      <c r="W552" s="64"/>
      <c r="X552" s="64"/>
      <c r="Y552" s="105"/>
      <c r="Z552" s="61"/>
      <c r="AA552" s="106"/>
      <c r="AB552" s="107"/>
      <c r="AC552" s="107"/>
      <c r="AD552" s="107"/>
      <c r="AE552" s="107"/>
      <c r="AF552" s="107"/>
      <c r="AG552" s="107"/>
      <c r="AI552" s="108"/>
      <c r="AJ552" s="4"/>
      <c r="AK552" s="4"/>
      <c r="AL552" s="4"/>
      <c r="AN552" s="109"/>
      <c r="AO552" s="110"/>
      <c r="AP552" s="111"/>
      <c r="AQ552" s="110"/>
      <c r="AR552" s="112"/>
      <c r="AT552" s="113"/>
      <c r="AU552" s="113"/>
      <c r="AV552" s="113"/>
      <c r="AW552" s="113"/>
      <c r="AX552" s="113"/>
      <c r="AY552" s="113"/>
      <c r="AZ552" s="113"/>
      <c r="BA552" s="105"/>
      <c r="BB552" s="61"/>
      <c r="BC552" s="106"/>
      <c r="BD552" s="107"/>
      <c r="BE552" s="107"/>
      <c r="BF552" s="107"/>
      <c r="BG552" s="107"/>
      <c r="BH552" s="107"/>
      <c r="BI552" s="107"/>
    </row>
    <row r="553" spans="2:61" x14ac:dyDescent="0.3">
      <c r="B553" s="93"/>
      <c r="C553" s="93">
        <v>981</v>
      </c>
      <c r="D553" s="94">
        <f>'[1]S&amp;P500 Historical Data'!E3933</f>
        <v>43096</v>
      </c>
      <c r="E553" s="95">
        <f>'[1]S&amp;P500 Historical Data'!N3933</f>
        <v>2682.62</v>
      </c>
      <c r="F553" s="96">
        <f t="shared" si="85"/>
        <v>-6.4075340679655129E-4</v>
      </c>
      <c r="H553" s="114">
        <v>482</v>
      </c>
      <c r="I553" s="98">
        <f t="shared" ca="1" si="86"/>
        <v>1937.2206183375581</v>
      </c>
      <c r="J553" s="99">
        <f t="shared" ca="1" si="87"/>
        <v>9.7275653570309643E-3</v>
      </c>
      <c r="K553" s="100">
        <f t="shared" ca="1" si="88"/>
        <v>-19.658480864190004</v>
      </c>
      <c r="L553" s="101">
        <f t="shared" ca="1" si="51"/>
        <v>0.58678482482881134</v>
      </c>
      <c r="M553" s="125"/>
      <c r="N553" s="91">
        <v>44394</v>
      </c>
      <c r="O553" s="102"/>
      <c r="P553" s="92" t="str">
        <f t="shared" si="95"/>
        <v/>
      </c>
      <c r="Q553" s="115">
        <f t="shared" si="89"/>
        <v>2653.2623775148318</v>
      </c>
      <c r="R553" s="116">
        <f t="shared" si="90"/>
        <v>3275.0002423576734</v>
      </c>
      <c r="S553" s="116">
        <f t="shared" si="91"/>
        <v>3769.950770265159</v>
      </c>
      <c r="T553" s="116">
        <f t="shared" si="92"/>
        <v>1867.3456691957053</v>
      </c>
      <c r="U553" s="116">
        <f t="shared" si="93"/>
        <v>5356.6239549723605</v>
      </c>
      <c r="V553" s="116">
        <f t="shared" si="94"/>
        <v>1314.2235301772239</v>
      </c>
      <c r="W553" s="64"/>
      <c r="X553" s="64"/>
      <c r="Y553" s="105"/>
      <c r="Z553" s="61"/>
      <c r="AA553" s="106"/>
      <c r="AB553" s="107"/>
      <c r="AC553" s="107"/>
      <c r="AD553" s="107"/>
      <c r="AE553" s="107"/>
      <c r="AF553" s="107"/>
      <c r="AG553" s="107"/>
      <c r="AI553" s="108"/>
      <c r="AJ553" s="4"/>
      <c r="AK553" s="4"/>
      <c r="AL553" s="4"/>
      <c r="AN553" s="109"/>
      <c r="AO553" s="110"/>
      <c r="AP553" s="111"/>
      <c r="AQ553" s="110"/>
      <c r="AR553" s="112"/>
      <c r="AT553" s="113"/>
      <c r="AU553" s="113"/>
      <c r="AV553" s="113"/>
      <c r="AW553" s="113"/>
      <c r="AX553" s="113"/>
      <c r="AY553" s="113"/>
      <c r="AZ553" s="113"/>
      <c r="BA553" s="105"/>
      <c r="BB553" s="61"/>
      <c r="BC553" s="106"/>
      <c r="BD553" s="107"/>
      <c r="BE553" s="107"/>
      <c r="BF553" s="107"/>
      <c r="BG553" s="107"/>
      <c r="BH553" s="107"/>
      <c r="BI553" s="107"/>
    </row>
    <row r="554" spans="2:61" x14ac:dyDescent="0.3">
      <c r="B554" s="93"/>
      <c r="C554" s="93">
        <v>982</v>
      </c>
      <c r="D554" s="94">
        <f>'[1]S&amp;P500 Historical Data'!E3934</f>
        <v>43097</v>
      </c>
      <c r="E554" s="95">
        <f>'[1]S&amp;P500 Historical Data'!N3934</f>
        <v>2687.54</v>
      </c>
      <c r="F554" s="96">
        <f t="shared" si="85"/>
        <v>1.8340279279212386E-3</v>
      </c>
      <c r="H554" s="114">
        <v>483</v>
      </c>
      <c r="I554" s="98">
        <f t="shared" ca="1" si="86"/>
        <v>1953.9206537027933</v>
      </c>
      <c r="J554" s="99">
        <f t="shared" ca="1" si="87"/>
        <v>8.6206161586110178E-3</v>
      </c>
      <c r="K554" s="100">
        <f t="shared" ca="1" si="88"/>
        <v>-19.140251437752301</v>
      </c>
      <c r="L554" s="101">
        <f t="shared" ca="1" si="51"/>
        <v>0.51822942643770364</v>
      </c>
      <c r="M554" s="125"/>
      <c r="N554" s="91">
        <v>44395</v>
      </c>
      <c r="O554" s="102"/>
      <c r="P554" s="92" t="str">
        <f t="shared" si="95"/>
        <v/>
      </c>
      <c r="Q554" s="115">
        <f t="shared" si="89"/>
        <v>2654.0372432539584</v>
      </c>
      <c r="R554" s="116">
        <f t="shared" si="90"/>
        <v>3276.1932186430117</v>
      </c>
      <c r="S554" s="116">
        <f t="shared" si="91"/>
        <v>3772.4254283769551</v>
      </c>
      <c r="T554" s="116">
        <f t="shared" si="92"/>
        <v>1867.210849442725</v>
      </c>
      <c r="U554" s="116">
        <f t="shared" si="93"/>
        <v>5362.0926567017686</v>
      </c>
      <c r="V554" s="116">
        <f t="shared" si="94"/>
        <v>1313.6501249703867</v>
      </c>
      <c r="W554" s="64"/>
      <c r="X554" s="64"/>
      <c r="Y554" s="105"/>
      <c r="Z554" s="61"/>
      <c r="AA554" s="106"/>
      <c r="AB554" s="107"/>
      <c r="AC554" s="107"/>
      <c r="AD554" s="107"/>
      <c r="AE554" s="107"/>
      <c r="AF554" s="107"/>
      <c r="AG554" s="107"/>
      <c r="AI554" s="108"/>
      <c r="AJ554" s="4"/>
      <c r="AK554" s="4"/>
      <c r="AL554" s="4"/>
      <c r="AN554" s="109"/>
      <c r="AO554" s="110"/>
      <c r="AP554" s="111"/>
      <c r="AQ554" s="110"/>
      <c r="AR554" s="112"/>
      <c r="AT554" s="113"/>
      <c r="AU554" s="113"/>
      <c r="AV554" s="113"/>
      <c r="AW554" s="113"/>
      <c r="AX554" s="113"/>
      <c r="AY554" s="113"/>
      <c r="AZ554" s="113"/>
      <c r="BA554" s="105"/>
      <c r="BB554" s="61"/>
      <c r="BC554" s="106"/>
      <c r="BD554" s="107"/>
      <c r="BE554" s="107"/>
      <c r="BF554" s="107"/>
      <c r="BG554" s="107"/>
      <c r="BH554" s="107"/>
      <c r="BI554" s="107"/>
    </row>
    <row r="555" spans="2:61" x14ac:dyDescent="0.3">
      <c r="B555" s="93"/>
      <c r="C555" s="93">
        <v>983</v>
      </c>
      <c r="D555" s="94">
        <f>'[1]S&amp;P500 Historical Data'!E3935</f>
        <v>43098</v>
      </c>
      <c r="E555" s="95">
        <f>'[1]S&amp;P500 Historical Data'!N3935</f>
        <v>2673.61</v>
      </c>
      <c r="F555" s="96">
        <f t="shared" si="85"/>
        <v>-5.1831786689685872E-3</v>
      </c>
      <c r="H555" s="114">
        <v>484</v>
      </c>
      <c r="I555" s="98">
        <f t="shared" ca="1" si="86"/>
        <v>1975.6637414119318</v>
      </c>
      <c r="J555" s="99">
        <f t="shared" ca="1" si="87"/>
        <v>1.1127927670928765E-2</v>
      </c>
      <c r="K555" s="100">
        <f t="shared" ca="1" si="88"/>
        <v>-18.466847199581313</v>
      </c>
      <c r="L555" s="101">
        <f t="shared" ca="1" si="51"/>
        <v>0.67340423817098716</v>
      </c>
      <c r="M555" s="125"/>
      <c r="N555" s="91">
        <v>44396</v>
      </c>
      <c r="O555" s="102"/>
      <c r="P555" s="92" t="str">
        <f t="shared" si="95"/>
        <v/>
      </c>
      <c r="Q555" s="115">
        <f t="shared" si="89"/>
        <v>2654.8123352869179</v>
      </c>
      <c r="R555" s="116">
        <f t="shared" si="90"/>
        <v>3277.3853944894236</v>
      </c>
      <c r="S555" s="116">
        <f t="shared" si="91"/>
        <v>3774.9002884176907</v>
      </c>
      <c r="T555" s="116">
        <f t="shared" si="92"/>
        <v>1867.0767429848784</v>
      </c>
      <c r="U555" s="116">
        <f t="shared" si="93"/>
        <v>5367.5628962888295</v>
      </c>
      <c r="V555" s="116">
        <f t="shared" si="94"/>
        <v>1313.0779595455947</v>
      </c>
      <c r="W555" s="64"/>
      <c r="X555" s="64"/>
      <c r="Y555" s="105"/>
      <c r="Z555" s="61"/>
      <c r="AA555" s="106"/>
      <c r="AB555" s="107"/>
      <c r="AC555" s="107"/>
      <c r="AD555" s="107"/>
      <c r="AE555" s="107"/>
      <c r="AF555" s="107"/>
      <c r="AG555" s="107"/>
      <c r="AI555" s="108"/>
      <c r="AJ555" s="4"/>
      <c r="AK555" s="4"/>
      <c r="AL555" s="4"/>
      <c r="AN555" s="109"/>
      <c r="AO555" s="110"/>
      <c r="AP555" s="111"/>
      <c r="AQ555" s="110"/>
      <c r="AR555" s="112"/>
      <c r="AT555" s="113"/>
      <c r="AU555" s="113"/>
      <c r="AV555" s="113"/>
      <c r="AW555" s="113"/>
      <c r="AX555" s="113"/>
      <c r="AY555" s="113"/>
      <c r="AZ555" s="113"/>
      <c r="BA555" s="105"/>
      <c r="BB555" s="61"/>
      <c r="BC555" s="106"/>
      <c r="BD555" s="107"/>
      <c r="BE555" s="107"/>
      <c r="BF555" s="107"/>
      <c r="BG555" s="107"/>
      <c r="BH555" s="107"/>
      <c r="BI555" s="107"/>
    </row>
    <row r="556" spans="2:61" x14ac:dyDescent="0.3">
      <c r="B556" s="93"/>
      <c r="C556" s="93">
        <v>984</v>
      </c>
      <c r="D556" s="94">
        <f>'[1]S&amp;P500 Historical Data'!E3936</f>
        <v>43102</v>
      </c>
      <c r="E556" s="95">
        <f>'[1]S&amp;P500 Historical Data'!N3936</f>
        <v>2695.79</v>
      </c>
      <c r="F556" s="96">
        <f t="shared" ref="F556:F581" si="96">(E556-E555)/E555</f>
        <v>8.2958995515426091E-3</v>
      </c>
      <c r="H556" s="114">
        <v>485</v>
      </c>
      <c r="I556" s="98">
        <f t="shared" ca="1" si="86"/>
        <v>1958.6236780204231</v>
      </c>
      <c r="J556" s="99">
        <f t="shared" ca="1" si="87"/>
        <v>-8.6249815868619691E-3</v>
      </c>
      <c r="K556" s="100">
        <f t="shared" ca="1" si="88"/>
        <v>-19.026496699913842</v>
      </c>
      <c r="L556" s="101">
        <f t="shared" ca="1" si="51"/>
        <v>-0.55964950033253025</v>
      </c>
      <c r="M556" s="125"/>
      <c r="N556" s="91">
        <v>44397</v>
      </c>
      <c r="O556" s="102"/>
      <c r="P556" s="92" t="str">
        <f t="shared" si="95"/>
        <v/>
      </c>
      <c r="Q556" s="115">
        <f t="shared" si="89"/>
        <v>2655.5876536797982</v>
      </c>
      <c r="R556" s="116">
        <f t="shared" si="90"/>
        <v>3278.5767725338924</v>
      </c>
      <c r="S556" s="116">
        <f t="shared" si="91"/>
        <v>3777.3753530631707</v>
      </c>
      <c r="T556" s="116">
        <f t="shared" si="92"/>
        <v>1866.943347490688</v>
      </c>
      <c r="U556" s="116">
        <f t="shared" si="93"/>
        <v>5373.0346795962214</v>
      </c>
      <c r="V556" s="116">
        <f t="shared" si="94"/>
        <v>1312.5070294365826</v>
      </c>
      <c r="W556" s="64"/>
      <c r="X556" s="64"/>
      <c r="Y556" s="105"/>
      <c r="Z556" s="61"/>
      <c r="AA556" s="106"/>
      <c r="AB556" s="107"/>
      <c r="AC556" s="107"/>
      <c r="AD556" s="107"/>
      <c r="AE556" s="107"/>
      <c r="AF556" s="107"/>
      <c r="AG556" s="107"/>
      <c r="AI556" s="108"/>
      <c r="AJ556" s="4"/>
      <c r="AK556" s="4"/>
      <c r="AL556" s="4"/>
      <c r="AN556" s="109"/>
      <c r="AO556" s="110"/>
      <c r="AP556" s="111"/>
      <c r="AQ556" s="110"/>
      <c r="AR556" s="112"/>
      <c r="AT556" s="113"/>
      <c r="AU556" s="113"/>
      <c r="AV556" s="113"/>
      <c r="AW556" s="113"/>
      <c r="AX556" s="113"/>
      <c r="AY556" s="113"/>
      <c r="AZ556" s="113"/>
      <c r="BA556" s="105"/>
      <c r="BB556" s="61"/>
      <c r="BC556" s="106"/>
      <c r="BD556" s="107"/>
      <c r="BE556" s="107"/>
      <c r="BF556" s="107"/>
      <c r="BG556" s="107"/>
      <c r="BH556" s="107"/>
      <c r="BI556" s="107"/>
    </row>
    <row r="557" spans="2:61" x14ac:dyDescent="0.3">
      <c r="B557" s="93"/>
      <c r="C557" s="93">
        <v>985</v>
      </c>
      <c r="D557" s="94">
        <f>'[1]S&amp;P500 Historical Data'!E3937</f>
        <v>43103</v>
      </c>
      <c r="E557" s="95">
        <f>'[1]S&amp;P500 Historical Data'!N3937</f>
        <v>2713.06</v>
      </c>
      <c r="F557" s="96">
        <f t="shared" si="96"/>
        <v>6.4062853560551761E-3</v>
      </c>
      <c r="H557" s="114">
        <v>486</v>
      </c>
      <c r="I557" s="98">
        <f t="shared" ca="1" si="86"/>
        <v>1954.3539062786135</v>
      </c>
      <c r="J557" s="99">
        <f t="shared" ca="1" si="87"/>
        <v>-2.1799857674165428E-3</v>
      </c>
      <c r="K557" s="100">
        <f t="shared" ca="1" si="88"/>
        <v>-19.18114453712564</v>
      </c>
      <c r="L557" s="101">
        <f t="shared" ca="1" si="51"/>
        <v>-0.15464783721179831</v>
      </c>
      <c r="M557" s="125"/>
      <c r="N557" s="91">
        <v>44398</v>
      </c>
      <c r="O557" s="102"/>
      <c r="P557" s="92" t="str">
        <f t="shared" si="95"/>
        <v/>
      </c>
      <c r="Q557" s="115">
        <f t="shared" si="89"/>
        <v>2656.363198498706</v>
      </c>
      <c r="R557" s="116">
        <f t="shared" si="90"/>
        <v>3279.7673553997101</v>
      </c>
      <c r="S557" s="116">
        <f t="shared" si="91"/>
        <v>3779.8506249766656</v>
      </c>
      <c r="T557" s="116">
        <f t="shared" si="92"/>
        <v>1866.8106606413412</v>
      </c>
      <c r="U557" s="116">
        <f t="shared" si="93"/>
        <v>5378.5080124627575</v>
      </c>
      <c r="V557" s="116">
        <f t="shared" si="94"/>
        <v>1311.9373302015945</v>
      </c>
      <c r="W557" s="64"/>
      <c r="X557" s="64"/>
      <c r="Y557" s="105"/>
      <c r="Z557" s="61"/>
      <c r="AA557" s="106"/>
      <c r="AB557" s="107"/>
      <c r="AC557" s="107"/>
      <c r="AD557" s="107"/>
      <c r="AE557" s="107"/>
      <c r="AF557" s="107"/>
      <c r="AG557" s="107"/>
      <c r="AI557" s="108"/>
      <c r="AJ557" s="4"/>
      <c r="AK557" s="4"/>
      <c r="AL557" s="4"/>
      <c r="AN557" s="109"/>
      <c r="AO557" s="110"/>
      <c r="AP557" s="111"/>
      <c r="AQ557" s="110"/>
      <c r="AR557" s="112"/>
      <c r="AT557" s="113"/>
      <c r="AU557" s="113"/>
      <c r="AV557" s="113"/>
      <c r="AW557" s="113"/>
      <c r="AX557" s="113"/>
      <c r="AY557" s="113"/>
      <c r="AZ557" s="113"/>
      <c r="BA557" s="105"/>
      <c r="BB557" s="61"/>
      <c r="BC557" s="106"/>
      <c r="BD557" s="107"/>
      <c r="BE557" s="107"/>
      <c r="BF557" s="107"/>
      <c r="BG557" s="107"/>
      <c r="BH557" s="107"/>
      <c r="BI557" s="107"/>
    </row>
    <row r="558" spans="2:61" x14ac:dyDescent="0.3">
      <c r="B558" s="93"/>
      <c r="C558" s="93">
        <v>986</v>
      </c>
      <c r="D558" s="94">
        <f>'[1]S&amp;P500 Historical Data'!E3938</f>
        <v>43104</v>
      </c>
      <c r="E558" s="95">
        <f>'[1]S&amp;P500 Historical Data'!N3938</f>
        <v>2723.99</v>
      </c>
      <c r="F558" s="96">
        <f t="shared" si="96"/>
        <v>4.0286613639211209E-3</v>
      </c>
      <c r="H558" s="114">
        <v>487</v>
      </c>
      <c r="I558" s="98">
        <f t="shared" ca="1" si="86"/>
        <v>1961.8974172207525</v>
      </c>
      <c r="J558" s="99">
        <f t="shared" ca="1" si="87"/>
        <v>3.8598489853370146E-3</v>
      </c>
      <c r="K558" s="100">
        <f t="shared" ca="1" si="88"/>
        <v>-18.958618357032467</v>
      </c>
      <c r="L558" s="101">
        <f t="shared" ca="1" si="51"/>
        <v>0.22252618009317288</v>
      </c>
      <c r="M558" s="125"/>
      <c r="N558" s="91">
        <v>44399</v>
      </c>
      <c r="O558" s="102"/>
      <c r="P558" s="92" t="str">
        <f t="shared" si="95"/>
        <v/>
      </c>
      <c r="Q558" s="115">
        <f t="shared" si="89"/>
        <v>2657.1389698097669</v>
      </c>
      <c r="R558" s="116">
        <f t="shared" si="90"/>
        <v>3280.9571456965787</v>
      </c>
      <c r="S558" s="116">
        <f t="shared" si="91"/>
        <v>3782.3261068089996</v>
      </c>
      <c r="T558" s="116">
        <f t="shared" si="92"/>
        <v>1866.678680130593</v>
      </c>
      <c r="U558" s="116">
        <f t="shared" si="93"/>
        <v>5383.9829007035851</v>
      </c>
      <c r="V558" s="116">
        <f t="shared" si="94"/>
        <v>1311.3688574232001</v>
      </c>
      <c r="W558" s="64"/>
      <c r="X558" s="64"/>
      <c r="Y558" s="105"/>
      <c r="Z558" s="61"/>
      <c r="AA558" s="106"/>
      <c r="AB558" s="107"/>
      <c r="AC558" s="107"/>
      <c r="AD558" s="107"/>
      <c r="AE558" s="107"/>
      <c r="AF558" s="107"/>
      <c r="AG558" s="107"/>
      <c r="AI558" s="108"/>
      <c r="AJ558" s="4"/>
      <c r="AK558" s="4"/>
      <c r="AL558" s="4"/>
      <c r="AN558" s="109"/>
      <c r="AO558" s="110"/>
      <c r="AP558" s="111"/>
      <c r="AQ558" s="110"/>
      <c r="AR558" s="112"/>
      <c r="AT558" s="113"/>
      <c r="AU558" s="113"/>
      <c r="AV558" s="113"/>
      <c r="AW558" s="113"/>
      <c r="AX558" s="113"/>
      <c r="AY558" s="113"/>
      <c r="AZ558" s="113"/>
      <c r="BA558" s="105"/>
      <c r="BB558" s="61"/>
      <c r="BC558" s="106"/>
      <c r="BD558" s="107"/>
      <c r="BE558" s="107"/>
      <c r="BF558" s="107"/>
      <c r="BG558" s="107"/>
      <c r="BH558" s="107"/>
      <c r="BI558" s="107"/>
    </row>
    <row r="559" spans="2:61" x14ac:dyDescent="0.3">
      <c r="B559" s="93"/>
      <c r="C559" s="93">
        <v>987</v>
      </c>
      <c r="D559" s="94">
        <f>'[1]S&amp;P500 Historical Data'!E3939</f>
        <v>43105</v>
      </c>
      <c r="E559" s="95">
        <f>'[1]S&amp;P500 Historical Data'!N3939</f>
        <v>2743.15</v>
      </c>
      <c r="F559" s="96">
        <f t="shared" si="96"/>
        <v>7.0337996835525499E-3</v>
      </c>
      <c r="H559" s="114">
        <v>488</v>
      </c>
      <c r="I559" s="98">
        <f t="shared" ca="1" si="86"/>
        <v>1989.2340165759645</v>
      </c>
      <c r="J559" s="99">
        <f t="shared" ca="1" si="87"/>
        <v>1.3933755717940317E-2</v>
      </c>
      <c r="K559" s="100">
        <f t="shared" ca="1" si="88"/>
        <v>-18.112020021520568</v>
      </c>
      <c r="L559" s="101">
        <f t="shared" ca="1" si="51"/>
        <v>0.84659833551189856</v>
      </c>
      <c r="M559" s="125"/>
      <c r="N559" s="91">
        <v>44400</v>
      </c>
      <c r="O559" s="102"/>
      <c r="P559" s="92" t="str">
        <f t="shared" si="95"/>
        <v/>
      </c>
      <c r="Q559" s="115">
        <f t="shared" si="89"/>
        <v>2657.9149676791262</v>
      </c>
      <c r="R559" s="116">
        <f t="shared" si="90"/>
        <v>3282.1461460207047</v>
      </c>
      <c r="S559" s="116">
        <f t="shared" si="91"/>
        <v>3784.8018011986487</v>
      </c>
      <c r="T559" s="116">
        <f t="shared" si="92"/>
        <v>1866.5474036646772</v>
      </c>
      <c r="U559" s="116">
        <f t="shared" si="93"/>
        <v>5389.4593501103582</v>
      </c>
      <c r="V559" s="116">
        <f t="shared" si="94"/>
        <v>1310.8016067081151</v>
      </c>
      <c r="W559" s="64"/>
      <c r="X559" s="64"/>
      <c r="Y559" s="105"/>
      <c r="Z559" s="61"/>
      <c r="AA559" s="106"/>
      <c r="AB559" s="107"/>
      <c r="AC559" s="107"/>
      <c r="AD559" s="107"/>
      <c r="AE559" s="107"/>
      <c r="AF559" s="107"/>
      <c r="AG559" s="107"/>
      <c r="AI559" s="108"/>
      <c r="AJ559" s="4"/>
      <c r="AK559" s="4"/>
      <c r="AL559" s="4"/>
      <c r="AN559" s="109"/>
      <c r="AO559" s="110"/>
      <c r="AP559" s="111"/>
      <c r="AQ559" s="110"/>
      <c r="AR559" s="112"/>
      <c r="AT559" s="113"/>
      <c r="AU559" s="113"/>
      <c r="AV559" s="113"/>
      <c r="AW559" s="113"/>
      <c r="AX559" s="113"/>
      <c r="AY559" s="113"/>
      <c r="AZ559" s="113"/>
      <c r="BA559" s="105"/>
      <c r="BB559" s="61"/>
      <c r="BC559" s="106"/>
      <c r="BD559" s="107"/>
      <c r="BE559" s="107"/>
      <c r="BF559" s="107"/>
      <c r="BG559" s="107"/>
      <c r="BH559" s="107"/>
      <c r="BI559" s="107"/>
    </row>
    <row r="560" spans="2:61" x14ac:dyDescent="0.3">
      <c r="B560" s="93"/>
      <c r="C560" s="93">
        <v>988</v>
      </c>
      <c r="D560" s="94">
        <f>'[1]S&amp;P500 Historical Data'!E3940</f>
        <v>43108</v>
      </c>
      <c r="E560" s="95">
        <f>'[1]S&amp;P500 Historical Data'!N3940</f>
        <v>2747.71</v>
      </c>
      <c r="F560" s="96">
        <f t="shared" si="96"/>
        <v>1.662322512440058E-3</v>
      </c>
      <c r="H560" s="114">
        <v>489</v>
      </c>
      <c r="I560" s="98">
        <f t="shared" ca="1" si="86"/>
        <v>1994.7936147089081</v>
      </c>
      <c r="J560" s="99">
        <f t="shared" ca="1" si="87"/>
        <v>2.7948436868746413E-3</v>
      </c>
      <c r="K560" s="100">
        <f t="shared" ca="1" si="88"/>
        <v>-17.955835935706801</v>
      </c>
      <c r="L560" s="101">
        <f t="shared" ca="1" si="51"/>
        <v>0.15618408581376736</v>
      </c>
      <c r="M560" s="125"/>
      <c r="N560" s="91">
        <v>44401</v>
      </c>
      <c r="O560" s="102"/>
      <c r="P560" s="92" t="str">
        <f t="shared" si="95"/>
        <v/>
      </c>
      <c r="Q560" s="115">
        <f t="shared" si="89"/>
        <v>2658.6911921729493</v>
      </c>
      <c r="R560" s="116">
        <f t="shared" si="90"/>
        <v>3283.3343589548967</v>
      </c>
      <c r="S560" s="116">
        <f t="shared" si="91"/>
        <v>3787.2777107718275</v>
      </c>
      <c r="T560" s="116">
        <f t="shared" si="92"/>
        <v>1866.4168289622116</v>
      </c>
      <c r="U560" s="116">
        <f t="shared" si="93"/>
        <v>5394.9373664514114</v>
      </c>
      <c r="V560" s="116">
        <f t="shared" si="94"/>
        <v>1310.2355736870225</v>
      </c>
      <c r="W560" s="64"/>
      <c r="X560" s="64"/>
      <c r="Y560" s="105"/>
      <c r="Z560" s="61"/>
      <c r="AA560" s="106"/>
      <c r="AB560" s="107"/>
      <c r="AC560" s="107"/>
      <c r="AD560" s="107"/>
      <c r="AE560" s="107"/>
      <c r="AF560" s="107"/>
      <c r="AG560" s="107"/>
      <c r="AI560" s="108"/>
      <c r="AJ560" s="4"/>
      <c r="AK560" s="4"/>
      <c r="AL560" s="4"/>
      <c r="AN560" s="109"/>
      <c r="AO560" s="110"/>
      <c r="AP560" s="111"/>
      <c r="AQ560" s="110"/>
      <c r="AR560" s="112"/>
      <c r="AT560" s="113"/>
      <c r="AU560" s="113"/>
      <c r="AV560" s="113"/>
      <c r="AW560" s="113"/>
      <c r="AX560" s="113"/>
      <c r="AY560" s="113"/>
      <c r="AZ560" s="113"/>
      <c r="BA560" s="105"/>
      <c r="BB560" s="61"/>
      <c r="BC560" s="106"/>
      <c r="BD560" s="107"/>
      <c r="BE560" s="107"/>
      <c r="BF560" s="107"/>
      <c r="BG560" s="107"/>
      <c r="BH560" s="107"/>
      <c r="BI560" s="107"/>
    </row>
    <row r="561" spans="2:61" x14ac:dyDescent="0.3">
      <c r="B561" s="93"/>
      <c r="C561" s="93">
        <v>989</v>
      </c>
      <c r="D561" s="94">
        <f>'[1]S&amp;P500 Historical Data'!E3941</f>
        <v>43109</v>
      </c>
      <c r="E561" s="95">
        <f>'[1]S&amp;P500 Historical Data'!N3941</f>
        <v>2751.29</v>
      </c>
      <c r="F561" s="96">
        <f t="shared" si="96"/>
        <v>1.3029031448005528E-3</v>
      </c>
      <c r="H561" s="114">
        <v>490</v>
      </c>
      <c r="I561" s="98">
        <f t="shared" ca="1" si="86"/>
        <v>2014.2278900374752</v>
      </c>
      <c r="J561" s="99">
        <f t="shared" ca="1" si="87"/>
        <v>9.7424992667239137E-3</v>
      </c>
      <c r="K561" s="100">
        <f t="shared" ca="1" si="88"/>
        <v>-17.368126740299598</v>
      </c>
      <c r="L561" s="101">
        <f t="shared" ca="1" si="51"/>
        <v>0.58770919540720445</v>
      </c>
      <c r="M561" s="125"/>
      <c r="N561" s="91">
        <v>44402</v>
      </c>
      <c r="O561" s="102"/>
      <c r="P561" s="92" t="str">
        <f t="shared" si="95"/>
        <v/>
      </c>
      <c r="Q561" s="115">
        <f t="shared" si="89"/>
        <v>2659.4676433574195</v>
      </c>
      <c r="R561" s="116">
        <f t="shared" si="90"/>
        <v>3284.5217870686647</v>
      </c>
      <c r="S561" s="116">
        <f t="shared" si="91"/>
        <v>3789.7538381425829</v>
      </c>
      <c r="T561" s="116">
        <f t="shared" si="92"/>
        <v>1866.2869537541103</v>
      </c>
      <c r="U561" s="116">
        <f t="shared" si="93"/>
        <v>5400.4169554719501</v>
      </c>
      <c r="V561" s="116">
        <f t="shared" si="94"/>
        <v>1309.6707540143943</v>
      </c>
      <c r="W561" s="64"/>
      <c r="X561" s="64"/>
      <c r="Y561" s="105"/>
      <c r="Z561" s="61"/>
      <c r="AA561" s="106"/>
      <c r="AB561" s="107"/>
      <c r="AC561" s="107"/>
      <c r="AD561" s="107"/>
      <c r="AE561" s="107"/>
      <c r="AF561" s="107"/>
      <c r="AG561" s="107"/>
      <c r="AI561" s="108"/>
      <c r="AJ561" s="4"/>
      <c r="AK561" s="4"/>
      <c r="AL561" s="4"/>
      <c r="AN561" s="109"/>
      <c r="AO561" s="110"/>
      <c r="AP561" s="111"/>
      <c r="AQ561" s="110"/>
      <c r="AR561" s="112"/>
      <c r="AT561" s="113"/>
      <c r="AU561" s="113"/>
      <c r="AV561" s="113"/>
      <c r="AW561" s="113"/>
      <c r="AX561" s="113"/>
      <c r="AY561" s="113"/>
      <c r="AZ561" s="113"/>
      <c r="BA561" s="105"/>
      <c r="BB561" s="61"/>
      <c r="BC561" s="106"/>
      <c r="BD561" s="107"/>
      <c r="BE561" s="107"/>
      <c r="BF561" s="107"/>
      <c r="BG561" s="107"/>
      <c r="BH561" s="107"/>
      <c r="BI561" s="107"/>
    </row>
    <row r="562" spans="2:61" x14ac:dyDescent="0.3">
      <c r="B562" s="93"/>
      <c r="C562" s="93">
        <v>990</v>
      </c>
      <c r="D562" s="94">
        <f>'[1]S&amp;P500 Historical Data'!E3942</f>
        <v>43110</v>
      </c>
      <c r="E562" s="95">
        <f>'[1]S&amp;P500 Historical Data'!N3942</f>
        <v>2748.23</v>
      </c>
      <c r="F562" s="96">
        <f t="shared" si="96"/>
        <v>-1.1122055472160134E-3</v>
      </c>
      <c r="H562" s="114">
        <v>491</v>
      </c>
      <c r="I562" s="98">
        <f t="shared" ca="1" si="86"/>
        <v>2022.4723711478703</v>
      </c>
      <c r="J562" s="99">
        <f t="shared" ca="1" si="87"/>
        <v>4.0931223081424562E-3</v>
      </c>
      <c r="K562" s="100">
        <f t="shared" ca="1" si="88"/>
        <v>-17.131078723341354</v>
      </c>
      <c r="L562" s="101">
        <f t="shared" ca="1" si="51"/>
        <v>0.2370480169582454</v>
      </c>
      <c r="M562" s="125"/>
      <c r="N562" s="91">
        <v>44403</v>
      </c>
      <c r="O562" s="102"/>
      <c r="P562" s="92" t="str">
        <f t="shared" si="95"/>
        <v/>
      </c>
      <c r="Q562" s="115">
        <f t="shared" si="89"/>
        <v>2660.2443212987414</v>
      </c>
      <c r="R562" s="116">
        <f t="shared" si="90"/>
        <v>3285.7084329183112</v>
      </c>
      <c r="S562" s="116">
        <f t="shared" si="91"/>
        <v>3792.2301859128829</v>
      </c>
      <c r="T562" s="116">
        <f t="shared" si="92"/>
        <v>1866.1577757834909</v>
      </c>
      <c r="U562" s="116">
        <f t="shared" si="93"/>
        <v>5405.8981228942157</v>
      </c>
      <c r="V562" s="116">
        <f t="shared" si="94"/>
        <v>1309.1071433683182</v>
      </c>
      <c r="W562" s="64"/>
      <c r="X562" s="64"/>
      <c r="Y562" s="105"/>
      <c r="Z562" s="61"/>
      <c r="AA562" s="106"/>
      <c r="AB562" s="107"/>
      <c r="AC562" s="107"/>
      <c r="AD562" s="107"/>
      <c r="AE562" s="107"/>
      <c r="AF562" s="107"/>
      <c r="AG562" s="107"/>
      <c r="AI562" s="108"/>
      <c r="AJ562" s="4"/>
      <c r="AK562" s="4"/>
      <c r="AL562" s="4"/>
      <c r="AN562" s="109"/>
      <c r="AO562" s="110"/>
      <c r="AP562" s="111"/>
      <c r="AQ562" s="110"/>
      <c r="AR562" s="112"/>
      <c r="AT562" s="113"/>
      <c r="AU562" s="113"/>
      <c r="AV562" s="113"/>
      <c r="AW562" s="113"/>
      <c r="AX562" s="113"/>
      <c r="AY562" s="113"/>
      <c r="AZ562" s="113"/>
      <c r="BA562" s="105"/>
      <c r="BB562" s="61"/>
      <c r="BC562" s="106"/>
      <c r="BD562" s="107"/>
      <c r="BE562" s="107"/>
      <c r="BF562" s="107"/>
      <c r="BG562" s="107"/>
      <c r="BH562" s="107"/>
      <c r="BI562" s="107"/>
    </row>
    <row r="563" spans="2:61" x14ac:dyDescent="0.3">
      <c r="B563" s="93"/>
      <c r="C563" s="93">
        <v>991</v>
      </c>
      <c r="D563" s="94">
        <f>'[1]S&amp;P500 Historical Data'!E3943</f>
        <v>43111</v>
      </c>
      <c r="E563" s="95">
        <f>'[1]S&amp;P500 Historical Data'!N3943</f>
        <v>2767.56</v>
      </c>
      <c r="F563" s="96">
        <f t="shared" si="96"/>
        <v>7.0336180014045138E-3</v>
      </c>
      <c r="H563" s="114">
        <v>492</v>
      </c>
      <c r="I563" s="98">
        <f t="shared" ca="1" si="86"/>
        <v>2033.1558173493402</v>
      </c>
      <c r="J563" s="99">
        <f t="shared" ca="1" si="87"/>
        <v>5.2823694176877337E-3</v>
      </c>
      <c r="K563" s="100">
        <f t="shared" ca="1" si="88"/>
        <v>-16.820049558179278</v>
      </c>
      <c r="L563" s="101">
        <f t="shared" ca="1" si="51"/>
        <v>0.31102916516207596</v>
      </c>
      <c r="M563" s="125"/>
      <c r="N563" s="91">
        <v>44404</v>
      </c>
      <c r="O563" s="102"/>
      <c r="P563" s="92" t="str">
        <f t="shared" si="95"/>
        <v/>
      </c>
      <c r="Q563" s="115">
        <f t="shared" si="89"/>
        <v>2661.0212260631361</v>
      </c>
      <c r="R563" s="116">
        <f t="shared" si="90"/>
        <v>3286.8942990470287</v>
      </c>
      <c r="S563" s="116">
        <f t="shared" si="91"/>
        <v>3794.7067566727073</v>
      </c>
      <c r="T563" s="116">
        <f t="shared" si="92"/>
        <v>1866.0292928055869</v>
      </c>
      <c r="U563" s="116">
        <f t="shared" si="93"/>
        <v>5411.380874417664</v>
      </c>
      <c r="V563" s="116">
        <f t="shared" si="94"/>
        <v>1308.5447374503219</v>
      </c>
      <c r="W563" s="64"/>
      <c r="X563" s="64"/>
      <c r="Y563" s="105"/>
      <c r="Z563" s="61"/>
      <c r="AA563" s="106"/>
      <c r="AB563" s="107"/>
      <c r="AC563" s="107"/>
      <c r="AD563" s="107"/>
      <c r="AE563" s="107"/>
      <c r="AF563" s="107"/>
      <c r="AG563" s="107"/>
      <c r="AI563" s="108"/>
      <c r="AJ563" s="4"/>
      <c r="AK563" s="4"/>
      <c r="AL563" s="4"/>
      <c r="AN563" s="109"/>
      <c r="AO563" s="110"/>
      <c r="AP563" s="111"/>
      <c r="AQ563" s="110"/>
      <c r="AR563" s="112"/>
      <c r="AT563" s="113"/>
      <c r="AU563" s="113"/>
      <c r="AV563" s="113"/>
      <c r="AW563" s="113"/>
      <c r="AX563" s="113"/>
      <c r="AY563" s="113"/>
      <c r="AZ563" s="113"/>
      <c r="BA563" s="105"/>
      <c r="BB563" s="61"/>
      <c r="BC563" s="106"/>
      <c r="BD563" s="107"/>
      <c r="BE563" s="107"/>
      <c r="BF563" s="107"/>
      <c r="BG563" s="107"/>
      <c r="BH563" s="107"/>
      <c r="BI563" s="107"/>
    </row>
    <row r="564" spans="2:61" x14ac:dyDescent="0.3">
      <c r="B564" s="93"/>
      <c r="C564" s="93">
        <v>992</v>
      </c>
      <c r="D564" s="94">
        <f>'[1]S&amp;P500 Historical Data'!E3944</f>
        <v>43112</v>
      </c>
      <c r="E564" s="95">
        <f>'[1]S&amp;P500 Historical Data'!N3944</f>
        <v>2786.24</v>
      </c>
      <c r="F564" s="96">
        <f t="shared" si="96"/>
        <v>6.7496278310135412E-3</v>
      </c>
      <c r="H564" s="114">
        <v>493</v>
      </c>
      <c r="I564" s="98">
        <f t="shared" ca="1" si="86"/>
        <v>2015.0896760236808</v>
      </c>
      <c r="J564" s="99">
        <f t="shared" ca="1" si="87"/>
        <v>-8.8857632904951224E-3</v>
      </c>
      <c r="K564" s="100">
        <f t="shared" ca="1" si="88"/>
        <v>-17.396141878092255</v>
      </c>
      <c r="L564" s="101">
        <f t="shared" ca="1" si="51"/>
        <v>-0.57609231991297671</v>
      </c>
      <c r="M564" s="125"/>
      <c r="N564" s="91">
        <v>44405</v>
      </c>
      <c r="O564" s="102"/>
      <c r="P564" s="92" t="str">
        <f t="shared" si="95"/>
        <v/>
      </c>
      <c r="Q564" s="115">
        <f t="shared" si="89"/>
        <v>2661.7983577168461</v>
      </c>
      <c r="R564" s="116">
        <f t="shared" si="90"/>
        <v>3288.0793879849925</v>
      </c>
      <c r="S564" s="116">
        <f t="shared" si="91"/>
        <v>3797.1835530001317</v>
      </c>
      <c r="T564" s="116">
        <f t="shared" si="92"/>
        <v>1865.9015025876606</v>
      </c>
      <c r="U564" s="116">
        <f t="shared" si="93"/>
        <v>5416.8652157191364</v>
      </c>
      <c r="V564" s="116">
        <f t="shared" si="94"/>
        <v>1307.9835319852016</v>
      </c>
      <c r="W564" s="64"/>
      <c r="X564" s="64"/>
      <c r="Y564" s="105"/>
      <c r="Z564" s="61"/>
      <c r="AA564" s="106"/>
      <c r="AB564" s="107"/>
      <c r="AC564" s="107"/>
      <c r="AD564" s="107"/>
      <c r="AE564" s="107"/>
      <c r="AF564" s="107"/>
      <c r="AG564" s="107"/>
      <c r="AI564" s="108"/>
      <c r="AJ564" s="4"/>
      <c r="AK564" s="4"/>
      <c r="AL564" s="4"/>
      <c r="AN564" s="109"/>
      <c r="AO564" s="110"/>
      <c r="AP564" s="111"/>
      <c r="AQ564" s="110"/>
      <c r="AR564" s="112"/>
      <c r="AT564" s="113"/>
      <c r="AU564" s="113"/>
      <c r="AV564" s="113"/>
      <c r="AW564" s="113"/>
      <c r="AX564" s="113"/>
      <c r="AY564" s="113"/>
      <c r="AZ564" s="113"/>
      <c r="BA564" s="105"/>
      <c r="BB564" s="61"/>
      <c r="BC564" s="106"/>
      <c r="BD564" s="107"/>
      <c r="BE564" s="107"/>
      <c r="BF564" s="107"/>
      <c r="BG564" s="107"/>
      <c r="BH564" s="107"/>
      <c r="BI564" s="107"/>
    </row>
    <row r="565" spans="2:61" x14ac:dyDescent="0.3">
      <c r="B565" s="93"/>
      <c r="C565" s="93">
        <v>993</v>
      </c>
      <c r="D565" s="94">
        <f>'[1]S&amp;P500 Historical Data'!E3945</f>
        <v>43116</v>
      </c>
      <c r="E565" s="95">
        <f>'[1]S&amp;P500 Historical Data'!N3945</f>
        <v>2776.42</v>
      </c>
      <c r="F565" s="96">
        <f t="shared" si="96"/>
        <v>-3.5244630756861252E-3</v>
      </c>
      <c r="H565" s="114">
        <v>494</v>
      </c>
      <c r="I565" s="98">
        <f t="shared" ca="1" si="86"/>
        <v>2025.6011858678967</v>
      </c>
      <c r="J565" s="99">
        <f t="shared" ca="1" si="87"/>
        <v>5.2163980438617221E-3</v>
      </c>
      <c r="K565" s="100">
        <f t="shared" ca="1" si="88"/>
        <v>-17.08921439250576</v>
      </c>
      <c r="L565" s="101">
        <f t="shared" ca="1" si="51"/>
        <v>0.30692748558649702</v>
      </c>
      <c r="M565" s="125"/>
      <c r="N565" s="91">
        <v>44406</v>
      </c>
      <c r="O565" s="102"/>
      <c r="P565" s="92" t="str">
        <f t="shared" si="95"/>
        <v/>
      </c>
      <c r="Q565" s="115">
        <f t="shared" si="89"/>
        <v>2662.5757163261328</v>
      </c>
      <c r="R565" s="116">
        <f t="shared" si="90"/>
        <v>3289.2637022494509</v>
      </c>
      <c r="S565" s="116">
        <f t="shared" si="91"/>
        <v>3799.6605774614218</v>
      </c>
      <c r="T565" s="116">
        <f t="shared" si="92"/>
        <v>1865.7744029089129</v>
      </c>
      <c r="U565" s="116">
        <f t="shared" si="93"/>
        <v>5422.3511524530322</v>
      </c>
      <c r="V565" s="116">
        <f t="shared" si="94"/>
        <v>1307.4235227208528</v>
      </c>
      <c r="W565" s="64"/>
      <c r="X565" s="64"/>
      <c r="Y565" s="105"/>
      <c r="Z565" s="61"/>
      <c r="AA565" s="106"/>
      <c r="AB565" s="107"/>
      <c r="AC565" s="107"/>
      <c r="AD565" s="107"/>
      <c r="AE565" s="107"/>
      <c r="AF565" s="107"/>
      <c r="AG565" s="107"/>
      <c r="AI565" s="108"/>
      <c r="AJ565" s="4"/>
      <c r="AK565" s="4"/>
      <c r="AL565" s="4"/>
      <c r="AN565" s="109"/>
      <c r="AO565" s="110"/>
      <c r="AP565" s="111"/>
      <c r="AQ565" s="110"/>
      <c r="AR565" s="112"/>
      <c r="AT565" s="113"/>
      <c r="AU565" s="113"/>
      <c r="AV565" s="113"/>
      <c r="AW565" s="113"/>
      <c r="AX565" s="113"/>
      <c r="AY565" s="113"/>
      <c r="AZ565" s="113"/>
      <c r="BA565" s="105"/>
      <c r="BB565" s="61"/>
      <c r="BC565" s="106"/>
      <c r="BD565" s="107"/>
      <c r="BE565" s="107"/>
      <c r="BF565" s="107"/>
      <c r="BG565" s="107"/>
      <c r="BH565" s="107"/>
      <c r="BI565" s="107"/>
    </row>
    <row r="566" spans="2:61" x14ac:dyDescent="0.3">
      <c r="B566" s="93"/>
      <c r="C566" s="93">
        <v>994</v>
      </c>
      <c r="D566" s="94">
        <f>'[1]S&amp;P500 Historical Data'!E3946</f>
        <v>43117</v>
      </c>
      <c r="E566" s="95">
        <f>'[1]S&amp;P500 Historical Data'!N3946</f>
        <v>2802.56</v>
      </c>
      <c r="F566" s="96">
        <f t="shared" si="96"/>
        <v>9.4150020530034614E-3</v>
      </c>
      <c r="H566" s="114">
        <v>495</v>
      </c>
      <c r="I566" s="98">
        <f t="shared" ca="1" si="86"/>
        <v>2016.8845815031514</v>
      </c>
      <c r="J566" s="99">
        <f t="shared" ca="1" si="87"/>
        <v>-4.3032184348818685E-3</v>
      </c>
      <c r="K566" s="100">
        <f t="shared" ca="1" si="88"/>
        <v>-17.376995887958277</v>
      </c>
      <c r="L566" s="101">
        <f t="shared" ca="1" si="51"/>
        <v>-0.2877814954525158</v>
      </c>
      <c r="M566" s="125"/>
      <c r="N566" s="91">
        <v>44407</v>
      </c>
      <c r="O566" s="102"/>
      <c r="P566" s="92" t="str">
        <f t="shared" si="95"/>
        <v/>
      </c>
      <c r="Q566" s="115">
        <f t="shared" si="89"/>
        <v>2663.3533019572774</v>
      </c>
      <c r="R566" s="116">
        <f t="shared" si="90"/>
        <v>3290.4472443448221</v>
      </c>
      <c r="S566" s="116">
        <f t="shared" si="91"/>
        <v>3802.1378326111121</v>
      </c>
      <c r="T566" s="116">
        <f t="shared" si="92"/>
        <v>1865.6479915603993</v>
      </c>
      <c r="U566" s="116">
        <f t="shared" si="93"/>
        <v>5427.838690251474</v>
      </c>
      <c r="V566" s="116">
        <f t="shared" si="94"/>
        <v>1306.8647054280989</v>
      </c>
      <c r="W566" s="64"/>
      <c r="X566" s="64"/>
      <c r="Y566" s="105"/>
      <c r="Z566" s="61"/>
      <c r="AA566" s="106"/>
      <c r="AB566" s="107"/>
      <c r="AC566" s="107"/>
      <c r="AD566" s="107"/>
      <c r="AE566" s="107"/>
      <c r="AF566" s="107"/>
      <c r="AG566" s="107"/>
      <c r="AI566" s="108"/>
      <c r="AJ566" s="4"/>
      <c r="AK566" s="4"/>
      <c r="AL566" s="4"/>
      <c r="AN566" s="109"/>
      <c r="AO566" s="110"/>
      <c r="AP566" s="111"/>
      <c r="AQ566" s="110"/>
      <c r="AR566" s="112"/>
      <c r="AT566" s="113"/>
      <c r="AU566" s="113"/>
      <c r="AV566" s="113"/>
      <c r="AW566" s="113"/>
      <c r="AX566" s="113"/>
      <c r="AY566" s="113"/>
      <c r="AZ566" s="113"/>
      <c r="BA566" s="105"/>
      <c r="BB566" s="61"/>
      <c r="BC566" s="106"/>
      <c r="BD566" s="107"/>
      <c r="BE566" s="107"/>
      <c r="BF566" s="107"/>
      <c r="BG566" s="107"/>
      <c r="BH566" s="107"/>
      <c r="BI566" s="107"/>
    </row>
    <row r="567" spans="2:61" x14ac:dyDescent="0.3">
      <c r="B567" s="93"/>
      <c r="C567" s="93">
        <v>995</v>
      </c>
      <c r="D567" s="94">
        <f>'[1]S&amp;P500 Historical Data'!E3947</f>
        <v>43118</v>
      </c>
      <c r="E567" s="95">
        <f>'[1]S&amp;P500 Historical Data'!N3947</f>
        <v>2798.03</v>
      </c>
      <c r="F567" s="96">
        <f t="shared" si="96"/>
        <v>-1.6163793103447367E-3</v>
      </c>
      <c r="H567" s="114">
        <v>496</v>
      </c>
      <c r="I567" s="98">
        <f t="shared" ca="1" si="86"/>
        <v>2013.4436517028832</v>
      </c>
      <c r="J567" s="99">
        <f t="shared" ca="1" si="87"/>
        <v>-1.7060618301239893E-3</v>
      </c>
      <c r="K567" s="100">
        <f t="shared" ca="1" si="88"/>
        <v>-17.501965813644325</v>
      </c>
      <c r="L567" s="101">
        <f t="shared" ca="1" si="51"/>
        <v>-0.1249699256860482</v>
      </c>
      <c r="M567" s="125"/>
      <c r="N567" s="91">
        <v>44408</v>
      </c>
      <c r="O567" s="102"/>
      <c r="P567" s="92" t="str">
        <f t="shared" si="95"/>
        <v/>
      </c>
      <c r="Q567" s="115">
        <f t="shared" si="89"/>
        <v>2664.1311146765793</v>
      </c>
      <c r="R567" s="116">
        <f t="shared" si="90"/>
        <v>3291.6300167627796</v>
      </c>
      <c r="S567" s="116">
        <f t="shared" si="91"/>
        <v>3804.6153209920999</v>
      </c>
      <c r="T567" s="116">
        <f t="shared" si="92"/>
        <v>1865.5222663449422</v>
      </c>
      <c r="U567" s="116">
        <f t="shared" si="93"/>
        <v>5433.3278347244823</v>
      </c>
      <c r="V567" s="116">
        <f t="shared" si="94"/>
        <v>1306.3070759005254</v>
      </c>
      <c r="W567" s="64"/>
      <c r="X567" s="64"/>
      <c r="Y567" s="105"/>
      <c r="Z567" s="61"/>
      <c r="AA567" s="106"/>
      <c r="AB567" s="107"/>
      <c r="AC567" s="107"/>
      <c r="AD567" s="107"/>
      <c r="AE567" s="107"/>
      <c r="AF567" s="107"/>
      <c r="AG567" s="107"/>
      <c r="AI567" s="108"/>
      <c r="AJ567" s="4"/>
      <c r="AK567" s="4"/>
      <c r="AL567" s="4"/>
      <c r="AN567" s="109"/>
      <c r="AO567" s="110"/>
      <c r="AP567" s="111"/>
      <c r="AQ567" s="110"/>
      <c r="AR567" s="112"/>
      <c r="AT567" s="113"/>
      <c r="AU567" s="113"/>
      <c r="AV567" s="113"/>
      <c r="AW567" s="113"/>
      <c r="AX567" s="113"/>
      <c r="AY567" s="113"/>
      <c r="AZ567" s="113"/>
      <c r="BA567" s="105"/>
      <c r="BB567" s="61"/>
      <c r="BC567" s="106"/>
      <c r="BD567" s="107"/>
      <c r="BE567" s="107"/>
      <c r="BF567" s="107"/>
      <c r="BG567" s="107"/>
      <c r="BH567" s="107"/>
      <c r="BI567" s="107"/>
    </row>
    <row r="568" spans="2:61" x14ac:dyDescent="0.3">
      <c r="B568" s="93"/>
      <c r="C568" s="93">
        <v>996</v>
      </c>
      <c r="D568" s="94">
        <f>'[1]S&amp;P500 Historical Data'!E3948</f>
        <v>43119</v>
      </c>
      <c r="E568" s="95">
        <f>'[1]S&amp;P500 Historical Data'!N3948</f>
        <v>2810.3</v>
      </c>
      <c r="F568" s="96">
        <f t="shared" si="96"/>
        <v>4.3852281783969367E-3</v>
      </c>
      <c r="H568" s="114">
        <v>497</v>
      </c>
      <c r="I568" s="98">
        <f t="shared" ca="1" si="86"/>
        <v>2011.4509033644933</v>
      </c>
      <c r="J568" s="99">
        <f t="shared" ca="1" si="87"/>
        <v>-9.8972143407366855E-4</v>
      </c>
      <c r="K568" s="100">
        <f t="shared" ca="1" si="88"/>
        <v>-17.5821040343776</v>
      </c>
      <c r="L568" s="101">
        <f t="shared" ca="1" si="51"/>
        <v>-8.0138220733275908E-2</v>
      </c>
      <c r="M568" s="125"/>
      <c r="N568" s="91">
        <v>44409</v>
      </c>
      <c r="O568" s="102"/>
      <c r="P568" s="92" t="str">
        <f t="shared" si="95"/>
        <v/>
      </c>
      <c r="Q568" s="115">
        <f t="shared" si="89"/>
        <v>2664.9091545503579</v>
      </c>
      <c r="R568" s="116">
        <f t="shared" si="90"/>
        <v>3292.8120219823477</v>
      </c>
      <c r="S568" s="116">
        <f t="shared" si="91"/>
        <v>3807.093045135724</v>
      </c>
      <c r="T568" s="116">
        <f t="shared" si="92"/>
        <v>1865.3972250770471</v>
      </c>
      <c r="U568" s="116">
        <f t="shared" si="93"/>
        <v>5438.8185914601363</v>
      </c>
      <c r="V568" s="116">
        <f t="shared" si="94"/>
        <v>1305.7506299543134</v>
      </c>
      <c r="W568" s="64"/>
      <c r="X568" s="64"/>
      <c r="Y568" s="105"/>
      <c r="Z568" s="61"/>
      <c r="AA568" s="106"/>
      <c r="AB568" s="107"/>
      <c r="AC568" s="107"/>
      <c r="AD568" s="107"/>
      <c r="AE568" s="107"/>
      <c r="AF568" s="107"/>
      <c r="AG568" s="107"/>
      <c r="AI568" s="108"/>
      <c r="AJ568" s="4"/>
      <c r="AK568" s="4"/>
      <c r="AL568" s="4"/>
      <c r="AN568" s="109"/>
      <c r="AO568" s="110"/>
      <c r="AP568" s="111"/>
      <c r="AQ568" s="110"/>
      <c r="AR568" s="112"/>
      <c r="AT568" s="113"/>
      <c r="AU568" s="113"/>
      <c r="AV568" s="113"/>
      <c r="AW568" s="113"/>
      <c r="AX568" s="113"/>
      <c r="AY568" s="113"/>
      <c r="AZ568" s="113"/>
      <c r="BA568" s="105"/>
      <c r="BB568" s="61"/>
      <c r="BC568" s="106"/>
      <c r="BD568" s="107"/>
      <c r="BE568" s="107"/>
      <c r="BF568" s="107"/>
      <c r="BG568" s="107"/>
      <c r="BH568" s="107"/>
      <c r="BI568" s="107"/>
    </row>
    <row r="569" spans="2:61" x14ac:dyDescent="0.3">
      <c r="B569" s="93"/>
      <c r="C569" s="93">
        <v>997</v>
      </c>
      <c r="D569" s="94">
        <f>'[1]S&amp;P500 Historical Data'!E3949</f>
        <v>43122</v>
      </c>
      <c r="E569" s="95">
        <f>'[1]S&amp;P500 Historical Data'!N3949</f>
        <v>2832.97</v>
      </c>
      <c r="F569" s="96">
        <f t="shared" si="96"/>
        <v>8.0667544390277245E-3</v>
      </c>
      <c r="H569" s="114">
        <v>498</v>
      </c>
      <c r="I569" s="98">
        <f t="shared" ca="1" si="86"/>
        <v>2010.9288583810282</v>
      </c>
      <c r="J569" s="99">
        <f t="shared" ca="1" si="87"/>
        <v>-2.5953652788237815E-4</v>
      </c>
      <c r="K569" s="100">
        <f t="shared" ca="1" si="88"/>
        <v>-17.616577172709817</v>
      </c>
      <c r="L569" s="101">
        <f t="shared" ca="1" si="51"/>
        <v>-3.4473138332217386E-2</v>
      </c>
      <c r="M569" s="125"/>
      <c r="N569" s="91">
        <v>44410</v>
      </c>
      <c r="O569" s="102"/>
      <c r="P569" s="92" t="str">
        <f t="shared" si="95"/>
        <v/>
      </c>
      <c r="Q569" s="115">
        <f t="shared" si="89"/>
        <v>2665.6874216449523</v>
      </c>
      <c r="R569" s="116">
        <f t="shared" si="90"/>
        <v>3293.9932624699854</v>
      </c>
      <c r="S569" s="116">
        <f t="shared" si="91"/>
        <v>3809.5710075618513</v>
      </c>
      <c r="T569" s="116">
        <f t="shared" si="92"/>
        <v>1865.2728655828175</v>
      </c>
      <c r="U569" s="116">
        <f t="shared" si="93"/>
        <v>5444.3109660247346</v>
      </c>
      <c r="V569" s="116">
        <f t="shared" si="94"/>
        <v>1305.1953634280765</v>
      </c>
      <c r="W569" s="64"/>
      <c r="X569" s="64"/>
      <c r="Y569" s="105"/>
      <c r="Z569" s="61"/>
      <c r="AA569" s="106"/>
      <c r="AB569" s="107"/>
      <c r="AC569" s="107"/>
      <c r="AD569" s="107"/>
      <c r="AE569" s="107"/>
      <c r="AF569" s="107"/>
      <c r="AG569" s="107"/>
      <c r="AI569" s="108"/>
      <c r="AJ569" s="4"/>
      <c r="AK569" s="4"/>
      <c r="AL569" s="4"/>
      <c r="AN569" s="109"/>
      <c r="AO569" s="110"/>
      <c r="AP569" s="111"/>
      <c r="AQ569" s="110"/>
      <c r="AR569" s="112"/>
      <c r="AT569" s="113"/>
      <c r="AU569" s="113"/>
      <c r="AV569" s="113"/>
      <c r="AW569" s="113"/>
      <c r="AX569" s="113"/>
      <c r="AY569" s="113"/>
      <c r="AZ569" s="113"/>
      <c r="BA569" s="105"/>
      <c r="BB569" s="61"/>
      <c r="BC569" s="106"/>
      <c r="BD569" s="107"/>
      <c r="BE569" s="107"/>
      <c r="BF569" s="107"/>
      <c r="BG569" s="107"/>
      <c r="BH569" s="107"/>
      <c r="BI569" s="107"/>
    </row>
    <row r="570" spans="2:61" x14ac:dyDescent="0.3">
      <c r="B570" s="93"/>
      <c r="C570" s="93">
        <v>998</v>
      </c>
      <c r="D570" s="94">
        <f>'[1]S&amp;P500 Historical Data'!E3950</f>
        <v>43123</v>
      </c>
      <c r="E570" s="95">
        <f>'[1]S&amp;P500 Historical Data'!N3950</f>
        <v>2839.13</v>
      </c>
      <c r="F570" s="96">
        <f t="shared" si="96"/>
        <v>2.1743964814312576E-3</v>
      </c>
      <c r="H570" s="114">
        <v>499</v>
      </c>
      <c r="I570" s="98">
        <f t="shared" ca="1" si="86"/>
        <v>2035.3510961585773</v>
      </c>
      <c r="J570" s="99">
        <f t="shared" ca="1" si="87"/>
        <v>1.2144754736480875E-2</v>
      </c>
      <c r="K570" s="100">
        <f t="shared" ca="1" si="88"/>
        <v>-16.880352240620446</v>
      </c>
      <c r="L570" s="101">
        <f t="shared" ca="1" si="51"/>
        <v>0.7362249320893709</v>
      </c>
      <c r="M570" s="125"/>
      <c r="N570" s="91">
        <v>44411</v>
      </c>
      <c r="O570" s="102"/>
      <c r="P570" s="92" t="str">
        <f t="shared" si="95"/>
        <v/>
      </c>
      <c r="Q570" s="115">
        <f t="shared" si="89"/>
        <v>2666.4659160267215</v>
      </c>
      <c r="R570" s="116">
        <f t="shared" si="90"/>
        <v>3295.1737406796806</v>
      </c>
      <c r="S570" s="116">
        <f t="shared" si="91"/>
        <v>3812.049210778961</v>
      </c>
      <c r="T570" s="116">
        <f t="shared" si="92"/>
        <v>1865.1491856998728</v>
      </c>
      <c r="U570" s="116">
        <f t="shared" si="93"/>
        <v>5449.8049639629735</v>
      </c>
      <c r="V570" s="116">
        <f t="shared" si="94"/>
        <v>1304.6412721826957</v>
      </c>
      <c r="W570" s="64"/>
      <c r="X570" s="64"/>
      <c r="Y570" s="105"/>
      <c r="Z570" s="61"/>
      <c r="AA570" s="106"/>
      <c r="AB570" s="107"/>
      <c r="AC570" s="107"/>
      <c r="AD570" s="107"/>
      <c r="AE570" s="107"/>
      <c r="AF570" s="107"/>
      <c r="AG570" s="107"/>
      <c r="AI570" s="108"/>
      <c r="AJ570" s="4"/>
      <c r="AK570" s="4"/>
      <c r="AL570" s="4"/>
      <c r="AN570" s="109"/>
      <c r="AO570" s="110"/>
      <c r="AP570" s="111"/>
      <c r="AQ570" s="110"/>
      <c r="AR570" s="112"/>
      <c r="AT570" s="113"/>
      <c r="AU570" s="113"/>
      <c r="AV570" s="113"/>
      <c r="AW570" s="113"/>
      <c r="AX570" s="113"/>
      <c r="AY570" s="113"/>
      <c r="AZ570" s="113"/>
      <c r="BA570" s="105"/>
      <c r="BB570" s="61"/>
      <c r="BC570" s="106"/>
      <c r="BD570" s="107"/>
      <c r="BE570" s="107"/>
      <c r="BF570" s="107"/>
      <c r="BG570" s="107"/>
      <c r="BH570" s="107"/>
      <c r="BI570" s="107"/>
    </row>
    <row r="571" spans="2:61" x14ac:dyDescent="0.3">
      <c r="B571" s="93"/>
      <c r="C571" s="93">
        <v>999</v>
      </c>
      <c r="D571" s="94">
        <f>'[1]S&amp;P500 Historical Data'!E3951</f>
        <v>43124</v>
      </c>
      <c r="E571" s="95">
        <f>'[1]S&amp;P500 Historical Data'!N3951</f>
        <v>2837.54</v>
      </c>
      <c r="F571" s="96">
        <f t="shared" si="96"/>
        <v>-5.6003071363415751E-4</v>
      </c>
      <c r="H571" s="114">
        <v>500</v>
      </c>
      <c r="I571" s="98">
        <f t="shared" ca="1" si="86"/>
        <v>2044.3789033062792</v>
      </c>
      <c r="J571" s="99">
        <f t="shared" ca="1" si="87"/>
        <v>4.4355036164229955E-3</v>
      </c>
      <c r="K571" s="100">
        <f t="shared" ca="1" si="88"/>
        <v>-16.621996255532096</v>
      </c>
      <c r="L571" s="101">
        <f t="shared" ca="1" si="51"/>
        <v>0.25835598508835156</v>
      </c>
      <c r="M571" s="125"/>
      <c r="N571" s="91">
        <v>44412</v>
      </c>
      <c r="O571" s="102"/>
      <c r="P571" s="92" t="str">
        <f t="shared" si="95"/>
        <v/>
      </c>
      <c r="Q571" s="115">
        <f t="shared" si="89"/>
        <v>2667.2446377620413</v>
      </c>
      <c r="R571" s="116">
        <f t="shared" si="90"/>
        <v>3296.3534590530339</v>
      </c>
      <c r="S571" s="116">
        <f t="shared" si="91"/>
        <v>3814.5276572842272</v>
      </c>
      <c r="T571" s="116">
        <f t="shared" si="92"/>
        <v>1865.0261832772635</v>
      </c>
      <c r="U571" s="116">
        <f t="shared" si="93"/>
        <v>5455.3005907980869</v>
      </c>
      <c r="V571" s="116">
        <f t="shared" si="94"/>
        <v>1304.0883521011601</v>
      </c>
      <c r="W571" s="64"/>
      <c r="X571" s="64"/>
      <c r="Y571" s="105"/>
      <c r="Z571" s="61"/>
      <c r="AA571" s="106"/>
      <c r="AB571" s="107"/>
      <c r="AC571" s="107"/>
      <c r="AD571" s="107"/>
      <c r="AE571" s="107"/>
      <c r="AF571" s="107"/>
      <c r="AG571" s="107"/>
      <c r="AI571" s="108"/>
      <c r="AJ571" s="4"/>
      <c r="AK571" s="4"/>
      <c r="AL571" s="4"/>
      <c r="AN571" s="109"/>
      <c r="AO571" s="110"/>
      <c r="AP571" s="111"/>
      <c r="AQ571" s="110"/>
      <c r="AR571" s="112"/>
      <c r="AT571" s="113"/>
      <c r="AU571" s="113"/>
      <c r="AV571" s="113"/>
      <c r="AW571" s="113"/>
      <c r="AX571" s="113"/>
      <c r="AY571" s="113"/>
      <c r="AZ571" s="113"/>
      <c r="BA571" s="105"/>
      <c r="BB571" s="61"/>
      <c r="BC571" s="106"/>
      <c r="BD571" s="107"/>
      <c r="BE571" s="107"/>
      <c r="BF571" s="107"/>
      <c r="BG571" s="107"/>
      <c r="BH571" s="107"/>
      <c r="BI571" s="107"/>
    </row>
    <row r="572" spans="2:61" x14ac:dyDescent="0.3">
      <c r="B572" s="93"/>
      <c r="C572" s="93">
        <v>1000</v>
      </c>
      <c r="D572" s="94">
        <f>'[1]S&amp;P500 Historical Data'!E3952</f>
        <v>43125</v>
      </c>
      <c r="E572" s="95">
        <f>'[1]S&amp;P500 Historical Data'!N3952</f>
        <v>2839.25</v>
      </c>
      <c r="F572" s="96">
        <f t="shared" si="96"/>
        <v>6.0263467651558618E-4</v>
      </c>
      <c r="H572" s="114">
        <v>501</v>
      </c>
      <c r="I572" s="98">
        <f t="shared" ca="1" si="86"/>
        <v>2030.6978273674993</v>
      </c>
      <c r="J572" s="99">
        <f t="shared" ca="1" si="87"/>
        <v>-6.6920451569198701E-3</v>
      </c>
      <c r="K572" s="100">
        <f t="shared" ca="1" si="88"/>
        <v>-17.059904836336109</v>
      </c>
      <c r="L572" s="101">
        <f t="shared" ca="1" si="51"/>
        <v>-0.43790858080401257</v>
      </c>
      <c r="M572" s="125"/>
      <c r="N572" s="91">
        <v>44413</v>
      </c>
      <c r="O572" s="102"/>
      <c r="P572" s="92" t="str">
        <f t="shared" si="95"/>
        <v/>
      </c>
      <c r="Q572" s="115">
        <f t="shared" si="89"/>
        <v>2668.0235869173098</v>
      </c>
      <c r="R572" s="116">
        <f t="shared" si="90"/>
        <v>3297.5324200193459</v>
      </c>
      <c r="S572" s="116">
        <f t="shared" si="91"/>
        <v>3817.0063495636</v>
      </c>
      <c r="T572" s="116">
        <f t="shared" si="92"/>
        <v>1864.9038561753905</v>
      </c>
      <c r="U572" s="116">
        <f t="shared" si="93"/>
        <v>5460.7978520320303</v>
      </c>
      <c r="V572" s="116">
        <f t="shared" si="94"/>
        <v>1303.5365990884065</v>
      </c>
      <c r="W572" s="64"/>
      <c r="X572" s="64"/>
      <c r="Y572" s="105"/>
      <c r="Z572" s="61"/>
      <c r="AA572" s="106"/>
      <c r="AB572" s="107"/>
      <c r="AC572" s="107"/>
      <c r="AD572" s="107"/>
      <c r="AE572" s="107"/>
      <c r="AF572" s="107"/>
      <c r="AG572" s="107"/>
      <c r="AI572" s="108"/>
      <c r="AJ572" s="4"/>
      <c r="AK572" s="4"/>
      <c r="AL572" s="4"/>
      <c r="AN572" s="109"/>
      <c r="AO572" s="110"/>
      <c r="AP572" s="111"/>
      <c r="AQ572" s="110"/>
      <c r="AR572" s="112"/>
      <c r="AT572" s="113"/>
      <c r="AU572" s="113"/>
      <c r="AV572" s="113"/>
      <c r="AW572" s="113"/>
      <c r="AX572" s="113"/>
      <c r="AY572" s="113"/>
      <c r="AZ572" s="113"/>
      <c r="BA572" s="105"/>
      <c r="BB572" s="61"/>
      <c r="BC572" s="106"/>
      <c r="BD572" s="107"/>
      <c r="BE572" s="107"/>
      <c r="BF572" s="107"/>
      <c r="BG572" s="107"/>
      <c r="BH572" s="107"/>
      <c r="BI572" s="107"/>
    </row>
    <row r="573" spans="2:61" x14ac:dyDescent="0.3">
      <c r="B573" s="93"/>
      <c r="C573" s="93">
        <v>1001</v>
      </c>
      <c r="D573" s="94">
        <f>'[1]S&amp;P500 Historical Data'!E3953</f>
        <v>43126</v>
      </c>
      <c r="E573" s="95">
        <f>'[1]S&amp;P500 Historical Data'!N3953</f>
        <v>2872.87</v>
      </c>
      <c r="F573" s="96">
        <f t="shared" si="96"/>
        <v>1.1841155234657001E-2</v>
      </c>
      <c r="H573" s="114">
        <v>502</v>
      </c>
      <c r="I573" s="98">
        <f t="shared" ca="1" si="86"/>
        <v>2073.7654104677567</v>
      </c>
      <c r="J573" s="99">
        <f t="shared" ca="1" si="87"/>
        <v>2.120826768012465E-2</v>
      </c>
      <c r="K573" s="100">
        <f t="shared" ca="1" si="88"/>
        <v>-15.766498436560431</v>
      </c>
      <c r="L573" s="101">
        <f t="shared" ca="1" si="51"/>
        <v>1.2934063997756777</v>
      </c>
      <c r="M573" s="125"/>
      <c r="N573" s="91">
        <v>44414</v>
      </c>
      <c r="O573" s="102"/>
      <c r="P573" s="92" t="str">
        <f t="shared" si="95"/>
        <v/>
      </c>
      <c r="Q573" s="115">
        <f t="shared" si="89"/>
        <v>2668.8027635589428</v>
      </c>
      <c r="R573" s="116">
        <f t="shared" si="90"/>
        <v>3298.710625995705</v>
      </c>
      <c r="S573" s="116">
        <f t="shared" si="91"/>
        <v>3819.4852900918854</v>
      </c>
      <c r="T573" s="116">
        <f t="shared" si="92"/>
        <v>1864.782202265925</v>
      </c>
      <c r="U573" s="116">
        <f t="shared" si="93"/>
        <v>5466.2967531456152</v>
      </c>
      <c r="V573" s="116">
        <f t="shared" si="94"/>
        <v>1302.9860090711613</v>
      </c>
      <c r="W573" s="64"/>
      <c r="X573" s="64"/>
      <c r="Y573" s="105"/>
      <c r="Z573" s="61"/>
      <c r="AA573" s="106"/>
      <c r="AB573" s="107"/>
      <c r="AC573" s="107"/>
      <c r="AD573" s="107"/>
      <c r="AE573" s="107"/>
      <c r="AF573" s="107"/>
      <c r="AG573" s="107"/>
      <c r="AI573" s="108"/>
      <c r="AJ573" s="4"/>
      <c r="AK573" s="4"/>
      <c r="AL573" s="4"/>
      <c r="AN573" s="109"/>
      <c r="AO573" s="110"/>
      <c r="AP573" s="111"/>
      <c r="AQ573" s="110"/>
      <c r="AR573" s="112"/>
      <c r="AT573" s="113"/>
      <c r="AU573" s="113"/>
      <c r="AV573" s="113"/>
      <c r="AW573" s="113"/>
      <c r="AX573" s="113"/>
      <c r="AY573" s="113"/>
      <c r="AZ573" s="113"/>
      <c r="BA573" s="105"/>
      <c r="BB573" s="61"/>
      <c r="BC573" s="106"/>
      <c r="BD573" s="107"/>
      <c r="BE573" s="107"/>
      <c r="BF573" s="107"/>
      <c r="BG573" s="107"/>
      <c r="BH573" s="107"/>
      <c r="BI573" s="107"/>
    </row>
    <row r="574" spans="2:61" x14ac:dyDescent="0.3">
      <c r="B574" s="93"/>
      <c r="C574" s="93">
        <v>1002</v>
      </c>
      <c r="D574" s="94">
        <f>'[1]S&amp;P500 Historical Data'!E3954</f>
        <v>43129</v>
      </c>
      <c r="E574" s="95">
        <f>'[1]S&amp;P500 Historical Data'!N3954</f>
        <v>2853.53</v>
      </c>
      <c r="F574" s="96">
        <f t="shared" si="96"/>
        <v>-6.7319440141738723E-3</v>
      </c>
      <c r="H574" s="114">
        <v>503</v>
      </c>
      <c r="I574" s="98">
        <f t="shared" ca="1" si="86"/>
        <v>2125.1927349492721</v>
      </c>
      <c r="J574" s="99">
        <f t="shared" ca="1" si="87"/>
        <v>2.4799007747899251E-2</v>
      </c>
      <c r="K574" s="100">
        <f t="shared" ca="1" si="88"/>
        <v>-14.253716976550189</v>
      </c>
      <c r="L574" s="101">
        <f t="shared" ca="1" si="51"/>
        <v>1.5127814600102423</v>
      </c>
      <c r="M574" s="125"/>
      <c r="N574" s="91">
        <v>44415</v>
      </c>
      <c r="O574" s="102"/>
      <c r="P574" s="92" t="str">
        <f t="shared" si="95"/>
        <v/>
      </c>
      <c r="Q574" s="115">
        <f t="shared" si="89"/>
        <v>2669.5821677533768</v>
      </c>
      <c r="R574" s="116">
        <f t="shared" si="90"/>
        <v>3299.8880793870735</v>
      </c>
      <c r="S574" s="116">
        <f t="shared" si="91"/>
        <v>3821.9644813328314</v>
      </c>
      <c r="T574" s="116">
        <f t="shared" si="92"/>
        <v>1864.6612194317249</v>
      </c>
      <c r="U574" s="116">
        <f t="shared" si="93"/>
        <v>5471.7972995986884</v>
      </c>
      <c r="V574" s="116">
        <f t="shared" si="94"/>
        <v>1302.4365779977816</v>
      </c>
      <c r="W574" s="64"/>
      <c r="X574" s="64"/>
      <c r="Y574" s="105"/>
      <c r="Z574" s="61"/>
      <c r="AA574" s="106"/>
      <c r="AB574" s="107"/>
      <c r="AC574" s="107"/>
      <c r="AD574" s="107"/>
      <c r="AE574" s="107"/>
      <c r="AF574" s="107"/>
      <c r="AG574" s="107"/>
      <c r="AI574" s="108"/>
      <c r="AJ574" s="4"/>
      <c r="AK574" s="4"/>
      <c r="AL574" s="4"/>
      <c r="AN574" s="109"/>
      <c r="AO574" s="110"/>
      <c r="AP574" s="111"/>
      <c r="AQ574" s="110"/>
      <c r="AR574" s="112"/>
      <c r="AT574" s="113"/>
      <c r="AU574" s="113"/>
      <c r="AV574" s="113"/>
      <c r="AW574" s="113"/>
      <c r="AX574" s="113"/>
      <c r="AY574" s="113"/>
      <c r="AZ574" s="113"/>
      <c r="BA574" s="105"/>
      <c r="BB574" s="61"/>
      <c r="BC574" s="106"/>
      <c r="BD574" s="107"/>
      <c r="BE574" s="107"/>
      <c r="BF574" s="107"/>
      <c r="BG574" s="107"/>
      <c r="BH574" s="107"/>
      <c r="BI574" s="107"/>
    </row>
    <row r="575" spans="2:61" x14ac:dyDescent="0.3">
      <c r="B575" s="93"/>
      <c r="C575" s="93">
        <v>1003</v>
      </c>
      <c r="D575" s="94">
        <f>'[1]S&amp;P500 Historical Data'!E3955</f>
        <v>43130</v>
      </c>
      <c r="E575" s="95">
        <f>'[1]S&amp;P500 Historical Data'!N3955</f>
        <v>2822.43</v>
      </c>
      <c r="F575" s="96">
        <f t="shared" si="96"/>
        <v>-1.0898781509218533E-2</v>
      </c>
      <c r="H575" s="114">
        <v>504</v>
      </c>
      <c r="I575" s="98">
        <f t="shared" ca="1" si="86"/>
        <v>2110.7297862959767</v>
      </c>
      <c r="J575" s="99">
        <f t="shared" ca="1" si="87"/>
        <v>-6.8054762353780577E-3</v>
      </c>
      <c r="K575" s="100">
        <f t="shared" ca="1" si="88"/>
        <v>-14.698763169803911</v>
      </c>
      <c r="L575" s="101">
        <f t="shared" ca="1" si="51"/>
        <v>-0.44504619325372113</v>
      </c>
      <c r="M575" s="125"/>
      <c r="N575" s="91">
        <v>44416</v>
      </c>
      <c r="O575" s="102"/>
      <c r="P575" s="92" t="str">
        <f t="shared" si="95"/>
        <v/>
      </c>
      <c r="Q575" s="115">
        <f t="shared" si="89"/>
        <v>2670.3617995670661</v>
      </c>
      <c r="R575" s="116">
        <f t="shared" si="90"/>
        <v>3301.0647825863675</v>
      </c>
      <c r="S575" s="116">
        <f t="shared" si="91"/>
        <v>3824.4439257392005</v>
      </c>
      <c r="T575" s="116">
        <f t="shared" si="92"/>
        <v>1864.5409055667587</v>
      </c>
      <c r="U575" s="116">
        <f t="shared" si="93"/>
        <v>5477.299496830271</v>
      </c>
      <c r="V575" s="116">
        <f t="shared" si="94"/>
        <v>1301.8883018381032</v>
      </c>
      <c r="W575" s="64"/>
      <c r="X575" s="64"/>
      <c r="Y575" s="105"/>
      <c r="Z575" s="61"/>
      <c r="AA575" s="106"/>
      <c r="AB575" s="107"/>
      <c r="AC575" s="107"/>
      <c r="AD575" s="107"/>
      <c r="AE575" s="107"/>
      <c r="AF575" s="107"/>
      <c r="AG575" s="107"/>
      <c r="AI575" s="108"/>
      <c r="AJ575" s="4"/>
      <c r="AK575" s="4"/>
      <c r="AL575" s="4"/>
      <c r="AN575" s="109"/>
      <c r="AO575" s="110"/>
      <c r="AP575" s="111"/>
      <c r="AQ575" s="110"/>
      <c r="AR575" s="112"/>
      <c r="AT575" s="113"/>
      <c r="AU575" s="113"/>
      <c r="AV575" s="113"/>
      <c r="AW575" s="113"/>
      <c r="AX575" s="113"/>
      <c r="AY575" s="113"/>
      <c r="AZ575" s="113"/>
      <c r="BA575" s="105"/>
      <c r="BB575" s="61"/>
      <c r="BC575" s="106"/>
      <c r="BD575" s="107"/>
      <c r="BE575" s="107"/>
      <c r="BF575" s="107"/>
      <c r="BG575" s="107"/>
      <c r="BH575" s="107"/>
      <c r="BI575" s="107"/>
    </row>
    <row r="576" spans="2:61" x14ac:dyDescent="0.3">
      <c r="B576" s="93"/>
      <c r="C576" s="93">
        <v>1004</v>
      </c>
      <c r="D576" s="94">
        <f>'[1]S&amp;P500 Historical Data'!E3956</f>
        <v>43131</v>
      </c>
      <c r="E576" s="95">
        <f>'[1]S&amp;P500 Historical Data'!N3956</f>
        <v>2823.81</v>
      </c>
      <c r="F576" s="96">
        <f t="shared" si="96"/>
        <v>4.8894038116095327E-4</v>
      </c>
      <c r="H576" s="114">
        <v>505</v>
      </c>
      <c r="I576" s="98">
        <f t="shared" ca="1" si="86"/>
        <v>2136.3407346607828</v>
      </c>
      <c r="J576" s="99">
        <f t="shared" ca="1" si="87"/>
        <v>1.2133693536276639E-2</v>
      </c>
      <c r="K576" s="100">
        <f t="shared" ca="1" si="88"/>
        <v>-13.963221271230369</v>
      </c>
      <c r="L576" s="101">
        <f t="shared" ca="1" si="51"/>
        <v>0.73554189857354146</v>
      </c>
      <c r="M576" s="125"/>
      <c r="N576" s="91">
        <v>44417</v>
      </c>
      <c r="O576" s="102"/>
      <c r="P576" s="92" t="str">
        <f t="shared" si="95"/>
        <v/>
      </c>
      <c r="Q576" s="115">
        <f t="shared" si="89"/>
        <v>2671.1416590664853</v>
      </c>
      <c r="R576" s="116">
        <f t="shared" si="90"/>
        <v>3302.2407379745482</v>
      </c>
      <c r="S576" s="116">
        <f t="shared" si="91"/>
        <v>3826.9236257528542</v>
      </c>
      <c r="T576" s="116">
        <f t="shared" si="92"/>
        <v>1864.4212585760238</v>
      </c>
      <c r="U576" s="116">
        <f t="shared" si="93"/>
        <v>5482.8033502587232</v>
      </c>
      <c r="V576" s="116">
        <f t="shared" si="94"/>
        <v>1301.3411765832834</v>
      </c>
      <c r="W576" s="64"/>
      <c r="X576" s="64"/>
      <c r="Y576" s="105"/>
      <c r="Z576" s="61"/>
      <c r="AA576" s="106"/>
      <c r="AB576" s="107"/>
      <c r="AC576" s="107"/>
      <c r="AD576" s="107"/>
      <c r="AE576" s="107"/>
      <c r="AF576" s="107"/>
      <c r="AG576" s="107"/>
      <c r="AI576" s="108"/>
      <c r="AJ576" s="4"/>
      <c r="AK576" s="4"/>
      <c r="AL576" s="4"/>
      <c r="AN576" s="109"/>
      <c r="AO576" s="110"/>
      <c r="AP576" s="111"/>
      <c r="AQ576" s="110"/>
      <c r="AR576" s="112"/>
      <c r="AT576" s="113"/>
      <c r="AU576" s="113"/>
      <c r="AV576" s="113"/>
      <c r="AW576" s="113"/>
      <c r="AX576" s="113"/>
      <c r="AY576" s="113"/>
      <c r="AZ576" s="113"/>
      <c r="BA576" s="105"/>
      <c r="BB576" s="61"/>
      <c r="BC576" s="106"/>
      <c r="BD576" s="107"/>
      <c r="BE576" s="107"/>
      <c r="BF576" s="107"/>
      <c r="BG576" s="107"/>
      <c r="BH576" s="107"/>
      <c r="BI576" s="107"/>
    </row>
    <row r="577" spans="2:61" x14ac:dyDescent="0.3">
      <c r="B577" s="93"/>
      <c r="C577" s="93">
        <v>1005</v>
      </c>
      <c r="D577" s="94">
        <f>'[1]S&amp;P500 Historical Data'!E3957</f>
        <v>43132</v>
      </c>
      <c r="E577" s="95">
        <f>'[1]S&amp;P500 Historical Data'!N3957</f>
        <v>2821.98</v>
      </c>
      <c r="F577" s="96">
        <f t="shared" si="96"/>
        <v>-6.4806059897795079E-4</v>
      </c>
      <c r="H577" s="114">
        <v>506</v>
      </c>
      <c r="I577" s="98">
        <f t="shared" ca="1" si="86"/>
        <v>2122.1200590701378</v>
      </c>
      <c r="J577" s="99">
        <f t="shared" ca="1" si="87"/>
        <v>-6.6565578046252089E-3</v>
      </c>
      <c r="K577" s="100">
        <f t="shared" ca="1" si="88"/>
        <v>-14.39889698971948</v>
      </c>
      <c r="L577" s="101">
        <f t="shared" ca="1" si="51"/>
        <v>-0.43567571848911074</v>
      </c>
      <c r="M577" s="125"/>
      <c r="N577" s="91">
        <v>44418</v>
      </c>
      <c r="O577" s="102"/>
      <c r="P577" s="92" t="str">
        <f t="shared" si="95"/>
        <v/>
      </c>
      <c r="Q577" s="115">
        <f t="shared" si="89"/>
        <v>2671.921746318129</v>
      </c>
      <c r="R577" s="116">
        <f t="shared" si="90"/>
        <v>3303.4159479206969</v>
      </c>
      <c r="S577" s="116">
        <f t="shared" si="91"/>
        <v>3829.4035838048285</v>
      </c>
      <c r="T577" s="116">
        <f t="shared" si="92"/>
        <v>1864.3022763754684</v>
      </c>
      <c r="U577" s="116">
        <f t="shared" si="93"/>
        <v>5488.3088652818924</v>
      </c>
      <c r="V577" s="116">
        <f t="shared" si="94"/>
        <v>1300.79519824565</v>
      </c>
      <c r="W577" s="64"/>
      <c r="X577" s="64"/>
      <c r="Y577" s="105"/>
      <c r="Z577" s="61"/>
      <c r="AA577" s="106"/>
      <c r="AB577" s="107"/>
      <c r="AC577" s="107"/>
      <c r="AD577" s="107"/>
      <c r="AE577" s="107"/>
      <c r="AF577" s="107"/>
      <c r="AG577" s="107"/>
      <c r="AI577" s="108"/>
      <c r="AJ577" s="4"/>
      <c r="AK577" s="4"/>
      <c r="AL577" s="4"/>
      <c r="AN577" s="109"/>
      <c r="AO577" s="110"/>
      <c r="AP577" s="111"/>
      <c r="AQ577" s="110"/>
      <c r="AR577" s="112"/>
      <c r="AT577" s="113"/>
      <c r="AU577" s="113"/>
      <c r="AV577" s="113"/>
      <c r="AW577" s="113"/>
      <c r="AX577" s="113"/>
      <c r="AY577" s="113"/>
      <c r="AZ577" s="113"/>
      <c r="BA577" s="105"/>
      <c r="BB577" s="61"/>
      <c r="BC577" s="106"/>
      <c r="BD577" s="107"/>
      <c r="BE577" s="107"/>
      <c r="BF577" s="107"/>
      <c r="BG577" s="107"/>
      <c r="BH577" s="107"/>
      <c r="BI577" s="107"/>
    </row>
    <row r="578" spans="2:61" x14ac:dyDescent="0.3">
      <c r="B578" s="93"/>
      <c r="C578" s="93">
        <v>1006</v>
      </c>
      <c r="D578" s="94">
        <f>'[1]S&amp;P500 Historical Data'!E3958</f>
        <v>43133</v>
      </c>
      <c r="E578" s="95">
        <f>'[1]S&amp;P500 Historical Data'!N3958</f>
        <v>2762.13</v>
      </c>
      <c r="F578" s="96">
        <f t="shared" si="96"/>
        <v>-2.1208513171602886E-2</v>
      </c>
      <c r="H578" s="114">
        <v>507</v>
      </c>
      <c r="I578" s="98">
        <f t="shared" ca="1" si="86"/>
        <v>2127.0974345296627</v>
      </c>
      <c r="J578" s="99">
        <f t="shared" ca="1" si="87"/>
        <v>2.3454730745563149E-3</v>
      </c>
      <c r="K578" s="100">
        <f t="shared" ca="1" si="88"/>
        <v>-14.270726568092023</v>
      </c>
      <c r="L578" s="101">
        <f t="shared" ca="1" si="51"/>
        <v>0.12817042162745684</v>
      </c>
      <c r="M578" s="125"/>
      <c r="N578" s="91">
        <v>44419</v>
      </c>
      <c r="O578" s="102"/>
      <c r="P578" s="92" t="str">
        <f t="shared" si="95"/>
        <v/>
      </c>
      <c r="Q578" s="115">
        <f t="shared" si="89"/>
        <v>2672.7020613885093</v>
      </c>
      <c r="R578" s="116">
        <f t="shared" si="90"/>
        <v>3304.5904147821047</v>
      </c>
      <c r="S578" s="116">
        <f t="shared" si="91"/>
        <v>3831.8838023154121</v>
      </c>
      <c r="T578" s="116">
        <f t="shared" si="92"/>
        <v>1864.1839568919165</v>
      </c>
      <c r="U578" s="116">
        <f t="shared" si="93"/>
        <v>5493.8160472772652</v>
      </c>
      <c r="V578" s="116">
        <f t="shared" si="94"/>
        <v>1300.25036285855</v>
      </c>
      <c r="W578" s="64"/>
      <c r="X578" s="64"/>
      <c r="Y578" s="105"/>
      <c r="Z578" s="61"/>
      <c r="AA578" s="106"/>
      <c r="AB578" s="107"/>
      <c r="AC578" s="107"/>
      <c r="AD578" s="107"/>
      <c r="AE578" s="107"/>
      <c r="AF578" s="107"/>
      <c r="AG578" s="107"/>
      <c r="AI578" s="108"/>
      <c r="AJ578" s="4"/>
      <c r="AK578" s="4"/>
      <c r="AL578" s="4"/>
      <c r="AN578" s="109"/>
      <c r="AO578" s="110"/>
      <c r="AP578" s="111"/>
      <c r="AQ578" s="110"/>
      <c r="AR578" s="112"/>
      <c r="AT578" s="113"/>
      <c r="AU578" s="113"/>
      <c r="AV578" s="113"/>
      <c r="AW578" s="113"/>
      <c r="AX578" s="113"/>
      <c r="AY578" s="113"/>
      <c r="AZ578" s="113"/>
      <c r="BA578" s="105"/>
      <c r="BB578" s="61"/>
      <c r="BC578" s="106"/>
      <c r="BD578" s="107"/>
      <c r="BE578" s="107"/>
      <c r="BF578" s="107"/>
      <c r="BG578" s="107"/>
      <c r="BH578" s="107"/>
      <c r="BI578" s="107"/>
    </row>
    <row r="579" spans="2:61" x14ac:dyDescent="0.3">
      <c r="B579" s="93"/>
      <c r="C579" s="93">
        <v>1007</v>
      </c>
      <c r="D579" s="94">
        <f>'[1]S&amp;P500 Historical Data'!E3959</f>
        <v>43136</v>
      </c>
      <c r="E579" s="95">
        <f>'[1]S&amp;P500 Historical Data'!N3959</f>
        <v>2648.94</v>
      </c>
      <c r="F579" s="96">
        <f t="shared" si="96"/>
        <v>-4.0979244278871757E-2</v>
      </c>
      <c r="H579" s="114">
        <v>508</v>
      </c>
      <c r="I579" s="98">
        <f t="shared" ca="1" si="86"/>
        <v>2103.5924867549961</v>
      </c>
      <c r="J579" s="99">
        <f t="shared" ca="1" si="87"/>
        <v>-1.1050244992591938E-2</v>
      </c>
      <c r="K579" s="100">
        <f t="shared" ca="1" si="88"/>
        <v>-14.9834610983894</v>
      </c>
      <c r="L579" s="101">
        <f t="shared" ca="1" si="51"/>
        <v>-0.71273453029737743</v>
      </c>
      <c r="M579" s="125"/>
      <c r="N579" s="91">
        <v>44420</v>
      </c>
      <c r="O579" s="102"/>
      <c r="P579" s="92" t="str">
        <f t="shared" si="95"/>
        <v/>
      </c>
      <c r="Q579" s="115">
        <f t="shared" si="89"/>
        <v>2673.4826043441608</v>
      </c>
      <c r="R579" s="116">
        <f t="shared" si="90"/>
        <v>3305.764140904349</v>
      </c>
      <c r="S579" s="116">
        <f t="shared" si="91"/>
        <v>3834.3642836942254</v>
      </c>
      <c r="T579" s="116">
        <f t="shared" si="92"/>
        <v>1864.0662980629879</v>
      </c>
      <c r="U579" s="116">
        <f t="shared" si="93"/>
        <v>5499.3249016021209</v>
      </c>
      <c r="V579" s="116">
        <f t="shared" si="94"/>
        <v>1299.7066664761974</v>
      </c>
      <c r="W579" s="64"/>
      <c r="X579" s="64"/>
      <c r="Y579" s="105"/>
      <c r="Z579" s="61"/>
      <c r="AA579" s="106"/>
      <c r="AB579" s="107"/>
      <c r="AC579" s="107"/>
      <c r="AD579" s="107"/>
      <c r="AE579" s="107"/>
      <c r="AF579" s="107"/>
      <c r="AG579" s="107"/>
      <c r="AI579" s="108"/>
      <c r="AJ579" s="4"/>
      <c r="AK579" s="4"/>
      <c r="AL579" s="4"/>
      <c r="AN579" s="109"/>
      <c r="AO579" s="110"/>
      <c r="AP579" s="111"/>
      <c r="AQ579" s="110"/>
      <c r="AR579" s="112"/>
      <c r="AT579" s="113"/>
      <c r="AU579" s="113"/>
      <c r="AV579" s="113"/>
      <c r="AW579" s="113"/>
      <c r="AX579" s="113"/>
      <c r="AY579" s="113"/>
      <c r="AZ579" s="113"/>
      <c r="BA579" s="105"/>
      <c r="BB579" s="61"/>
      <c r="BC579" s="106"/>
      <c r="BD579" s="107"/>
      <c r="BE579" s="107"/>
      <c r="BF579" s="107"/>
      <c r="BG579" s="107"/>
      <c r="BH579" s="107"/>
      <c r="BI579" s="107"/>
    </row>
    <row r="580" spans="2:61" x14ac:dyDescent="0.3">
      <c r="B580" s="93"/>
      <c r="C580" s="93">
        <v>1008</v>
      </c>
      <c r="D580" s="94">
        <f>'[1]S&amp;P500 Historical Data'!E3960</f>
        <v>43137</v>
      </c>
      <c r="E580" s="95">
        <f>'[1]S&amp;P500 Historical Data'!N3960</f>
        <v>2695.14</v>
      </c>
      <c r="F580" s="96">
        <f t="shared" si="96"/>
        <v>1.7440938639606718E-2</v>
      </c>
      <c r="H580" s="114">
        <v>509</v>
      </c>
      <c r="I580" s="98">
        <f t="shared" ca="1" si="86"/>
        <v>2086.6212416715011</v>
      </c>
      <c r="J580" s="99">
        <f t="shared" ca="1" si="87"/>
        <v>-8.0677437242965434E-3</v>
      </c>
      <c r="K580" s="100">
        <f t="shared" ca="1" si="88"/>
        <v>-15.507990103001227</v>
      </c>
      <c r="L580" s="101">
        <f t="shared" ref="L580:L833" ca="1" si="97">NORMINV(RAND(),0,0.6)</f>
        <v>-0.52452900461182617</v>
      </c>
      <c r="M580" s="125"/>
      <c r="N580" s="91">
        <v>44421</v>
      </c>
      <c r="O580" s="102"/>
      <c r="P580" s="92" t="str">
        <f t="shared" si="95"/>
        <v/>
      </c>
      <c r="Q580" s="115">
        <f t="shared" si="89"/>
        <v>2674.263375251634</v>
      </c>
      <c r="R580" s="116">
        <f t="shared" si="90"/>
        <v>3306.9371286213773</v>
      </c>
      <c r="S580" s="116">
        <f t="shared" si="91"/>
        <v>3836.8450303402942</v>
      </c>
      <c r="T580" s="116">
        <f t="shared" si="92"/>
        <v>1863.9492978370226</v>
      </c>
      <c r="U580" s="116">
        <f t="shared" si="93"/>
        <v>5504.8354335936738</v>
      </c>
      <c r="V580" s="116">
        <f t="shared" si="94"/>
        <v>1299.1641051735289</v>
      </c>
      <c r="W580" s="64"/>
      <c r="X580" s="64"/>
      <c r="Y580" s="105"/>
      <c r="Z580" s="61"/>
      <c r="AA580" s="106"/>
      <c r="AB580" s="107"/>
      <c r="AC580" s="107"/>
      <c r="AD580" s="107"/>
      <c r="AE580" s="107"/>
      <c r="AF580" s="107"/>
      <c r="AG580" s="107"/>
      <c r="AI580" s="108"/>
      <c r="AJ580" s="4"/>
      <c r="AK580" s="4"/>
      <c r="AL580" s="4"/>
      <c r="AN580" s="109"/>
      <c r="AO580" s="110"/>
      <c r="AP580" s="111"/>
      <c r="AQ580" s="110"/>
      <c r="AR580" s="112"/>
      <c r="AT580" s="113"/>
      <c r="AU580" s="113"/>
      <c r="AV580" s="113"/>
      <c r="AW580" s="113"/>
      <c r="AX580" s="113"/>
      <c r="AY580" s="113"/>
      <c r="AZ580" s="113"/>
      <c r="BA580" s="105"/>
      <c r="BB580" s="61"/>
      <c r="BC580" s="106"/>
      <c r="BD580" s="107"/>
      <c r="BE580" s="107"/>
      <c r="BF580" s="107"/>
      <c r="BG580" s="107"/>
      <c r="BH580" s="107"/>
      <c r="BI580" s="107"/>
    </row>
    <row r="581" spans="2:61" x14ac:dyDescent="0.3">
      <c r="B581" s="93"/>
      <c r="C581" s="93">
        <v>1009</v>
      </c>
      <c r="D581" s="94">
        <f>'[1]S&amp;P500 Historical Data'!E3961</f>
        <v>43138</v>
      </c>
      <c r="E581" s="95">
        <f>'[1]S&amp;P500 Historical Data'!N3961</f>
        <v>2681.66</v>
      </c>
      <c r="F581" s="96">
        <f t="shared" si="96"/>
        <v>-5.0015954644285713E-3</v>
      </c>
      <c r="H581" s="114">
        <v>510</v>
      </c>
      <c r="I581" s="98">
        <f t="shared" ca="1" si="86"/>
        <v>2085.239907688836</v>
      </c>
      <c r="J581" s="99">
        <f t="shared" ca="1" si="87"/>
        <v>-6.6199555294407743E-4</v>
      </c>
      <c r="K581" s="100">
        <f t="shared" ca="1" si="88"/>
        <v>-15.567628526048232</v>
      </c>
      <c r="L581" s="101">
        <f t="shared" ca="1" si="97"/>
        <v>-5.9638423047005028E-2</v>
      </c>
      <c r="M581" s="125"/>
      <c r="N581" s="91">
        <v>44422</v>
      </c>
      <c r="O581" s="102"/>
      <c r="P581" s="92" t="str">
        <f t="shared" si="95"/>
        <v/>
      </c>
      <c r="Q581" s="115">
        <f t="shared" si="89"/>
        <v>2675.0443741775011</v>
      </c>
      <c r="R581" s="116">
        <f t="shared" si="90"/>
        <v>3308.1093802555861</v>
      </c>
      <c r="S581" s="116">
        <f t="shared" si="91"/>
        <v>3839.3260446421245</v>
      </c>
      <c r="T581" s="116">
        <f t="shared" si="92"/>
        <v>1863.8329541730077</v>
      </c>
      <c r="U581" s="116">
        <f t="shared" si="93"/>
        <v>5510.347648569229</v>
      </c>
      <c r="V581" s="116">
        <f t="shared" si="94"/>
        <v>1298.6226750460528</v>
      </c>
      <c r="W581" s="64"/>
      <c r="X581" s="64"/>
      <c r="Y581" s="105"/>
      <c r="Z581" s="61"/>
      <c r="AA581" s="106"/>
      <c r="AB581" s="107"/>
      <c r="AC581" s="107"/>
      <c r="AD581" s="107"/>
      <c r="AE581" s="107"/>
      <c r="AF581" s="107"/>
      <c r="AG581" s="107"/>
      <c r="AI581" s="108"/>
      <c r="AJ581" s="4"/>
      <c r="AK581" s="4"/>
      <c r="AL581" s="4"/>
      <c r="AN581" s="109"/>
      <c r="AO581" s="110"/>
      <c r="AP581" s="111"/>
      <c r="AQ581" s="110"/>
      <c r="AR581" s="112"/>
      <c r="AT581" s="113"/>
      <c r="AU581" s="113"/>
      <c r="AV581" s="113"/>
      <c r="AW581" s="113"/>
      <c r="AX581" s="113"/>
      <c r="AY581" s="113"/>
      <c r="AZ581" s="113"/>
      <c r="BA581" s="105"/>
      <c r="BB581" s="61"/>
      <c r="BC581" s="106"/>
      <c r="BD581" s="107"/>
      <c r="BE581" s="107"/>
      <c r="BF581" s="107"/>
      <c r="BG581" s="107"/>
      <c r="BH581" s="107"/>
      <c r="BI581" s="107"/>
    </row>
    <row r="582" spans="2:61" x14ac:dyDescent="0.3">
      <c r="B582" s="93"/>
      <c r="C582" s="93">
        <v>1010</v>
      </c>
      <c r="D582" s="94">
        <f>'[1]S&amp;P500 Historical Data'!E3962</f>
        <v>43139</v>
      </c>
      <c r="E582" s="95">
        <f>'[1]S&amp;P500 Historical Data'!N3962</f>
        <v>2581</v>
      </c>
      <c r="F582" s="96">
        <f>(E582-E581)/E581</f>
        <v>-3.753645130255135E-2</v>
      </c>
      <c r="H582" s="114">
        <v>511</v>
      </c>
      <c r="I582" s="98">
        <f t="shared" ca="1" si="86"/>
        <v>2089.6959804681769</v>
      </c>
      <c r="J582" s="99">
        <f t="shared" ca="1" si="87"/>
        <v>2.1369592836345723E-3</v>
      </c>
      <c r="K582" s="100">
        <f t="shared" ca="1" si="88"/>
        <v>-15.452461073934739</v>
      </c>
      <c r="L582" s="101">
        <f t="shared" ca="1" si="97"/>
        <v>0.11516745211349225</v>
      </c>
      <c r="M582" s="125"/>
      <c r="N582" s="91">
        <v>44423</v>
      </c>
      <c r="O582" s="102"/>
      <c r="P582" s="92" t="str">
        <f t="shared" si="95"/>
        <v/>
      </c>
      <c r="Q582" s="115">
        <f t="shared" si="89"/>
        <v>2675.8256011883536</v>
      </c>
      <c r="R582" s="116">
        <f t="shared" si="90"/>
        <v>3309.280898117901</v>
      </c>
      <c r="S582" s="116">
        <f t="shared" si="91"/>
        <v>3841.8073289777813</v>
      </c>
      <c r="T582" s="116">
        <f t="shared" si="92"/>
        <v>1863.7172650404991</v>
      </c>
      <c r="U582" s="116">
        <f t="shared" si="93"/>
        <v>5515.8615518263214</v>
      </c>
      <c r="V582" s="116">
        <f t="shared" si="94"/>
        <v>1298.0823722097048</v>
      </c>
      <c r="W582" s="64"/>
      <c r="X582" s="64"/>
      <c r="Y582" s="105"/>
      <c r="Z582" s="61"/>
      <c r="AA582" s="106"/>
      <c r="AB582" s="107"/>
      <c r="AC582" s="107"/>
      <c r="AD582" s="107"/>
      <c r="AE582" s="107"/>
      <c r="AF582" s="107"/>
      <c r="AG582" s="107"/>
      <c r="AI582" s="108"/>
      <c r="AJ582" s="4"/>
      <c r="AK582" s="4"/>
      <c r="AL582" s="4"/>
      <c r="AN582" s="109"/>
      <c r="AO582" s="110"/>
      <c r="AP582" s="111"/>
      <c r="AQ582" s="110"/>
      <c r="AR582" s="112"/>
      <c r="AT582" s="113"/>
      <c r="AU582" s="113"/>
      <c r="AV582" s="113"/>
      <c r="AW582" s="113"/>
      <c r="AX582" s="113"/>
      <c r="AY582" s="113"/>
      <c r="AZ582" s="113"/>
      <c r="BA582" s="105"/>
      <c r="BB582" s="61"/>
      <c r="BC582" s="106"/>
      <c r="BD582" s="107"/>
      <c r="BE582" s="107"/>
      <c r="BF582" s="107"/>
      <c r="BG582" s="107"/>
      <c r="BH582" s="107"/>
      <c r="BI582" s="107"/>
    </row>
    <row r="583" spans="2:61" x14ac:dyDescent="0.3">
      <c r="B583" s="93"/>
      <c r="C583" s="93">
        <v>1011</v>
      </c>
      <c r="D583" s="94">
        <f>'[1]S&amp;P500 Historical Data'!E3963</f>
        <v>43140</v>
      </c>
      <c r="E583" s="95">
        <f>'[1]S&amp;P500 Historical Data'!N3963</f>
        <v>2619.5500000000002</v>
      </c>
      <c r="F583" s="96">
        <f>(E583-E582)/E582</f>
        <v>1.4936071290197668E-2</v>
      </c>
      <c r="H583" s="114">
        <v>512</v>
      </c>
      <c r="I583" s="98">
        <f t="shared" ca="1" si="86"/>
        <v>2110.2598342547321</v>
      </c>
      <c r="J583" s="99">
        <f t="shared" ca="1" si="87"/>
        <v>9.8405959425485849E-3</v>
      </c>
      <c r="K583" s="100">
        <f t="shared" ca="1" si="88"/>
        <v>-14.858680286565416</v>
      </c>
      <c r="L583" s="101">
        <f t="shared" ca="1" si="97"/>
        <v>0.59378078736932194</v>
      </c>
      <c r="M583" s="125"/>
      <c r="N583" s="91">
        <v>44424</v>
      </c>
      <c r="O583" s="102"/>
      <c r="P583" s="92" t="str">
        <f t="shared" si="95"/>
        <v/>
      </c>
      <c r="Q583" s="115">
        <f t="shared" si="89"/>
        <v>2676.6070563508015</v>
      </c>
      <c r="R583" s="116">
        <f t="shared" si="90"/>
        <v>3310.451684507856</v>
      </c>
      <c r="S583" s="116">
        <f t="shared" si="91"/>
        <v>3844.2888857149601</v>
      </c>
      <c r="T583" s="116">
        <f t="shared" si="92"/>
        <v>1863.6022284195492</v>
      </c>
      <c r="U583" s="116">
        <f t="shared" si="93"/>
        <v>5521.3771486428668</v>
      </c>
      <c r="V583" s="116">
        <f t="shared" si="94"/>
        <v>1297.5431928007026</v>
      </c>
      <c r="W583" s="64"/>
      <c r="X583" s="64"/>
      <c r="Y583" s="105"/>
      <c r="Z583" s="61"/>
      <c r="AA583" s="106"/>
      <c r="AB583" s="107"/>
      <c r="AC583" s="107"/>
      <c r="AD583" s="107"/>
      <c r="AE583" s="107"/>
      <c r="AF583" s="107"/>
      <c r="AG583" s="107"/>
      <c r="AI583" s="108"/>
      <c r="AJ583" s="4"/>
      <c r="AK583" s="4"/>
      <c r="AL583" s="4"/>
      <c r="AN583" s="109"/>
      <c r="AO583" s="110"/>
      <c r="AP583" s="111"/>
      <c r="AQ583" s="110"/>
      <c r="AR583" s="112"/>
      <c r="AT583" s="113"/>
      <c r="AU583" s="113"/>
      <c r="AV583" s="113"/>
      <c r="AW583" s="113"/>
      <c r="AX583" s="113"/>
      <c r="AY583" s="113"/>
      <c r="AZ583" s="113"/>
      <c r="BA583" s="105"/>
      <c r="BB583" s="61"/>
      <c r="BC583" s="106"/>
      <c r="BD583" s="107"/>
      <c r="BE583" s="107"/>
      <c r="BF583" s="107"/>
      <c r="BG583" s="107"/>
      <c r="BH583" s="107"/>
      <c r="BI583" s="107"/>
    </row>
    <row r="584" spans="2:61" x14ac:dyDescent="0.3">
      <c r="B584" s="93"/>
      <c r="C584" s="93">
        <v>1012</v>
      </c>
      <c r="D584" s="94">
        <f>'[1]S&amp;P500 Historical Data'!E3964</f>
        <v>43143</v>
      </c>
      <c r="E584" s="95">
        <f>'[1]S&amp;P500 Historical Data'!N3964</f>
        <v>2656</v>
      </c>
      <c r="F584" s="96">
        <f>(E584-E583)/E583</f>
        <v>1.3914603653299161E-2</v>
      </c>
      <c r="H584" s="114">
        <v>513</v>
      </c>
      <c r="I584" s="98">
        <f t="shared" ref="I584:I647" ca="1" si="98">$L$8*EXP(($L$4-($L$5^2)/2)*H584+$L$5*K584)</f>
        <v>2121.1705814891543</v>
      </c>
      <c r="J584" s="99">
        <f t="shared" ref="J584:J647" ca="1" si="99">(I584-I583)/I583</f>
        <v>5.1703335567088796E-3</v>
      </c>
      <c r="K584" s="100">
        <f t="shared" ref="K584:K647" ca="1" si="100">+K583+L584</f>
        <v>-14.554616956817492</v>
      </c>
      <c r="L584" s="101">
        <f t="shared" ca="1" si="97"/>
        <v>0.30406332974792488</v>
      </c>
      <c r="M584" s="125"/>
      <c r="N584" s="91">
        <v>44425</v>
      </c>
      <c r="O584" s="102"/>
      <c r="P584" s="92" t="str">
        <f t="shared" si="95"/>
        <v/>
      </c>
      <c r="Q584" s="115">
        <f t="shared" si="89"/>
        <v>2677.3887397314757</v>
      </c>
      <c r="R584" s="116">
        <f t="shared" si="90"/>
        <v>3311.6217417136691</v>
      </c>
      <c r="S584" s="116">
        <f t="shared" si="91"/>
        <v>3846.770717211059</v>
      </c>
      <c r="T584" s="116">
        <f t="shared" si="92"/>
        <v>1863.4878423006344</v>
      </c>
      <c r="U584" s="116">
        <f t="shared" si="93"/>
        <v>5526.8944442772963</v>
      </c>
      <c r="V584" s="116">
        <f t="shared" si="94"/>
        <v>1297.0051329754046</v>
      </c>
      <c r="W584" s="64"/>
      <c r="X584" s="64"/>
      <c r="Y584" s="105"/>
      <c r="Z584" s="61"/>
      <c r="AA584" s="106"/>
      <c r="AB584" s="107"/>
      <c r="AC584" s="107"/>
      <c r="AD584" s="107"/>
      <c r="AE584" s="107"/>
      <c r="AF584" s="107"/>
      <c r="AG584" s="107"/>
      <c r="AI584" s="108"/>
      <c r="AJ584" s="4"/>
      <c r="AK584" s="4"/>
      <c r="AL584" s="4"/>
      <c r="AN584" s="109"/>
      <c r="AO584" s="110"/>
      <c r="AP584" s="111"/>
      <c r="AQ584" s="110"/>
      <c r="AR584" s="112"/>
      <c r="AT584" s="113"/>
      <c r="AU584" s="113"/>
      <c r="AV584" s="113"/>
      <c r="AW584" s="113"/>
      <c r="AX584" s="113"/>
      <c r="AY584" s="113"/>
      <c r="AZ584" s="113"/>
      <c r="BA584" s="105"/>
      <c r="BB584" s="61"/>
      <c r="BC584" s="106"/>
      <c r="BD584" s="107"/>
      <c r="BE584" s="107"/>
      <c r="BF584" s="107"/>
      <c r="BG584" s="107"/>
      <c r="BH584" s="107"/>
      <c r="BI584" s="107"/>
    </row>
    <row r="585" spans="2:61" x14ac:dyDescent="0.3">
      <c r="B585" s="93"/>
      <c r="C585" s="93">
        <v>1013</v>
      </c>
      <c r="D585" s="94">
        <f>'[1]S&amp;P500 Historical Data'!E3965</f>
        <v>43144</v>
      </c>
      <c r="E585" s="95">
        <f>'[1]S&amp;P500 Historical Data'!N3965</f>
        <v>2662.92</v>
      </c>
      <c r="F585" s="96">
        <f>(E585-E584)/E584</f>
        <v>2.6054216867470153E-3</v>
      </c>
      <c r="H585" s="114">
        <v>514</v>
      </c>
      <c r="I585" s="98">
        <f t="shared" ca="1" si="98"/>
        <v>2129.2985422961219</v>
      </c>
      <c r="J585" s="99">
        <f t="shared" ca="1" si="99"/>
        <v>3.8318279905906662E-3</v>
      </c>
      <c r="K585" s="100">
        <f t="shared" ca="1" si="100"/>
        <v>-14.333835379435826</v>
      </c>
      <c r="L585" s="101">
        <f t="shared" ca="1" si="97"/>
        <v>0.22078157738166618</v>
      </c>
      <c r="M585" s="125"/>
      <c r="N585" s="91">
        <v>44426</v>
      </c>
      <c r="O585" s="102"/>
      <c r="P585" s="92" t="str">
        <f t="shared" si="95"/>
        <v/>
      </c>
      <c r="Q585" s="115">
        <f t="shared" ref="Q585:Q648" si="101">$L$8*EXP($L$9*H585)</f>
        <v>2678.1706513970248</v>
      </c>
      <c r="R585" s="116">
        <f t="shared" ref="R585:R648" si="102">$L$8*EXP($L$5*SQRT(H585))</f>
        <v>3312.7910720123232</v>
      </c>
      <c r="S585" s="116">
        <f t="shared" ref="S585:S648" si="103">$L$8*EXP($L$9*H585+$L$5*SQRT(H585))</f>
        <v>3849.2528258132565</v>
      </c>
      <c r="T585" s="116">
        <f t="shared" ref="T585:T648" si="104">$L$8*EXP($L$9*H585-$L$5*SQRT(H585))</f>
        <v>1863.3741046845794</v>
      </c>
      <c r="U585" s="116">
        <f t="shared" ref="U585:U648" si="105">$L$8*EXP($L$9*H585+2*$L$5*SQRT(H585))</f>
        <v>5532.4134439687114</v>
      </c>
      <c r="V585" s="116">
        <f t="shared" ref="V585:V648" si="106">$L$8*EXP($L$9*H585-2*$L$5*SQRT(H585))</f>
        <v>1296.4681889101651</v>
      </c>
      <c r="W585" s="64"/>
      <c r="X585" s="64"/>
      <c r="Y585" s="105"/>
      <c r="Z585" s="61"/>
      <c r="AA585" s="106"/>
      <c r="AB585" s="107"/>
      <c r="AC585" s="107"/>
      <c r="AD585" s="107"/>
      <c r="AE585" s="107"/>
      <c r="AF585" s="107"/>
      <c r="AG585" s="107"/>
      <c r="AI585" s="108"/>
      <c r="AJ585" s="4"/>
      <c r="AK585" s="4"/>
      <c r="AL585" s="4"/>
      <c r="AN585" s="109"/>
      <c r="AO585" s="110"/>
      <c r="AP585" s="111"/>
      <c r="AQ585" s="110"/>
      <c r="AR585" s="112"/>
      <c r="AT585" s="113"/>
      <c r="AU585" s="113"/>
      <c r="AV585" s="113"/>
      <c r="AW585" s="113"/>
      <c r="AX585" s="113"/>
      <c r="AY585" s="113"/>
      <c r="AZ585" s="113"/>
      <c r="BA585" s="105"/>
      <c r="BB585" s="61"/>
      <c r="BC585" s="106"/>
      <c r="BD585" s="107"/>
      <c r="BE585" s="107"/>
      <c r="BF585" s="107"/>
      <c r="BG585" s="107"/>
      <c r="BH585" s="107"/>
      <c r="BI585" s="107"/>
    </row>
    <row r="586" spans="2:61" x14ac:dyDescent="0.3">
      <c r="B586" s="93"/>
      <c r="C586" s="93">
        <v>1014</v>
      </c>
      <c r="D586" s="94">
        <f>'[1]S&amp;P500 Historical Data'!E3966</f>
        <v>43145</v>
      </c>
      <c r="E586" s="95">
        <f>'[1]S&amp;P500 Historical Data'!N3966</f>
        <v>2698.63</v>
      </c>
      <c r="F586" s="96">
        <f t="shared" ref="F586:F624" si="107">(E586-E585)/E585</f>
        <v>1.3410091178105252E-2</v>
      </c>
      <c r="H586" s="114">
        <v>515</v>
      </c>
      <c r="I586" s="98">
        <f t="shared" ca="1" si="98"/>
        <v>2142.2789841765989</v>
      </c>
      <c r="J586" s="99">
        <f t="shared" ca="1" si="99"/>
        <v>6.0961117582316844E-3</v>
      </c>
      <c r="K586" s="100">
        <f t="shared" ca="1" si="100"/>
        <v>-13.972235026866917</v>
      </c>
      <c r="L586" s="101">
        <f t="shared" ca="1" si="97"/>
        <v>0.36160035256890832</v>
      </c>
      <c r="M586" s="125"/>
      <c r="N586" s="91">
        <v>44427</v>
      </c>
      <c r="O586" s="102"/>
      <c r="P586" s="92" t="str">
        <f t="shared" ref="P586:P649" si="108">IF(O586="","",(O586-O585)/O585)</f>
        <v/>
      </c>
      <c r="Q586" s="115">
        <f t="shared" si="101"/>
        <v>2678.9527914141177</v>
      </c>
      <c r="R586" s="116">
        <f t="shared" si="102"/>
        <v>3313.9596776696417</v>
      </c>
      <c r="S586" s="116">
        <f t="shared" si="103"/>
        <v>3851.7352138585793</v>
      </c>
      <c r="T586" s="116">
        <f t="shared" si="104"/>
        <v>1863.2610135824873</v>
      </c>
      <c r="U586" s="116">
        <f t="shared" si="105"/>
        <v>5537.9341529370158</v>
      </c>
      <c r="V586" s="116">
        <f t="shared" si="106"/>
        <v>1295.9323568011948</v>
      </c>
      <c r="W586" s="64"/>
      <c r="X586" s="64"/>
      <c r="Y586" s="105"/>
      <c r="Z586" s="61"/>
      <c r="AA586" s="106"/>
      <c r="AB586" s="107"/>
      <c r="AC586" s="107"/>
      <c r="AD586" s="107"/>
      <c r="AE586" s="107"/>
      <c r="AF586" s="107"/>
      <c r="AG586" s="107"/>
      <c r="AI586" s="108"/>
      <c r="AJ586" s="4"/>
      <c r="AK586" s="4"/>
      <c r="AL586" s="4"/>
      <c r="AN586" s="109"/>
      <c r="AO586" s="110"/>
      <c r="AP586" s="111"/>
      <c r="AQ586" s="110"/>
      <c r="AR586" s="112"/>
      <c r="AT586" s="113"/>
      <c r="AU586" s="113"/>
      <c r="AV586" s="113"/>
      <c r="AW586" s="113"/>
      <c r="AX586" s="113"/>
      <c r="AY586" s="113"/>
      <c r="AZ586" s="113"/>
      <c r="BA586" s="105"/>
      <c r="BB586" s="61"/>
      <c r="BC586" s="106"/>
      <c r="BD586" s="107"/>
      <c r="BE586" s="107"/>
      <c r="BF586" s="107"/>
      <c r="BG586" s="107"/>
      <c r="BH586" s="107"/>
      <c r="BI586" s="107"/>
    </row>
    <row r="587" spans="2:61" x14ac:dyDescent="0.3">
      <c r="B587" s="93"/>
      <c r="C587" s="93">
        <v>1015</v>
      </c>
      <c r="D587" s="94">
        <f>'[1]S&amp;P500 Historical Data'!E3967</f>
        <v>43146</v>
      </c>
      <c r="E587" s="95">
        <f>'[1]S&amp;P500 Historical Data'!N3967</f>
        <v>2731.2</v>
      </c>
      <c r="F587" s="96">
        <f t="shared" si="107"/>
        <v>1.206908690706014E-2</v>
      </c>
      <c r="H587" s="114">
        <v>516</v>
      </c>
      <c r="I587" s="98">
        <f t="shared" ca="1" si="98"/>
        <v>2110.9455488683475</v>
      </c>
      <c r="J587" s="99">
        <f t="shared" ca="1" si="99"/>
        <v>-1.4626216071617138E-2</v>
      </c>
      <c r="K587" s="100">
        <f t="shared" ca="1" si="100"/>
        <v>-14.911374634583025</v>
      </c>
      <c r="L587" s="101">
        <f t="shared" ca="1" si="97"/>
        <v>-0.93913960771610749</v>
      </c>
      <c r="M587" s="125"/>
      <c r="N587" s="91">
        <v>44428</v>
      </c>
      <c r="O587" s="102"/>
      <c r="P587" s="92" t="str">
        <f t="shared" si="108"/>
        <v/>
      </c>
      <c r="Q587" s="115">
        <f t="shared" si="101"/>
        <v>2679.7351598494433</v>
      </c>
      <c r="R587" s="116">
        <f t="shared" si="102"/>
        <v>3315.1275609403624</v>
      </c>
      <c r="S587" s="116">
        <f t="shared" si="103"/>
        <v>3854.2178836739745</v>
      </c>
      <c r="T587" s="116">
        <f t="shared" si="104"/>
        <v>1863.1485670156669</v>
      </c>
      <c r="U587" s="116">
        <f t="shared" si="105"/>
        <v>5543.4565763830542</v>
      </c>
      <c r="V587" s="116">
        <f t="shared" si="106"/>
        <v>1295.3976328644221</v>
      </c>
      <c r="W587" s="64"/>
      <c r="X587" s="64"/>
      <c r="Y587" s="105"/>
      <c r="Z587" s="61"/>
      <c r="AA587" s="106"/>
      <c r="AB587" s="107"/>
      <c r="AC587" s="107"/>
      <c r="AD587" s="107"/>
      <c r="AE587" s="107"/>
      <c r="AF587" s="107"/>
      <c r="AG587" s="107"/>
      <c r="AI587" s="108"/>
      <c r="AJ587" s="4"/>
      <c r="AK587" s="4"/>
      <c r="AL587" s="4"/>
      <c r="AN587" s="109"/>
      <c r="AO587" s="110"/>
      <c r="AP587" s="111"/>
      <c r="AQ587" s="110"/>
      <c r="AR587" s="112"/>
      <c r="AT587" s="113"/>
      <c r="AU587" s="113"/>
      <c r="AV587" s="113"/>
      <c r="AW587" s="113"/>
      <c r="AX587" s="113"/>
      <c r="AY587" s="113"/>
      <c r="AZ587" s="113"/>
      <c r="BA587" s="105"/>
      <c r="BB587" s="61"/>
      <c r="BC587" s="106"/>
      <c r="BD587" s="107"/>
      <c r="BE587" s="107"/>
      <c r="BF587" s="107"/>
      <c r="BG587" s="107"/>
      <c r="BH587" s="107"/>
      <c r="BI587" s="107"/>
    </row>
    <row r="588" spans="2:61" x14ac:dyDescent="0.3">
      <c r="B588" s="93"/>
      <c r="C588" s="93">
        <v>1016</v>
      </c>
      <c r="D588" s="94">
        <f>'[1]S&amp;P500 Historical Data'!E3968</f>
        <v>43147</v>
      </c>
      <c r="E588" s="95">
        <f>'[1]S&amp;P500 Historical Data'!N3968</f>
        <v>2732.22</v>
      </c>
      <c r="F588" s="96">
        <f t="shared" si="107"/>
        <v>3.7346221441124117E-4</v>
      </c>
      <c r="H588" s="114">
        <v>517</v>
      </c>
      <c r="I588" s="98">
        <f t="shared" ca="1" si="98"/>
        <v>2124.6280899975609</v>
      </c>
      <c r="J588" s="99">
        <f t="shared" ca="1" si="99"/>
        <v>6.4817120159960783E-3</v>
      </c>
      <c r="K588" s="100">
        <f t="shared" ca="1" si="100"/>
        <v>-14.525824881279938</v>
      </c>
      <c r="L588" s="101">
        <f t="shared" ca="1" si="97"/>
        <v>0.38554975330308611</v>
      </c>
      <c r="M588" s="125"/>
      <c r="N588" s="91">
        <v>44429</v>
      </c>
      <c r="O588" s="102"/>
      <c r="P588" s="92" t="str">
        <f t="shared" si="108"/>
        <v/>
      </c>
      <c r="Q588" s="115">
        <f t="shared" si="101"/>
        <v>2680.5177567697092</v>
      </c>
      <c r="R588" s="116">
        <f t="shared" si="102"/>
        <v>3316.2947240682165</v>
      </c>
      <c r="S588" s="116">
        <f t="shared" si="103"/>
        <v>3856.700837576383</v>
      </c>
      <c r="T588" s="116">
        <f t="shared" si="104"/>
        <v>1863.0367630155624</v>
      </c>
      <c r="U588" s="116">
        <f t="shared" si="105"/>
        <v>5548.980719488759</v>
      </c>
      <c r="V588" s="116">
        <f t="shared" si="106"/>
        <v>1294.8640133353538</v>
      </c>
      <c r="W588" s="64"/>
      <c r="X588" s="64"/>
      <c r="Y588" s="105"/>
      <c r="Z588" s="61"/>
      <c r="AA588" s="106"/>
      <c r="AB588" s="107"/>
      <c r="AC588" s="107"/>
      <c r="AD588" s="107"/>
      <c r="AE588" s="107"/>
      <c r="AF588" s="107"/>
      <c r="AG588" s="107"/>
      <c r="AI588" s="108"/>
      <c r="AJ588" s="4"/>
      <c r="AK588" s="4"/>
      <c r="AL588" s="4"/>
      <c r="AN588" s="109"/>
      <c r="AO588" s="110"/>
      <c r="AP588" s="111"/>
      <c r="AQ588" s="110"/>
      <c r="AR588" s="112"/>
      <c r="AT588" s="113"/>
      <c r="AU588" s="113"/>
      <c r="AV588" s="113"/>
      <c r="AW588" s="113"/>
      <c r="AX588" s="113"/>
      <c r="AY588" s="113"/>
      <c r="AZ588" s="113"/>
      <c r="BA588" s="105"/>
      <c r="BB588" s="61"/>
      <c r="BC588" s="106"/>
      <c r="BD588" s="107"/>
      <c r="BE588" s="107"/>
      <c r="BF588" s="107"/>
      <c r="BG588" s="107"/>
      <c r="BH588" s="107"/>
      <c r="BI588" s="107"/>
    </row>
    <row r="589" spans="2:61" x14ac:dyDescent="0.3">
      <c r="B589" s="93"/>
      <c r="C589" s="93">
        <v>1017</v>
      </c>
      <c r="D589" s="94">
        <f>'[1]S&amp;P500 Historical Data'!E3969</f>
        <v>43151</v>
      </c>
      <c r="E589" s="95">
        <f>'[1]S&amp;P500 Historical Data'!N3969</f>
        <v>2716.26</v>
      </c>
      <c r="F589" s="96">
        <f t="shared" si="107"/>
        <v>-5.8414036936994766E-3</v>
      </c>
      <c r="H589" s="114">
        <v>518</v>
      </c>
      <c r="I589" s="98">
        <f t="shared" ca="1" si="98"/>
        <v>2096.6687334518542</v>
      </c>
      <c r="J589" s="99">
        <f t="shared" ca="1" si="99"/>
        <v>-1.3159647411862452E-2</v>
      </c>
      <c r="K589" s="100">
        <f t="shared" ca="1" si="100"/>
        <v>-15.372012556006084</v>
      </c>
      <c r="L589" s="101">
        <f t="shared" ca="1" si="97"/>
        <v>-0.8461876747261452</v>
      </c>
      <c r="M589" s="125"/>
      <c r="N589" s="91">
        <v>44430</v>
      </c>
      <c r="O589" s="102"/>
      <c r="P589" s="92" t="str">
        <f t="shared" si="108"/>
        <v/>
      </c>
      <c r="Q589" s="115">
        <f t="shared" si="101"/>
        <v>2681.300582241643</v>
      </c>
      <c r="R589" s="116">
        <f t="shared" si="102"/>
        <v>3317.4611692860003</v>
      </c>
      <c r="S589" s="116">
        <f t="shared" si="103"/>
        <v>3859.1840778728078</v>
      </c>
      <c r="T589" s="116">
        <f t="shared" si="104"/>
        <v>1862.9255996236832</v>
      </c>
      <c r="U589" s="116">
        <f t="shared" si="105"/>
        <v>5554.5065874172815</v>
      </c>
      <c r="V589" s="116">
        <f t="shared" si="106"/>
        <v>1294.3314944689382</v>
      </c>
      <c r="W589" s="64"/>
      <c r="X589" s="64"/>
      <c r="Y589" s="105"/>
      <c r="Z589" s="61"/>
      <c r="AA589" s="106"/>
      <c r="AB589" s="107"/>
      <c r="AC589" s="107"/>
      <c r="AD589" s="107"/>
      <c r="AE589" s="107"/>
      <c r="AF589" s="107"/>
      <c r="AG589" s="107"/>
      <c r="AI589" s="108"/>
      <c r="AJ589" s="4"/>
      <c r="AK589" s="4"/>
      <c r="AL589" s="4"/>
      <c r="AN589" s="109"/>
      <c r="AO589" s="110"/>
      <c r="AP589" s="111"/>
      <c r="AQ589" s="110"/>
      <c r="AR589" s="112"/>
      <c r="AT589" s="113"/>
      <c r="AU589" s="113"/>
      <c r="AV589" s="113"/>
      <c r="AW589" s="113"/>
      <c r="AX589" s="113"/>
      <c r="AY589" s="113"/>
      <c r="AZ589" s="113"/>
      <c r="BA589" s="105"/>
      <c r="BB589" s="61"/>
      <c r="BC589" s="106"/>
      <c r="BD589" s="107"/>
      <c r="BE589" s="107"/>
      <c r="BF589" s="107"/>
      <c r="BG589" s="107"/>
      <c r="BH589" s="107"/>
      <c r="BI589" s="107"/>
    </row>
    <row r="590" spans="2:61" x14ac:dyDescent="0.3">
      <c r="B590" s="93"/>
      <c r="C590" s="93">
        <v>1018</v>
      </c>
      <c r="D590" s="94">
        <f>'[1]S&amp;P500 Historical Data'!E3970</f>
        <v>43152</v>
      </c>
      <c r="E590" s="95">
        <f>'[1]S&amp;P500 Historical Data'!N3970</f>
        <v>2701.33</v>
      </c>
      <c r="F590" s="96">
        <f t="shared" si="107"/>
        <v>-5.496528314668069E-3</v>
      </c>
      <c r="H590" s="114">
        <v>519</v>
      </c>
      <c r="I590" s="98">
        <f t="shared" ca="1" si="98"/>
        <v>2097.1038272782293</v>
      </c>
      <c r="J590" s="99">
        <f t="shared" ca="1" si="99"/>
        <v>2.0751672375960207E-4</v>
      </c>
      <c r="K590" s="100">
        <f t="shared" ca="1" si="100"/>
        <v>-15.377294106309671</v>
      </c>
      <c r="L590" s="101">
        <f t="shared" ca="1" si="97"/>
        <v>-5.2815503035882755E-3</v>
      </c>
      <c r="M590" s="125"/>
      <c r="N590" s="91">
        <v>44431</v>
      </c>
      <c r="O590" s="102"/>
      <c r="P590" s="92" t="str">
        <f t="shared" si="108"/>
        <v/>
      </c>
      <c r="Q590" s="115">
        <f t="shared" si="101"/>
        <v>2682.0836363319904</v>
      </c>
      <c r="R590" s="116">
        <f t="shared" si="102"/>
        <v>3318.6268988156512</v>
      </c>
      <c r="S590" s="116">
        <f t="shared" si="103"/>
        <v>3861.6676068603842</v>
      </c>
      <c r="T590" s="116">
        <f t="shared" si="104"/>
        <v>1862.8150748915327</v>
      </c>
      <c r="U590" s="116">
        <f t="shared" si="105"/>
        <v>5560.0341853131267</v>
      </c>
      <c r="V590" s="116">
        <f t="shared" si="106"/>
        <v>1293.8000725394297</v>
      </c>
      <c r="W590" s="64"/>
      <c r="X590" s="64"/>
      <c r="Y590" s="105"/>
      <c r="Z590" s="61"/>
      <c r="AA590" s="106"/>
      <c r="AB590" s="107"/>
      <c r="AC590" s="107"/>
      <c r="AD590" s="107"/>
      <c r="AE590" s="107"/>
      <c r="AF590" s="107"/>
      <c r="AG590" s="107"/>
      <c r="AI590" s="108"/>
      <c r="AJ590" s="4"/>
      <c r="AK590" s="4"/>
      <c r="AL590" s="4"/>
      <c r="AN590" s="109"/>
      <c r="AO590" s="110"/>
      <c r="AP590" s="111"/>
      <c r="AQ590" s="110"/>
      <c r="AR590" s="112"/>
      <c r="AT590" s="113"/>
      <c r="AU590" s="113"/>
      <c r="AV590" s="113"/>
      <c r="AW590" s="113"/>
      <c r="AX590" s="113"/>
      <c r="AY590" s="113"/>
      <c r="AZ590" s="113"/>
      <c r="BA590" s="105"/>
      <c r="BB590" s="61"/>
      <c r="BC590" s="106"/>
      <c r="BD590" s="107"/>
      <c r="BE590" s="107"/>
      <c r="BF590" s="107"/>
      <c r="BG590" s="107"/>
      <c r="BH590" s="107"/>
      <c r="BI590" s="107"/>
    </row>
    <row r="591" spans="2:61" x14ac:dyDescent="0.3">
      <c r="B591" s="93"/>
      <c r="C591" s="93">
        <v>1019</v>
      </c>
      <c r="D591" s="94">
        <f>'[1]S&amp;P500 Historical Data'!E3971</f>
        <v>43153</v>
      </c>
      <c r="E591" s="95">
        <f>'[1]S&amp;P500 Historical Data'!N3971</f>
        <v>2703.96</v>
      </c>
      <c r="F591" s="96">
        <f t="shared" si="107"/>
        <v>9.735944886408211E-4</v>
      </c>
      <c r="H591" s="114">
        <v>520</v>
      </c>
      <c r="I591" s="98">
        <f t="shared" ca="1" si="98"/>
        <v>2086.7038539720024</v>
      </c>
      <c r="J591" s="99">
        <f t="shared" ca="1" si="99"/>
        <v>-4.959207632425495E-3</v>
      </c>
      <c r="K591" s="100">
        <f t="shared" ca="1" si="100"/>
        <v>-15.706265688157579</v>
      </c>
      <c r="L591" s="101">
        <f t="shared" ca="1" si="97"/>
        <v>-0.3289715818479077</v>
      </c>
      <c r="M591" s="125"/>
      <c r="N591" s="91">
        <v>44432</v>
      </c>
      <c r="O591" s="102"/>
      <c r="P591" s="92" t="str">
        <f t="shared" si="108"/>
        <v/>
      </c>
      <c r="Q591" s="115">
        <f t="shared" si="101"/>
        <v>2682.8669191075192</v>
      </c>
      <c r="R591" s="116">
        <f t="shared" si="102"/>
        <v>3319.7919148683195</v>
      </c>
      <c r="S591" s="116">
        <f t="shared" si="103"/>
        <v>3864.1514268264496</v>
      </c>
      <c r="T591" s="116">
        <f t="shared" si="104"/>
        <v>1862.7051868805413</v>
      </c>
      <c r="U591" s="116">
        <f t="shared" si="105"/>
        <v>5565.563518302296</v>
      </c>
      <c r="V591" s="116">
        <f t="shared" si="106"/>
        <v>1293.269743840254</v>
      </c>
      <c r="W591" s="64"/>
      <c r="X591" s="64"/>
      <c r="Y591" s="105"/>
      <c r="Z591" s="61"/>
      <c r="AA591" s="106"/>
      <c r="AB591" s="107"/>
      <c r="AC591" s="107"/>
      <c r="AD591" s="107"/>
      <c r="AE591" s="107"/>
      <c r="AF591" s="107"/>
      <c r="AG591" s="107"/>
      <c r="AI591" s="108"/>
      <c r="AJ591" s="4"/>
      <c r="AK591" s="4"/>
      <c r="AL591" s="4"/>
      <c r="AN591" s="109"/>
      <c r="AO591" s="110"/>
      <c r="AP591" s="111"/>
      <c r="AQ591" s="110"/>
      <c r="AR591" s="112"/>
      <c r="AT591" s="113"/>
      <c r="AU591" s="113"/>
      <c r="AV591" s="113"/>
      <c r="AW591" s="113"/>
      <c r="AX591" s="113"/>
      <c r="AY591" s="113"/>
      <c r="AZ591" s="113"/>
      <c r="BA591" s="105"/>
      <c r="BB591" s="61"/>
      <c r="BC591" s="106"/>
      <c r="BD591" s="107"/>
      <c r="BE591" s="107"/>
      <c r="BF591" s="107"/>
      <c r="BG591" s="107"/>
      <c r="BH591" s="107"/>
      <c r="BI591" s="107"/>
    </row>
    <row r="592" spans="2:61" x14ac:dyDescent="0.3">
      <c r="B592" s="93"/>
      <c r="C592" s="93">
        <v>1020</v>
      </c>
      <c r="D592" s="94">
        <f>'[1]S&amp;P500 Historical Data'!E3972</f>
        <v>43154</v>
      </c>
      <c r="E592" s="95">
        <f>'[1]S&amp;P500 Historical Data'!N3972</f>
        <v>2747.3</v>
      </c>
      <c r="F592" s="96">
        <f t="shared" si="107"/>
        <v>1.6028343614550564E-2</v>
      </c>
      <c r="H592" s="114">
        <v>521</v>
      </c>
      <c r="I592" s="98">
        <f t="shared" ca="1" si="98"/>
        <v>2071.0675666795178</v>
      </c>
      <c r="J592" s="99">
        <f t="shared" ca="1" si="99"/>
        <v>-7.4932948739809347E-3</v>
      </c>
      <c r="K592" s="100">
        <f t="shared" ca="1" si="100"/>
        <v>-16.194610103728465</v>
      </c>
      <c r="L592" s="101">
        <f t="shared" ca="1" si="97"/>
        <v>-0.4883444155708842</v>
      </c>
      <c r="M592" s="125"/>
      <c r="N592" s="91">
        <v>44433</v>
      </c>
      <c r="O592" s="102"/>
      <c r="P592" s="92" t="str">
        <f t="shared" si="108"/>
        <v/>
      </c>
      <c r="Q592" s="115">
        <f t="shared" si="101"/>
        <v>2683.6504306350143</v>
      </c>
      <c r="R592" s="116">
        <f t="shared" si="102"/>
        <v>3320.9562196444444</v>
      </c>
      <c r="S592" s="116">
        <f t="shared" si="103"/>
        <v>3866.6355400486104</v>
      </c>
      <c r="T592" s="116">
        <f t="shared" si="104"/>
        <v>1862.5959336619962</v>
      </c>
      <c r="U592" s="116">
        <f t="shared" si="105"/>
        <v>5571.0945914924114</v>
      </c>
      <c r="V592" s="116">
        <f t="shared" si="106"/>
        <v>1292.7405046838737</v>
      </c>
      <c r="W592" s="64"/>
      <c r="X592" s="64"/>
      <c r="Y592" s="105"/>
      <c r="Z592" s="61"/>
      <c r="AA592" s="106"/>
      <c r="AB592" s="107"/>
      <c r="AC592" s="107"/>
      <c r="AD592" s="107"/>
      <c r="AE592" s="107"/>
      <c r="AF592" s="107"/>
      <c r="AG592" s="107"/>
      <c r="AI592" s="108"/>
      <c r="AJ592" s="4"/>
      <c r="AK592" s="4"/>
      <c r="AL592" s="4"/>
      <c r="AN592" s="109"/>
      <c r="AO592" s="110"/>
      <c r="AP592" s="111"/>
      <c r="AQ592" s="110"/>
      <c r="AR592" s="112"/>
      <c r="AT592" s="113"/>
      <c r="AU592" s="113"/>
      <c r="AV592" s="113"/>
      <c r="AW592" s="113"/>
      <c r="AX592" s="113"/>
      <c r="AY592" s="113"/>
      <c r="AZ592" s="113"/>
      <c r="BA592" s="105"/>
      <c r="BB592" s="61"/>
      <c r="BC592" s="106"/>
      <c r="BD592" s="107"/>
      <c r="BE592" s="107"/>
      <c r="BF592" s="107"/>
      <c r="BG592" s="107"/>
      <c r="BH592" s="107"/>
      <c r="BI592" s="107"/>
    </row>
    <row r="593" spans="2:61" x14ac:dyDescent="0.3">
      <c r="B593" s="93"/>
      <c r="C593" s="93">
        <v>1021</v>
      </c>
      <c r="D593" s="94">
        <f>'[1]S&amp;P500 Historical Data'!E3973</f>
        <v>43157</v>
      </c>
      <c r="E593" s="95">
        <f>'[1]S&amp;P500 Historical Data'!N3973</f>
        <v>2779.6</v>
      </c>
      <c r="F593" s="96">
        <f t="shared" si="107"/>
        <v>1.175699777963809E-2</v>
      </c>
      <c r="H593" s="114">
        <v>522</v>
      </c>
      <c r="I593" s="98">
        <f t="shared" ca="1" si="98"/>
        <v>2072.869799239767</v>
      </c>
      <c r="J593" s="99">
        <f t="shared" ca="1" si="99"/>
        <v>8.7019496091991896E-4</v>
      </c>
      <c r="K593" s="100">
        <f t="shared" ca="1" si="100"/>
        <v>-16.15849656867908</v>
      </c>
      <c r="L593" s="101">
        <f t="shared" ca="1" si="97"/>
        <v>3.6113535049385033E-2</v>
      </c>
      <c r="M593" s="125"/>
      <c r="N593" s="91">
        <v>44434</v>
      </c>
      <c r="O593" s="102"/>
      <c r="P593" s="92" t="str">
        <f t="shared" si="108"/>
        <v/>
      </c>
      <c r="Q593" s="115">
        <f t="shared" si="101"/>
        <v>2684.4341709812816</v>
      </c>
      <c r="R593" s="116">
        <f t="shared" si="102"/>
        <v>3322.1198153338223</v>
      </c>
      <c r="S593" s="116">
        <f t="shared" si="103"/>
        <v>3869.1199487948124</v>
      </c>
      <c r="T593" s="116">
        <f t="shared" si="104"/>
        <v>1862.4873133169749</v>
      </c>
      <c r="U593" s="116">
        <f t="shared" si="105"/>
        <v>5576.6274099728535</v>
      </c>
      <c r="V593" s="116">
        <f t="shared" si="106"/>
        <v>1292.2123514016585</v>
      </c>
      <c r="W593" s="64"/>
      <c r="X593" s="64"/>
      <c r="Y593" s="105"/>
      <c r="Z593" s="61"/>
      <c r="AA593" s="106"/>
      <c r="AB593" s="107"/>
      <c r="AC593" s="107"/>
      <c r="AD593" s="107"/>
      <c r="AE593" s="107"/>
      <c r="AF593" s="107"/>
      <c r="AG593" s="107"/>
      <c r="AI593" s="108"/>
      <c r="AJ593" s="4"/>
      <c r="AK593" s="4"/>
      <c r="AL593" s="4"/>
      <c r="AN593" s="109"/>
      <c r="AO593" s="110"/>
      <c r="AP593" s="111"/>
      <c r="AQ593" s="110"/>
      <c r="AR593" s="112"/>
      <c r="AT593" s="113"/>
      <c r="AU593" s="113"/>
      <c r="AV593" s="113"/>
      <c r="AW593" s="113"/>
      <c r="AX593" s="113"/>
      <c r="AY593" s="113"/>
      <c r="AZ593" s="113"/>
      <c r="BA593" s="105"/>
      <c r="BB593" s="61"/>
      <c r="BC593" s="106"/>
      <c r="BD593" s="107"/>
      <c r="BE593" s="107"/>
      <c r="BF593" s="107"/>
      <c r="BG593" s="107"/>
      <c r="BH593" s="107"/>
      <c r="BI593" s="107"/>
    </row>
    <row r="594" spans="2:61" x14ac:dyDescent="0.3">
      <c r="B594" s="93"/>
      <c r="C594" s="93">
        <v>1022</v>
      </c>
      <c r="D594" s="94">
        <f>'[1]S&amp;P500 Historical Data'!E3974</f>
        <v>43158</v>
      </c>
      <c r="E594" s="95">
        <f>'[1]S&amp;P500 Historical Data'!N3974</f>
        <v>2744.28</v>
      </c>
      <c r="F594" s="96">
        <f t="shared" si="107"/>
        <v>-1.270686429702105E-2</v>
      </c>
      <c r="H594" s="114">
        <v>523</v>
      </c>
      <c r="I594" s="98">
        <f t="shared" ca="1" si="98"/>
        <v>2062.1717349967576</v>
      </c>
      <c r="J594" s="99">
        <f t="shared" ca="1" si="99"/>
        <v>-5.1609918997001011E-3</v>
      </c>
      <c r="K594" s="100">
        <f t="shared" ca="1" si="100"/>
        <v>-16.500143807363084</v>
      </c>
      <c r="L594" s="101">
        <f t="shared" ca="1" si="97"/>
        <v>-0.34164723868400448</v>
      </c>
      <c r="M594" s="125"/>
      <c r="N594" s="91">
        <v>44435</v>
      </c>
      <c r="O594" s="102"/>
      <c r="P594" s="92" t="str">
        <f t="shared" si="108"/>
        <v/>
      </c>
      <c r="Q594" s="115">
        <f t="shared" si="101"/>
        <v>2685.2181402131455</v>
      </c>
      <c r="R594" s="116">
        <f t="shared" si="102"/>
        <v>3323.2827041156811</v>
      </c>
      <c r="S594" s="116">
        <f t="shared" si="103"/>
        <v>3871.604655323405</v>
      </c>
      <c r="T594" s="116">
        <f t="shared" si="104"/>
        <v>1862.3793239362769</v>
      </c>
      <c r="U594" s="116">
        <f t="shared" si="105"/>
        <v>5582.1619788148937</v>
      </c>
      <c r="V594" s="116">
        <f t="shared" si="106"/>
        <v>1291.6852803437512</v>
      </c>
      <c r="W594" s="64"/>
      <c r="X594" s="64"/>
      <c r="Y594" s="105"/>
      <c r="Z594" s="61"/>
      <c r="AA594" s="106"/>
      <c r="AB594" s="107"/>
      <c r="AC594" s="107"/>
      <c r="AD594" s="107"/>
      <c r="AE594" s="107"/>
      <c r="AF594" s="107"/>
      <c r="AG594" s="107"/>
      <c r="AI594" s="108"/>
      <c r="AJ594" s="4"/>
      <c r="AK594" s="4"/>
      <c r="AL594" s="4"/>
      <c r="AN594" s="109"/>
      <c r="AO594" s="110"/>
      <c r="AP594" s="111"/>
      <c r="AQ594" s="110"/>
      <c r="AR594" s="112"/>
      <c r="AT594" s="113"/>
      <c r="AU594" s="113"/>
      <c r="AV594" s="113"/>
      <c r="AW594" s="113"/>
      <c r="AX594" s="113"/>
      <c r="AY594" s="113"/>
      <c r="AZ594" s="113"/>
      <c r="BA594" s="105"/>
      <c r="BB594" s="61"/>
      <c r="BC594" s="106"/>
      <c r="BD594" s="107"/>
      <c r="BE594" s="107"/>
      <c r="BF594" s="107"/>
      <c r="BG594" s="107"/>
      <c r="BH594" s="107"/>
      <c r="BI594" s="107"/>
    </row>
    <row r="595" spans="2:61" x14ac:dyDescent="0.3">
      <c r="B595" s="93"/>
      <c r="C595" s="93">
        <v>1023</v>
      </c>
      <c r="D595" s="94">
        <f>'[1]S&amp;P500 Historical Data'!E3975</f>
        <v>43159</v>
      </c>
      <c r="E595" s="95">
        <f>'[1]S&amp;P500 Historical Data'!N3975</f>
        <v>2713.83</v>
      </c>
      <c r="F595" s="96">
        <f t="shared" si="107"/>
        <v>-1.1095806550352104E-2</v>
      </c>
      <c r="H595" s="114">
        <v>524</v>
      </c>
      <c r="I595" s="98">
        <f t="shared" ca="1" si="98"/>
        <v>2086.6946658264865</v>
      </c>
      <c r="J595" s="99">
        <f t="shared" ca="1" si="99"/>
        <v>1.189179854109846E-2</v>
      </c>
      <c r="K595" s="100">
        <f t="shared" ca="1" si="100"/>
        <v>-15.779540887898047</v>
      </c>
      <c r="L595" s="101">
        <f t="shared" ca="1" si="97"/>
        <v>0.7206029194650363</v>
      </c>
      <c r="M595" s="125"/>
      <c r="N595" s="91">
        <v>44436</v>
      </c>
      <c r="O595" s="102"/>
      <c r="P595" s="92" t="str">
        <f t="shared" si="108"/>
        <v/>
      </c>
      <c r="Q595" s="115">
        <f t="shared" si="101"/>
        <v>2686.0023383974512</v>
      </c>
      <c r="R595" s="116">
        <f t="shared" si="102"/>
        <v>3324.4448881587496</v>
      </c>
      <c r="S595" s="116">
        <f t="shared" si="103"/>
        <v>3874.0896618832116</v>
      </c>
      <c r="T595" s="116">
        <f t="shared" si="104"/>
        <v>1862.2719636203572</v>
      </c>
      <c r="U595" s="116">
        <f t="shared" si="105"/>
        <v>5587.6983030718202</v>
      </c>
      <c r="V595" s="116">
        <f t="shared" si="106"/>
        <v>1291.1592878789402</v>
      </c>
      <c r="W595" s="64"/>
      <c r="X595" s="64"/>
      <c r="Y595" s="105"/>
      <c r="Z595" s="61"/>
      <c r="AA595" s="106"/>
      <c r="AB595" s="107"/>
      <c r="AC595" s="107"/>
      <c r="AD595" s="107"/>
      <c r="AE595" s="107"/>
      <c r="AF595" s="107"/>
      <c r="AG595" s="107"/>
      <c r="AI595" s="108"/>
      <c r="AJ595" s="4"/>
      <c r="AK595" s="4"/>
      <c r="AL595" s="4"/>
      <c r="AN595" s="109"/>
      <c r="AO595" s="110"/>
      <c r="AP595" s="111"/>
      <c r="AQ595" s="110"/>
      <c r="AR595" s="112"/>
      <c r="AT595" s="113"/>
      <c r="AU595" s="113"/>
      <c r="AV595" s="113"/>
      <c r="AW595" s="113"/>
      <c r="AX595" s="113"/>
      <c r="AY595" s="113"/>
      <c r="AZ595" s="113"/>
      <c r="BA595" s="105"/>
      <c r="BB595" s="61"/>
      <c r="BC595" s="106"/>
      <c r="BD595" s="107"/>
      <c r="BE595" s="107"/>
      <c r="BF595" s="107"/>
      <c r="BG595" s="107"/>
      <c r="BH595" s="107"/>
      <c r="BI595" s="107"/>
    </row>
    <row r="596" spans="2:61" x14ac:dyDescent="0.3">
      <c r="B596" s="93"/>
      <c r="C596" s="93">
        <v>1024</v>
      </c>
      <c r="D596" s="94">
        <f>'[1]S&amp;P500 Historical Data'!E3976</f>
        <v>43160</v>
      </c>
      <c r="E596" s="95">
        <f>'[1]S&amp;P500 Historical Data'!N3976</f>
        <v>2677.67</v>
      </c>
      <c r="F596" s="96">
        <f t="shared" si="107"/>
        <v>-1.3324342350110308E-2</v>
      </c>
      <c r="H596" s="114">
        <v>525</v>
      </c>
      <c r="I596" s="98">
        <f t="shared" ca="1" si="98"/>
        <v>2061.9857137043691</v>
      </c>
      <c r="J596" s="99">
        <f t="shared" ca="1" si="99"/>
        <v>-1.1841191970618647E-2</v>
      </c>
      <c r="K596" s="100">
        <f t="shared" ca="1" si="100"/>
        <v>-16.542281967848833</v>
      </c>
      <c r="L596" s="101">
        <f t="shared" ca="1" si="97"/>
        <v>-0.76274107995078633</v>
      </c>
      <c r="M596" s="125"/>
      <c r="N596" s="91">
        <v>44437</v>
      </c>
      <c r="O596" s="102"/>
      <c r="P596" s="92" t="str">
        <f t="shared" si="108"/>
        <v/>
      </c>
      <c r="Q596" s="115">
        <f t="shared" si="101"/>
        <v>2686.7867656010612</v>
      </c>
      <c r="R596" s="116">
        <f t="shared" si="102"/>
        <v>3325.6063696213278</v>
      </c>
      <c r="S596" s="116">
        <f t="shared" si="103"/>
        <v>3876.5749707135928</v>
      </c>
      <c r="T596" s="116">
        <f t="shared" si="104"/>
        <v>1862.1652304792608</v>
      </c>
      <c r="U596" s="116">
        <f t="shared" si="105"/>
        <v>5593.2363877790713</v>
      </c>
      <c r="V596" s="116">
        <f t="shared" si="106"/>
        <v>1290.634370394529</v>
      </c>
      <c r="W596" s="64"/>
      <c r="X596" s="64"/>
      <c r="Y596" s="105"/>
      <c r="Z596" s="61"/>
      <c r="AA596" s="106"/>
      <c r="AB596" s="107"/>
      <c r="AC596" s="107"/>
      <c r="AD596" s="107"/>
      <c r="AE596" s="107"/>
      <c r="AF596" s="107"/>
      <c r="AG596" s="107"/>
      <c r="AI596" s="108"/>
      <c r="AJ596" s="4"/>
      <c r="AK596" s="4"/>
      <c r="AL596" s="4"/>
      <c r="AN596" s="109"/>
      <c r="AO596" s="110"/>
      <c r="AP596" s="111"/>
      <c r="AQ596" s="110"/>
      <c r="AR596" s="112"/>
      <c r="AT596" s="113"/>
      <c r="AU596" s="113"/>
      <c r="AV596" s="113"/>
      <c r="AW596" s="113"/>
      <c r="AX596" s="113"/>
      <c r="AY596" s="113"/>
      <c r="AZ596" s="113"/>
      <c r="BA596" s="105"/>
      <c r="BB596" s="61"/>
      <c r="BC596" s="106"/>
      <c r="BD596" s="107"/>
      <c r="BE596" s="107"/>
      <c r="BF596" s="107"/>
      <c r="BG596" s="107"/>
      <c r="BH596" s="107"/>
      <c r="BI596" s="107"/>
    </row>
    <row r="597" spans="2:61" x14ac:dyDescent="0.3">
      <c r="B597" s="93"/>
      <c r="C597" s="93">
        <v>1025</v>
      </c>
      <c r="D597" s="94">
        <f>'[1]S&amp;P500 Historical Data'!E3977</f>
        <v>43161</v>
      </c>
      <c r="E597" s="95">
        <f>'[1]S&amp;P500 Historical Data'!N3977</f>
        <v>2691.25</v>
      </c>
      <c r="F597" s="96">
        <f t="shared" si="107"/>
        <v>5.0715734201749758E-3</v>
      </c>
      <c r="H597" s="114">
        <v>526</v>
      </c>
      <c r="I597" s="98">
        <f t="shared" ca="1" si="98"/>
        <v>2042.8343142046854</v>
      </c>
      <c r="J597" s="99">
        <f t="shared" ca="1" si="99"/>
        <v>-9.2878429624413585E-3</v>
      </c>
      <c r="K597" s="100">
        <f t="shared" ca="1" si="100"/>
        <v>-17.143734712792721</v>
      </c>
      <c r="L597" s="101">
        <f t="shared" ca="1" si="97"/>
        <v>-0.60145274494388645</v>
      </c>
      <c r="M597" s="125"/>
      <c r="N597" s="91">
        <v>44438</v>
      </c>
      <c r="O597" s="102"/>
      <c r="P597" s="92" t="str">
        <f t="shared" si="108"/>
        <v/>
      </c>
      <c r="Q597" s="115">
        <f t="shared" si="101"/>
        <v>2687.5714218908597</v>
      </c>
      <c r="R597" s="116">
        <f t="shared" si="102"/>
        <v>3326.7671506513598</v>
      </c>
      <c r="S597" s="116">
        <f t="shared" si="103"/>
        <v>3879.0605840445132</v>
      </c>
      <c r="T597" s="116">
        <f t="shared" si="104"/>
        <v>1862.0591226325562</v>
      </c>
      <c r="U597" s="116">
        <f t="shared" si="105"/>
        <v>5598.776237954361</v>
      </c>
      <c r="V597" s="116">
        <f t="shared" si="106"/>
        <v>1290.1105242962092</v>
      </c>
      <c r="W597" s="64"/>
      <c r="X597" s="64"/>
      <c r="Y597" s="105"/>
      <c r="Z597" s="61"/>
      <c r="AA597" s="106"/>
      <c r="AB597" s="107"/>
      <c r="AC597" s="107"/>
      <c r="AD597" s="107"/>
      <c r="AE597" s="107"/>
      <c r="AF597" s="107"/>
      <c r="AG597" s="107"/>
      <c r="AI597" s="108"/>
      <c r="AJ597" s="4"/>
      <c r="AK597" s="4"/>
      <c r="AL597" s="4"/>
      <c r="AN597" s="109"/>
      <c r="AO597" s="110"/>
      <c r="AP597" s="111"/>
      <c r="AQ597" s="110"/>
      <c r="AR597" s="112"/>
      <c r="AT597" s="113"/>
      <c r="AU597" s="113"/>
      <c r="AV597" s="113"/>
      <c r="AW597" s="113"/>
      <c r="AX597" s="113"/>
      <c r="AY597" s="113"/>
      <c r="AZ597" s="113"/>
      <c r="BA597" s="105"/>
      <c r="BB597" s="61"/>
      <c r="BC597" s="106"/>
      <c r="BD597" s="107"/>
      <c r="BE597" s="107"/>
      <c r="BF597" s="107"/>
      <c r="BG597" s="107"/>
      <c r="BH597" s="107"/>
      <c r="BI597" s="107"/>
    </row>
    <row r="598" spans="2:61" x14ac:dyDescent="0.3">
      <c r="B598" s="93"/>
      <c r="C598" s="93">
        <v>1026</v>
      </c>
      <c r="D598" s="94">
        <f>'[1]S&amp;P500 Historical Data'!E3978</f>
        <v>43164</v>
      </c>
      <c r="E598" s="95">
        <f>'[1]S&amp;P500 Historical Data'!N3978</f>
        <v>2720.94</v>
      </c>
      <c r="F598" s="96">
        <f t="shared" si="107"/>
        <v>1.1032048304691148E-2</v>
      </c>
      <c r="H598" s="114">
        <v>527</v>
      </c>
      <c r="I598" s="98">
        <f t="shared" ca="1" si="98"/>
        <v>2039.6967347906939</v>
      </c>
      <c r="J598" s="99">
        <f t="shared" ca="1" si="99"/>
        <v>-1.5358951982422562E-3</v>
      </c>
      <c r="K598" s="100">
        <f t="shared" ca="1" si="100"/>
        <v>-17.258051956191309</v>
      </c>
      <c r="L598" s="101">
        <f t="shared" ca="1" si="97"/>
        <v>-0.11431724339858691</v>
      </c>
      <c r="M598" s="125"/>
      <c r="N598" s="91">
        <v>44439</v>
      </c>
      <c r="O598" s="102"/>
      <c r="P598" s="92" t="str">
        <f t="shared" si="108"/>
        <v/>
      </c>
      <c r="Q598" s="115">
        <f t="shared" si="101"/>
        <v>2688.3563073337491</v>
      </c>
      <c r="R598" s="116">
        <f t="shared" si="102"/>
        <v>3327.9272333864983</v>
      </c>
      <c r="S598" s="116">
        <f t="shared" si="103"/>
        <v>3881.5465040966055</v>
      </c>
      <c r="T598" s="116">
        <f t="shared" si="104"/>
        <v>1861.9536382092713</v>
      </c>
      <c r="U598" s="116">
        <f t="shared" si="105"/>
        <v>5604.3178585978048</v>
      </c>
      <c r="V598" s="116">
        <f t="shared" si="106"/>
        <v>1289.5877460079339</v>
      </c>
      <c r="W598" s="64"/>
      <c r="X598" s="64"/>
      <c r="Y598" s="105"/>
      <c r="Z598" s="61"/>
      <c r="AA598" s="106"/>
      <c r="AB598" s="107"/>
      <c r="AC598" s="107"/>
      <c r="AD598" s="107"/>
      <c r="AE598" s="107"/>
      <c r="AF598" s="107"/>
      <c r="AG598" s="107"/>
      <c r="AI598" s="108"/>
      <c r="AJ598" s="4"/>
      <c r="AK598" s="4"/>
      <c r="AL598" s="4"/>
      <c r="AN598" s="109"/>
      <c r="AO598" s="110"/>
      <c r="AP598" s="111"/>
      <c r="AQ598" s="110"/>
      <c r="AR598" s="112"/>
      <c r="AT598" s="113"/>
      <c r="AU598" s="113"/>
      <c r="AV598" s="113"/>
      <c r="AW598" s="113"/>
      <c r="AX598" s="113"/>
      <c r="AY598" s="113"/>
      <c r="AZ598" s="113"/>
      <c r="BA598" s="105"/>
      <c r="BB598" s="61"/>
      <c r="BC598" s="106"/>
      <c r="BD598" s="107"/>
      <c r="BE598" s="107"/>
      <c r="BF598" s="107"/>
      <c r="BG598" s="107"/>
      <c r="BH598" s="107"/>
      <c r="BI598" s="107"/>
    </row>
    <row r="599" spans="2:61" x14ac:dyDescent="0.3">
      <c r="B599" s="93"/>
      <c r="C599" s="93">
        <v>1027</v>
      </c>
      <c r="D599" s="94">
        <f>'[1]S&amp;P500 Historical Data'!E3979</f>
        <v>43165</v>
      </c>
      <c r="E599" s="95">
        <f>'[1]S&amp;P500 Historical Data'!N3979</f>
        <v>2728.12</v>
      </c>
      <c r="F599" s="96">
        <f t="shared" si="107"/>
        <v>2.6387939462097056E-3</v>
      </c>
      <c r="H599" s="114">
        <v>528</v>
      </c>
      <c r="I599" s="98">
        <f t="shared" ca="1" si="98"/>
        <v>2060.9845603969497</v>
      </c>
      <c r="J599" s="99">
        <f t="shared" ca="1" si="99"/>
        <v>1.0436760153190294E-2</v>
      </c>
      <c r="K599" s="100">
        <f t="shared" ca="1" si="100"/>
        <v>-16.627384882754182</v>
      </c>
      <c r="L599" s="101">
        <f t="shared" ca="1" si="97"/>
        <v>0.63066707343712758</v>
      </c>
      <c r="M599" s="125"/>
      <c r="N599" s="91">
        <v>44440</v>
      </c>
      <c r="O599" s="102"/>
      <c r="P599" s="92" t="str">
        <f t="shared" si="108"/>
        <v/>
      </c>
      <c r="Q599" s="115">
        <f t="shared" si="101"/>
        <v>2689.1414219966532</v>
      </c>
      <c r="R599" s="116">
        <f t="shared" si="102"/>
        <v>3329.0866199541761</v>
      </c>
      <c r="S599" s="116">
        <f t="shared" si="103"/>
        <v>3884.0327330812374</v>
      </c>
      <c r="T599" s="116">
        <f t="shared" si="104"/>
        <v>1861.8487753478291</v>
      </c>
      <c r="U599" s="116">
        <f t="shared" si="105"/>
        <v>5609.8612546920485</v>
      </c>
      <c r="V599" s="116">
        <f t="shared" si="106"/>
        <v>1289.0660319717927</v>
      </c>
      <c r="W599" s="64"/>
      <c r="X599" s="64"/>
      <c r="Y599" s="105"/>
      <c r="Z599" s="61"/>
      <c r="AA599" s="106"/>
      <c r="AB599" s="107"/>
      <c r="AC599" s="107"/>
      <c r="AD599" s="107"/>
      <c r="AE599" s="107"/>
      <c r="AF599" s="107"/>
      <c r="AG599" s="107"/>
      <c r="AI599" s="108"/>
      <c r="AJ599" s="4"/>
      <c r="AK599" s="4"/>
      <c r="AL599" s="4"/>
      <c r="AN599" s="109"/>
      <c r="AO599" s="110"/>
      <c r="AP599" s="111"/>
      <c r="AQ599" s="110"/>
      <c r="AR599" s="112"/>
      <c r="AT599" s="113"/>
      <c r="AU599" s="113"/>
      <c r="AV599" s="113"/>
      <c r="AW599" s="113"/>
      <c r="AX599" s="113"/>
      <c r="AY599" s="113"/>
      <c r="AZ599" s="113"/>
      <c r="BA599" s="105"/>
      <c r="BB599" s="61"/>
      <c r="BC599" s="106"/>
      <c r="BD599" s="107"/>
      <c r="BE599" s="107"/>
      <c r="BF599" s="107"/>
      <c r="BG599" s="107"/>
      <c r="BH599" s="107"/>
      <c r="BI599" s="107"/>
    </row>
    <row r="600" spans="2:61" x14ac:dyDescent="0.3">
      <c r="B600" s="93"/>
      <c r="C600" s="93">
        <v>1028</v>
      </c>
      <c r="D600" s="94">
        <f>'[1]S&amp;P500 Historical Data'!E3980</f>
        <v>43166</v>
      </c>
      <c r="E600" s="95">
        <f>'[1]S&amp;P500 Historical Data'!N3980</f>
        <v>2726.8</v>
      </c>
      <c r="F600" s="96">
        <f t="shared" si="107"/>
        <v>-4.8384968403138753E-4</v>
      </c>
      <c r="H600" s="114">
        <v>529</v>
      </c>
      <c r="I600" s="98">
        <f t="shared" ca="1" si="98"/>
        <v>2075.1782052879739</v>
      </c>
      <c r="J600" s="99">
        <f t="shared" ca="1" si="99"/>
        <v>6.8868273754998212E-3</v>
      </c>
      <c r="K600" s="100">
        <f t="shared" ca="1" si="100"/>
        <v>-16.216683539153216</v>
      </c>
      <c r="L600" s="101">
        <f t="shared" ca="1" si="97"/>
        <v>0.41070134360096583</v>
      </c>
      <c r="M600" s="125"/>
      <c r="N600" s="91">
        <v>44441</v>
      </c>
      <c r="O600" s="102"/>
      <c r="P600" s="92" t="str">
        <f t="shared" si="108"/>
        <v/>
      </c>
      <c r="Q600" s="115">
        <f t="shared" si="101"/>
        <v>2689.9267659465131</v>
      </c>
      <c r="R600" s="116">
        <f t="shared" si="102"/>
        <v>3330.2453124716731</v>
      </c>
      <c r="S600" s="116">
        <f t="shared" si="103"/>
        <v>3886.5192732005721</v>
      </c>
      <c r="T600" s="116">
        <f t="shared" si="104"/>
        <v>1861.7445321959817</v>
      </c>
      <c r="U600" s="116">
        <f t="shared" si="105"/>
        <v>5615.4064312023938</v>
      </c>
      <c r="V600" s="116">
        <f t="shared" si="106"/>
        <v>1288.5453786478865</v>
      </c>
      <c r="W600" s="64"/>
      <c r="X600" s="64"/>
      <c r="Y600" s="105"/>
      <c r="Z600" s="61"/>
      <c r="AA600" s="106"/>
      <c r="AB600" s="107"/>
      <c r="AC600" s="107"/>
      <c r="AD600" s="107"/>
      <c r="AE600" s="107"/>
      <c r="AF600" s="107"/>
      <c r="AG600" s="107"/>
      <c r="AI600" s="108"/>
      <c r="AJ600" s="4"/>
      <c r="AK600" s="4"/>
      <c r="AL600" s="4"/>
      <c r="AN600" s="109"/>
      <c r="AO600" s="110"/>
      <c r="AP600" s="111"/>
      <c r="AQ600" s="110"/>
      <c r="AR600" s="112"/>
      <c r="AT600" s="113"/>
      <c r="AU600" s="113"/>
      <c r="AV600" s="113"/>
      <c r="AW600" s="113"/>
      <c r="AX600" s="113"/>
      <c r="AY600" s="113"/>
      <c r="AZ600" s="113"/>
      <c r="BA600" s="105"/>
      <c r="BB600" s="61"/>
      <c r="BC600" s="106"/>
      <c r="BD600" s="107"/>
      <c r="BE600" s="107"/>
      <c r="BF600" s="107"/>
      <c r="BG600" s="107"/>
      <c r="BH600" s="107"/>
      <c r="BI600" s="107"/>
    </row>
    <row r="601" spans="2:61" x14ac:dyDescent="0.3">
      <c r="B601" s="93"/>
      <c r="C601" s="93">
        <v>1029</v>
      </c>
      <c r="D601" s="94">
        <f>'[1]S&amp;P500 Historical Data'!E3981</f>
        <v>43167</v>
      </c>
      <c r="E601" s="95">
        <f>'[1]S&amp;P500 Historical Data'!N3981</f>
        <v>2738.97</v>
      </c>
      <c r="F601" s="96">
        <f t="shared" si="107"/>
        <v>4.4631069385358728E-3</v>
      </c>
      <c r="H601" s="114">
        <v>530</v>
      </c>
      <c r="I601" s="98">
        <f t="shared" ca="1" si="98"/>
        <v>2089.209023434265</v>
      </c>
      <c r="J601" s="99">
        <f t="shared" ca="1" si="99"/>
        <v>6.7612593995723721E-3</v>
      </c>
      <c r="K601" s="100">
        <f t="shared" ca="1" si="100"/>
        <v>-15.81377700196078</v>
      </c>
      <c r="L601" s="101">
        <f t="shared" ca="1" si="97"/>
        <v>0.40290653719243669</v>
      </c>
      <c r="M601" s="125"/>
      <c r="N601" s="91">
        <v>44442</v>
      </c>
      <c r="O601" s="102"/>
      <c r="P601" s="92" t="str">
        <f t="shared" si="108"/>
        <v/>
      </c>
      <c r="Q601" s="115">
        <f t="shared" si="101"/>
        <v>2690.7123392502895</v>
      </c>
      <c r="R601" s="116">
        <f t="shared" si="102"/>
        <v>3331.4033130461853</v>
      </c>
      <c r="S601" s="116">
        <f t="shared" si="103"/>
        <v>3889.0061266476346</v>
      </c>
      <c r="T601" s="116">
        <f t="shared" si="104"/>
        <v>1861.6409069107503</v>
      </c>
      <c r="U601" s="116">
        <f t="shared" si="105"/>
        <v>5620.9533930769139</v>
      </c>
      <c r="V601" s="116">
        <f t="shared" si="106"/>
        <v>1288.0257825142048</v>
      </c>
      <c r="W601" s="64"/>
      <c r="X601" s="64"/>
      <c r="Y601" s="105"/>
      <c r="Z601" s="61"/>
      <c r="AA601" s="106"/>
      <c r="AB601" s="107"/>
      <c r="AC601" s="107"/>
      <c r="AD601" s="107"/>
      <c r="AE601" s="107"/>
      <c r="AF601" s="107"/>
      <c r="AG601" s="107"/>
      <c r="AI601" s="108"/>
      <c r="AJ601" s="4"/>
      <c r="AK601" s="4"/>
      <c r="AL601" s="4"/>
      <c r="AN601" s="109"/>
      <c r="AO601" s="110"/>
      <c r="AP601" s="111"/>
      <c r="AQ601" s="110"/>
      <c r="AR601" s="112"/>
      <c r="AT601" s="113"/>
      <c r="AU601" s="113"/>
      <c r="AV601" s="113"/>
      <c r="AW601" s="113"/>
      <c r="AX601" s="113"/>
      <c r="AY601" s="113"/>
      <c r="AZ601" s="113"/>
      <c r="BA601" s="105"/>
      <c r="BB601" s="61"/>
      <c r="BC601" s="106"/>
      <c r="BD601" s="107"/>
      <c r="BE601" s="107"/>
      <c r="BF601" s="107"/>
      <c r="BG601" s="107"/>
      <c r="BH601" s="107"/>
      <c r="BI601" s="107"/>
    </row>
    <row r="602" spans="2:61" x14ac:dyDescent="0.3">
      <c r="B602" s="93"/>
      <c r="C602" s="93">
        <v>1030</v>
      </c>
      <c r="D602" s="94">
        <f>'[1]S&amp;P500 Historical Data'!E3982</f>
        <v>43168</v>
      </c>
      <c r="E602" s="95">
        <f>'[1]S&amp;P500 Historical Data'!N3982</f>
        <v>2784.25</v>
      </c>
      <c r="F602" s="96">
        <f t="shared" si="107"/>
        <v>1.6531761939707335E-2</v>
      </c>
      <c r="H602" s="114">
        <v>531</v>
      </c>
      <c r="I602" s="98">
        <f t="shared" ca="1" si="98"/>
        <v>2085.4539636339223</v>
      </c>
      <c r="J602" s="99">
        <f t="shared" ca="1" si="99"/>
        <v>-1.7973595548472548E-3</v>
      </c>
      <c r="K602" s="100">
        <f t="shared" ca="1" si="100"/>
        <v>-15.944463048435917</v>
      </c>
      <c r="L602" s="101">
        <f t="shared" ca="1" si="97"/>
        <v>-0.13068604647513685</v>
      </c>
      <c r="M602" s="125"/>
      <c r="N602" s="91">
        <v>44443</v>
      </c>
      <c r="O602" s="102"/>
      <c r="P602" s="92" t="str">
        <f t="shared" si="108"/>
        <v/>
      </c>
      <c r="Q602" s="115">
        <f t="shared" si="101"/>
        <v>2691.4981419749652</v>
      </c>
      <c r="R602" s="116">
        <f t="shared" si="102"/>
        <v>3332.5606237748871</v>
      </c>
      <c r="S602" s="116">
        <f t="shared" si="103"/>
        <v>3891.4932956063726</v>
      </c>
      <c r="T602" s="116">
        <f t="shared" si="104"/>
        <v>1861.5378976583604</v>
      </c>
      <c r="U602" s="116">
        <f t="shared" si="105"/>
        <v>5626.502145246588</v>
      </c>
      <c r="V602" s="116">
        <f t="shared" si="106"/>
        <v>1287.5072400665028</v>
      </c>
      <c r="W602" s="64"/>
      <c r="X602" s="64"/>
      <c r="Y602" s="105"/>
      <c r="Z602" s="61"/>
      <c r="AA602" s="106"/>
      <c r="AB602" s="107"/>
      <c r="AC602" s="107"/>
      <c r="AD602" s="107"/>
      <c r="AE602" s="107"/>
      <c r="AF602" s="107"/>
      <c r="AG602" s="107"/>
      <c r="AI602" s="108"/>
      <c r="AJ602" s="4"/>
      <c r="AK602" s="4"/>
      <c r="AL602" s="4"/>
      <c r="AN602" s="109"/>
      <c r="AO602" s="110"/>
      <c r="AP602" s="111"/>
      <c r="AQ602" s="110"/>
      <c r="AR602" s="112"/>
      <c r="AT602" s="113"/>
      <c r="AU602" s="113"/>
      <c r="AV602" s="113"/>
      <c r="AW602" s="113"/>
      <c r="AX602" s="113"/>
      <c r="AY602" s="113"/>
      <c r="AZ602" s="113"/>
      <c r="BA602" s="105"/>
      <c r="BB602" s="61"/>
      <c r="BC602" s="106"/>
      <c r="BD602" s="107"/>
      <c r="BE602" s="107"/>
      <c r="BF602" s="107"/>
      <c r="BG602" s="107"/>
      <c r="BH602" s="107"/>
      <c r="BI602" s="107"/>
    </row>
    <row r="603" spans="2:61" x14ac:dyDescent="0.3">
      <c r="B603" s="93"/>
      <c r="C603" s="93">
        <v>1031</v>
      </c>
      <c r="D603" s="94">
        <f>'[1]S&amp;P500 Historical Data'!E3983</f>
        <v>43171</v>
      </c>
      <c r="E603" s="95">
        <f>'[1]S&amp;P500 Historical Data'!N3983</f>
        <v>2783.02</v>
      </c>
      <c r="F603" s="96">
        <f t="shared" si="107"/>
        <v>-4.417706743288204E-4</v>
      </c>
      <c r="H603" s="114">
        <v>532</v>
      </c>
      <c r="I603" s="98">
        <f t="shared" ca="1" si="98"/>
        <v>2105.6228404010558</v>
      </c>
      <c r="J603" s="99">
        <f t="shared" ca="1" si="99"/>
        <v>9.6712164923502073E-3</v>
      </c>
      <c r="K603" s="100">
        <f t="shared" ca="1" si="100"/>
        <v>-15.361166196438546</v>
      </c>
      <c r="L603" s="101">
        <f t="shared" ca="1" si="97"/>
        <v>0.58329685199737114</v>
      </c>
      <c r="M603" s="125"/>
      <c r="N603" s="91">
        <v>44444</v>
      </c>
      <c r="O603" s="102"/>
      <c r="P603" s="92" t="str">
        <f t="shared" si="108"/>
        <v/>
      </c>
      <c r="Q603" s="115">
        <f t="shared" si="101"/>
        <v>2692.28417418754</v>
      </c>
      <c r="R603" s="116">
        <f t="shared" si="102"/>
        <v>3333.7172467450041</v>
      </c>
      <c r="S603" s="116">
        <f t="shared" si="103"/>
        <v>3893.9807822517196</v>
      </c>
      <c r="T603" s="116">
        <f t="shared" si="104"/>
        <v>1861.4355026141793</v>
      </c>
      <c r="U603" s="116">
        <f t="shared" si="105"/>
        <v>5632.0526926254097</v>
      </c>
      <c r="V603" s="116">
        <f t="shared" si="106"/>
        <v>1286.9897478181813</v>
      </c>
      <c r="W603" s="64"/>
      <c r="X603" s="64"/>
      <c r="Y603" s="105"/>
      <c r="Z603" s="61"/>
      <c r="AA603" s="106"/>
      <c r="AB603" s="107"/>
      <c r="AC603" s="107"/>
      <c r="AD603" s="107"/>
      <c r="AE603" s="107"/>
      <c r="AF603" s="107"/>
      <c r="AG603" s="107"/>
      <c r="AI603" s="108"/>
      <c r="AJ603" s="4"/>
      <c r="AK603" s="4"/>
      <c r="AL603" s="4"/>
      <c r="AN603" s="109"/>
      <c r="AO603" s="110"/>
      <c r="AP603" s="111"/>
      <c r="AQ603" s="110"/>
      <c r="AR603" s="112"/>
      <c r="AT603" s="113"/>
      <c r="AU603" s="113"/>
      <c r="AV603" s="113"/>
      <c r="AW603" s="113"/>
      <c r="AX603" s="113"/>
      <c r="AY603" s="113"/>
      <c r="AZ603" s="113"/>
      <c r="BA603" s="105"/>
      <c r="BB603" s="61"/>
      <c r="BC603" s="106"/>
      <c r="BD603" s="107"/>
      <c r="BE603" s="107"/>
      <c r="BF603" s="107"/>
      <c r="BG603" s="107"/>
      <c r="BH603" s="107"/>
      <c r="BI603" s="107"/>
    </row>
    <row r="604" spans="2:61" x14ac:dyDescent="0.3">
      <c r="B604" s="93"/>
      <c r="C604" s="93">
        <v>1032</v>
      </c>
      <c r="D604" s="94">
        <f>'[1]S&amp;P500 Historical Data'!E3984</f>
        <v>43172</v>
      </c>
      <c r="E604" s="95">
        <f>'[1]S&amp;P500 Historical Data'!N3984</f>
        <v>2765.31</v>
      </c>
      <c r="F604" s="96">
        <f t="shared" si="107"/>
        <v>-6.3635906317597562E-3</v>
      </c>
      <c r="H604" s="114">
        <v>533</v>
      </c>
      <c r="I604" s="98">
        <f t="shared" ca="1" si="98"/>
        <v>2107.7850084313427</v>
      </c>
      <c r="J604" s="99">
        <f t="shared" ca="1" si="99"/>
        <v>1.0268543771471889E-3</v>
      </c>
      <c r="K604" s="100">
        <f t="shared" ca="1" si="100"/>
        <v>-15.315270726261742</v>
      </c>
      <c r="L604" s="101">
        <f t="shared" ca="1" si="97"/>
        <v>4.5895470176803441E-2</v>
      </c>
      <c r="M604" s="125"/>
      <c r="N604" s="91">
        <v>44445</v>
      </c>
      <c r="O604" s="102"/>
      <c r="P604" s="92" t="str">
        <f t="shared" si="108"/>
        <v/>
      </c>
      <c r="Q604" s="115">
        <f t="shared" si="101"/>
        <v>2693.0704359550341</v>
      </c>
      <c r="R604" s="116">
        <f t="shared" si="102"/>
        <v>3334.8731840338737</v>
      </c>
      <c r="S604" s="116">
        <f t="shared" si="103"/>
        <v>3896.4685887496553</v>
      </c>
      <c r="T604" s="116">
        <f t="shared" si="104"/>
        <v>1861.3337199626562</v>
      </c>
      <c r="U604" s="116">
        <f t="shared" si="105"/>
        <v>5637.6050401105194</v>
      </c>
      <c r="V604" s="116">
        <f t="shared" si="106"/>
        <v>1286.4733023001659</v>
      </c>
      <c r="W604" s="64"/>
      <c r="X604" s="64"/>
      <c r="Y604" s="105"/>
      <c r="Z604" s="61"/>
      <c r="AA604" s="106"/>
      <c r="AB604" s="107"/>
      <c r="AC604" s="107"/>
      <c r="AD604" s="107"/>
      <c r="AE604" s="107"/>
      <c r="AF604" s="107"/>
      <c r="AG604" s="107"/>
      <c r="AI604" s="108"/>
      <c r="AJ604" s="4"/>
      <c r="AK604" s="4"/>
      <c r="AL604" s="4"/>
      <c r="AN604" s="109"/>
      <c r="AO604" s="110"/>
      <c r="AP604" s="111"/>
      <c r="AQ604" s="110"/>
      <c r="AR604" s="112"/>
      <c r="AT604" s="113"/>
      <c r="AU604" s="113"/>
      <c r="AV604" s="113"/>
      <c r="AW604" s="113"/>
      <c r="AX604" s="113"/>
      <c r="AY604" s="113"/>
      <c r="AZ604" s="113"/>
      <c r="BA604" s="105"/>
      <c r="BB604" s="61"/>
      <c r="BC604" s="106"/>
      <c r="BD604" s="107"/>
      <c r="BE604" s="107"/>
      <c r="BF604" s="107"/>
      <c r="BG604" s="107"/>
      <c r="BH604" s="107"/>
      <c r="BI604" s="107"/>
    </row>
    <row r="605" spans="2:61" x14ac:dyDescent="0.3">
      <c r="B605" s="93"/>
      <c r="C605" s="93">
        <v>1033</v>
      </c>
      <c r="D605" s="94">
        <f>'[1]S&amp;P500 Historical Data'!E3985</f>
        <v>43173</v>
      </c>
      <c r="E605" s="95">
        <f>'[1]S&amp;P500 Historical Data'!N3985</f>
        <v>2749.48</v>
      </c>
      <c r="F605" s="96">
        <f t="shared" si="107"/>
        <v>-5.7244938180529229E-3</v>
      </c>
      <c r="H605" s="114">
        <v>534</v>
      </c>
      <c r="I605" s="98">
        <f t="shared" ca="1" si="98"/>
        <v>2098.4115823969109</v>
      </c>
      <c r="J605" s="99">
        <f t="shared" ca="1" si="99"/>
        <v>-4.4470503381213704E-3</v>
      </c>
      <c r="K605" s="100">
        <f t="shared" ca="1" si="100"/>
        <v>-15.612081218757787</v>
      </c>
      <c r="L605" s="101">
        <f t="shared" ca="1" si="97"/>
        <v>-0.29681049249604469</v>
      </c>
      <c r="M605" s="125"/>
      <c r="N605" s="91">
        <v>44446</v>
      </c>
      <c r="O605" s="102"/>
      <c r="P605" s="92" t="str">
        <f t="shared" si="108"/>
        <v/>
      </c>
      <c r="Q605" s="115">
        <f t="shared" si="101"/>
        <v>2693.8569273444878</v>
      </c>
      <c r="R605" s="116">
        <f t="shared" si="102"/>
        <v>3336.028437709012</v>
      </c>
      <c r="S605" s="116">
        <f t="shared" si="103"/>
        <v>3898.9567172572715</v>
      </c>
      <c r="T605" s="116">
        <f t="shared" si="104"/>
        <v>1861.2325478972591</v>
      </c>
      <c r="U605" s="116">
        <f t="shared" si="105"/>
        <v>5643.1591925823168</v>
      </c>
      <c r="V605" s="116">
        <f t="shared" si="106"/>
        <v>1285.9579000607876</v>
      </c>
      <c r="W605" s="64"/>
      <c r="X605" s="64"/>
      <c r="Y605" s="105"/>
      <c r="Z605" s="61"/>
      <c r="AA605" s="106"/>
      <c r="AB605" s="107"/>
      <c r="AC605" s="107"/>
      <c r="AD605" s="107"/>
      <c r="AE605" s="107"/>
      <c r="AF605" s="107"/>
      <c r="AG605" s="107"/>
      <c r="AI605" s="108"/>
      <c r="AJ605" s="4"/>
      <c r="AK605" s="4"/>
      <c r="AL605" s="4"/>
      <c r="AN605" s="109"/>
      <c r="AO605" s="110"/>
      <c r="AP605" s="111"/>
      <c r="AQ605" s="110"/>
      <c r="AR605" s="112"/>
      <c r="AT605" s="113"/>
      <c r="AU605" s="113"/>
      <c r="AV605" s="113"/>
      <c r="AW605" s="113"/>
      <c r="AX605" s="113"/>
      <c r="AY605" s="113"/>
      <c r="AZ605" s="113"/>
      <c r="BA605" s="105"/>
      <c r="BB605" s="61"/>
      <c r="BC605" s="106"/>
      <c r="BD605" s="107"/>
      <c r="BE605" s="107"/>
      <c r="BF605" s="107"/>
      <c r="BG605" s="107"/>
      <c r="BH605" s="107"/>
      <c r="BI605" s="107"/>
    </row>
    <row r="606" spans="2:61" x14ac:dyDescent="0.3">
      <c r="B606" s="93"/>
      <c r="C606" s="93">
        <v>1034</v>
      </c>
      <c r="D606" s="94">
        <f>'[1]S&amp;P500 Historical Data'!E3986</f>
        <v>43174</v>
      </c>
      <c r="E606" s="95">
        <f>'[1]S&amp;P500 Historical Data'!N3986</f>
        <v>2747.33</v>
      </c>
      <c r="F606" s="96">
        <f t="shared" si="107"/>
        <v>-7.8196604448844541E-4</v>
      </c>
      <c r="H606" s="114">
        <v>535</v>
      </c>
      <c r="I606" s="98">
        <f t="shared" ca="1" si="98"/>
        <v>2090.7461374055283</v>
      </c>
      <c r="J606" s="99">
        <f t="shared" ca="1" si="99"/>
        <v>-3.6529749719674976E-3</v>
      </c>
      <c r="K606" s="100">
        <f t="shared" ca="1" si="100"/>
        <v>-15.859060179907534</v>
      </c>
      <c r="L606" s="101">
        <f t="shared" ca="1" si="97"/>
        <v>-0.24697896114974754</v>
      </c>
      <c r="M606" s="125"/>
      <c r="N606" s="91">
        <v>44447</v>
      </c>
      <c r="O606" s="102"/>
      <c r="P606" s="92" t="str">
        <f t="shared" si="108"/>
        <v/>
      </c>
      <c r="Q606" s="115">
        <f t="shared" si="101"/>
        <v>2694.6436484229598</v>
      </c>
      <c r="R606" s="116">
        <f t="shared" si="102"/>
        <v>3337.1830098281785</v>
      </c>
      <c r="S606" s="116">
        <f t="shared" si="103"/>
        <v>3901.4451699228243</v>
      </c>
      <c r="T606" s="116">
        <f t="shared" si="104"/>
        <v>1861.1319846204153</v>
      </c>
      <c r="U606" s="116">
        <f t="shared" si="105"/>
        <v>5648.7151549045784</v>
      </c>
      <c r="V606" s="116">
        <f t="shared" si="106"/>
        <v>1285.4435376656656</v>
      </c>
      <c r="W606" s="64"/>
      <c r="X606" s="64"/>
      <c r="Y606" s="105"/>
      <c r="Z606" s="61"/>
      <c r="AA606" s="106"/>
      <c r="AB606" s="107"/>
      <c r="AC606" s="107"/>
      <c r="AD606" s="107"/>
      <c r="AE606" s="107"/>
      <c r="AF606" s="107"/>
      <c r="AG606" s="107"/>
      <c r="AI606" s="108"/>
      <c r="AJ606" s="4"/>
      <c r="AK606" s="4"/>
      <c r="AL606" s="4"/>
      <c r="AN606" s="109"/>
      <c r="AO606" s="110"/>
      <c r="AP606" s="111"/>
      <c r="AQ606" s="110"/>
      <c r="AR606" s="112"/>
      <c r="AT606" s="113"/>
      <c r="AU606" s="113"/>
      <c r="AV606" s="113"/>
      <c r="AW606" s="113"/>
      <c r="AX606" s="113"/>
      <c r="AY606" s="113"/>
      <c r="AZ606" s="113"/>
      <c r="BA606" s="105"/>
      <c r="BB606" s="61"/>
      <c r="BC606" s="106"/>
      <c r="BD606" s="107"/>
      <c r="BE606" s="107"/>
      <c r="BF606" s="107"/>
      <c r="BG606" s="107"/>
      <c r="BH606" s="107"/>
      <c r="BI606" s="107"/>
    </row>
    <row r="607" spans="2:61" x14ac:dyDescent="0.3">
      <c r="B607" s="93"/>
      <c r="C607" s="93">
        <v>1035</v>
      </c>
      <c r="D607" s="94">
        <f>'[1]S&amp;P500 Historical Data'!E3987</f>
        <v>43175</v>
      </c>
      <c r="E607" s="95">
        <f>'[1]S&amp;P500 Historical Data'!N3987</f>
        <v>2752.01</v>
      </c>
      <c r="F607" s="96">
        <f t="shared" si="107"/>
        <v>1.7034720983647E-3</v>
      </c>
      <c r="H607" s="114">
        <v>536</v>
      </c>
      <c r="I607" s="98">
        <f t="shared" ca="1" si="98"/>
        <v>2069.3345914980673</v>
      </c>
      <c r="J607" s="99">
        <f t="shared" ca="1" si="99"/>
        <v>-1.0241102697447168E-2</v>
      </c>
      <c r="K607" s="100">
        <f t="shared" ca="1" si="100"/>
        <v>-16.520679154404061</v>
      </c>
      <c r="L607" s="101">
        <f t="shared" ca="1" si="97"/>
        <v>-0.66161897449652529</v>
      </c>
      <c r="M607" s="125"/>
      <c r="N607" s="91">
        <v>44448</v>
      </c>
      <c r="O607" s="102"/>
      <c r="P607" s="92" t="str">
        <f t="shared" si="108"/>
        <v/>
      </c>
      <c r="Q607" s="115">
        <f t="shared" si="101"/>
        <v>2695.4305992575296</v>
      </c>
      <c r="R607" s="116">
        <f t="shared" si="102"/>
        <v>3338.3369024394406</v>
      </c>
      <c r="S607" s="116">
        <f t="shared" si="103"/>
        <v>3903.9339488858036</v>
      </c>
      <c r="T607" s="116">
        <f t="shared" si="104"/>
        <v>1861.0320283434512</v>
      </c>
      <c r="U607" s="116">
        <f t="shared" si="105"/>
        <v>5654.2729319245818</v>
      </c>
      <c r="V607" s="116">
        <f t="shared" si="106"/>
        <v>1284.93021169759</v>
      </c>
      <c r="W607" s="64"/>
      <c r="X607" s="64"/>
      <c r="Y607" s="105"/>
      <c r="Z607" s="61"/>
      <c r="AA607" s="106"/>
      <c r="AB607" s="107"/>
      <c r="AC607" s="107"/>
      <c r="AD607" s="107"/>
      <c r="AE607" s="107"/>
      <c r="AF607" s="107"/>
      <c r="AG607" s="107"/>
      <c r="AI607" s="108"/>
      <c r="AJ607" s="4"/>
      <c r="AK607" s="4"/>
      <c r="AL607" s="4"/>
      <c r="AN607" s="109"/>
      <c r="AO607" s="110"/>
      <c r="AP607" s="111"/>
      <c r="AQ607" s="110"/>
      <c r="AR607" s="112"/>
      <c r="AT607" s="113"/>
      <c r="AU607" s="113"/>
      <c r="AV607" s="113"/>
      <c r="AW607" s="113"/>
      <c r="AX607" s="113"/>
      <c r="AY607" s="113"/>
      <c r="AZ607" s="113"/>
      <c r="BA607" s="105"/>
      <c r="BB607" s="61"/>
      <c r="BC607" s="106"/>
      <c r="BD607" s="107"/>
      <c r="BE607" s="107"/>
      <c r="BF607" s="107"/>
      <c r="BG607" s="107"/>
      <c r="BH607" s="107"/>
      <c r="BI607" s="107"/>
    </row>
    <row r="608" spans="2:61" x14ac:dyDescent="0.3">
      <c r="B608" s="93"/>
      <c r="C608" s="93">
        <v>1036</v>
      </c>
      <c r="D608" s="94">
        <f>'[1]S&amp;P500 Historical Data'!E3988</f>
        <v>43178</v>
      </c>
      <c r="E608" s="95">
        <f>'[1]S&amp;P500 Historical Data'!N3988</f>
        <v>2712.92</v>
      </c>
      <c r="F608" s="96">
        <f t="shared" si="107"/>
        <v>-1.4204163502312907E-2</v>
      </c>
      <c r="H608" s="114">
        <v>537</v>
      </c>
      <c r="I608" s="98">
        <f t="shared" ca="1" si="98"/>
        <v>2087.01699091315</v>
      </c>
      <c r="J608" s="99">
        <f t="shared" ca="1" si="99"/>
        <v>8.5449687487617887E-3</v>
      </c>
      <c r="K608" s="100">
        <f t="shared" ca="1" si="100"/>
        <v>-16.007137457276407</v>
      </c>
      <c r="L608" s="101">
        <f t="shared" ca="1" si="97"/>
        <v>0.51354169712765241</v>
      </c>
      <c r="M608" s="125"/>
      <c r="N608" s="91">
        <v>44449</v>
      </c>
      <c r="O608" s="102"/>
      <c r="P608" s="92" t="str">
        <f t="shared" si="108"/>
        <v/>
      </c>
      <c r="Q608" s="115">
        <f t="shared" si="101"/>
        <v>2696.217779915296</v>
      </c>
      <c r="R608" s="116">
        <f t="shared" si="102"/>
        <v>3339.4901175812352</v>
      </c>
      <c r="S608" s="116">
        <f t="shared" si="103"/>
        <v>3906.4230562769849</v>
      </c>
      <c r="T608" s="116">
        <f t="shared" si="104"/>
        <v>1860.9326772865318</v>
      </c>
      <c r="U608" s="116">
        <f t="shared" si="105"/>
        <v>5659.8325284732127</v>
      </c>
      <c r="V608" s="116">
        <f t="shared" si="106"/>
        <v>1284.417918756405</v>
      </c>
      <c r="W608" s="64"/>
      <c r="X608" s="64"/>
      <c r="Y608" s="105"/>
      <c r="Z608" s="61"/>
      <c r="AA608" s="106"/>
      <c r="AB608" s="107"/>
      <c r="AC608" s="107"/>
      <c r="AD608" s="107"/>
      <c r="AE608" s="107"/>
      <c r="AF608" s="107"/>
      <c r="AG608" s="107"/>
      <c r="AI608" s="108"/>
      <c r="AJ608" s="4"/>
      <c r="AK608" s="4"/>
      <c r="AL608" s="4"/>
      <c r="AN608" s="109"/>
      <c r="AO608" s="110"/>
      <c r="AP608" s="111"/>
      <c r="AQ608" s="110"/>
      <c r="AR608" s="112"/>
      <c r="AT608" s="113"/>
      <c r="AU608" s="113"/>
      <c r="AV608" s="113"/>
      <c r="AW608" s="113"/>
      <c r="AX608" s="113"/>
      <c r="AY608" s="113"/>
      <c r="AZ608" s="113"/>
      <c r="BA608" s="105"/>
      <c r="BB608" s="61"/>
      <c r="BC608" s="106"/>
      <c r="BD608" s="107"/>
      <c r="BE608" s="107"/>
      <c r="BF608" s="107"/>
      <c r="BG608" s="107"/>
      <c r="BH608" s="107"/>
      <c r="BI608" s="107"/>
    </row>
    <row r="609" spans="2:61" x14ac:dyDescent="0.3">
      <c r="B609" s="93"/>
      <c r="C609" s="93">
        <v>1037</v>
      </c>
      <c r="D609" s="94">
        <f>'[1]S&amp;P500 Historical Data'!E3989</f>
        <v>43179</v>
      </c>
      <c r="E609" s="95">
        <f>'[1]S&amp;P500 Historical Data'!N3989</f>
        <v>2716.94</v>
      </c>
      <c r="F609" s="96">
        <f t="shared" si="107"/>
        <v>1.4817982100467325E-3</v>
      </c>
      <c r="H609" s="114">
        <v>538</v>
      </c>
      <c r="I609" s="98">
        <f t="shared" ca="1" si="98"/>
        <v>2097.9335163472119</v>
      </c>
      <c r="J609" s="99">
        <f t="shared" ca="1" si="99"/>
        <v>5.2306835457460732E-3</v>
      </c>
      <c r="K609" s="100">
        <f t="shared" ca="1" si="100"/>
        <v>-15.699321767393505</v>
      </c>
      <c r="L609" s="101">
        <f t="shared" ca="1" si="97"/>
        <v>0.30781568988290292</v>
      </c>
      <c r="M609" s="125"/>
      <c r="N609" s="91">
        <v>44450</v>
      </c>
      <c r="O609" s="102"/>
      <c r="P609" s="92" t="str">
        <f t="shared" si="108"/>
        <v/>
      </c>
      <c r="Q609" s="115">
        <f t="shared" si="101"/>
        <v>2697.005190463376</v>
      </c>
      <c r="R609" s="116">
        <f t="shared" si="102"/>
        <v>3340.6426572824353</v>
      </c>
      <c r="S609" s="116">
        <f t="shared" si="103"/>
        <v>3908.9124942184944</v>
      </c>
      <c r="T609" s="116">
        <f t="shared" si="104"/>
        <v>1860.8339296786032</v>
      </c>
      <c r="U609" s="116">
        <f t="shared" si="105"/>
        <v>5665.3939493650887</v>
      </c>
      <c r="V609" s="116">
        <f t="shared" si="106"/>
        <v>1283.9066554588951</v>
      </c>
      <c r="W609" s="64"/>
      <c r="X609" s="64"/>
      <c r="Y609" s="105"/>
      <c r="Z609" s="61"/>
      <c r="AA609" s="106"/>
      <c r="AB609" s="107"/>
      <c r="AC609" s="107"/>
      <c r="AD609" s="107"/>
      <c r="AE609" s="107"/>
      <c r="AF609" s="107"/>
      <c r="AG609" s="107"/>
      <c r="AI609" s="108"/>
      <c r="AJ609" s="4"/>
      <c r="AK609" s="4"/>
      <c r="AL609" s="4"/>
      <c r="AN609" s="109"/>
      <c r="AO609" s="110"/>
      <c r="AP609" s="111"/>
      <c r="AQ609" s="110"/>
      <c r="AR609" s="112"/>
      <c r="AT609" s="113"/>
      <c r="AU609" s="113"/>
      <c r="AV609" s="113"/>
      <c r="AW609" s="113"/>
      <c r="AX609" s="113"/>
      <c r="AY609" s="113"/>
      <c r="AZ609" s="113"/>
      <c r="BA609" s="105"/>
      <c r="BB609" s="61"/>
      <c r="BC609" s="106"/>
      <c r="BD609" s="107"/>
      <c r="BE609" s="107"/>
      <c r="BF609" s="107"/>
      <c r="BG609" s="107"/>
      <c r="BH609" s="107"/>
      <c r="BI609" s="107"/>
    </row>
    <row r="610" spans="2:61" x14ac:dyDescent="0.3">
      <c r="B610" s="93"/>
      <c r="C610" s="93">
        <v>1038</v>
      </c>
      <c r="D610" s="94">
        <f>'[1]S&amp;P500 Historical Data'!E3990</f>
        <v>43180</v>
      </c>
      <c r="E610" s="95">
        <f>'[1]S&amp;P500 Historical Data'!N3990</f>
        <v>2711.93</v>
      </c>
      <c r="F610" s="96">
        <f t="shared" si="107"/>
        <v>-1.8439862492363535E-3</v>
      </c>
      <c r="H610" s="114">
        <v>539</v>
      </c>
      <c r="I610" s="98">
        <f t="shared" ca="1" si="98"/>
        <v>2100.0721714538336</v>
      </c>
      <c r="J610" s="99">
        <f t="shared" ca="1" si="99"/>
        <v>1.019410334005873E-3</v>
      </c>
      <c r="K610" s="100">
        <f t="shared" ca="1" si="100"/>
        <v>-15.653891074384481</v>
      </c>
      <c r="L610" s="101">
        <f t="shared" ca="1" si="97"/>
        <v>4.5430693009024123E-2</v>
      </c>
      <c r="M610" s="125"/>
      <c r="N610" s="91">
        <v>44451</v>
      </c>
      <c r="O610" s="102"/>
      <c r="P610" s="92" t="str">
        <f t="shared" si="108"/>
        <v/>
      </c>
      <c r="Q610" s="115">
        <f t="shared" si="101"/>
        <v>2697.7928309689087</v>
      </c>
      <c r="R610" s="116">
        <f t="shared" si="102"/>
        <v>3341.7945235624065</v>
      </c>
      <c r="S610" s="116">
        <f t="shared" si="103"/>
        <v>3911.4022648238642</v>
      </c>
      <c r="T610" s="116">
        <f t="shared" si="104"/>
        <v>1860.7357837573329</v>
      </c>
      <c r="U610" s="116">
        <f t="shared" si="105"/>
        <v>5670.9571993986701</v>
      </c>
      <c r="V610" s="116">
        <f t="shared" si="106"/>
        <v>1283.3964184386691</v>
      </c>
      <c r="W610" s="64"/>
      <c r="X610" s="64"/>
      <c r="Y610" s="105"/>
      <c r="Z610" s="61"/>
      <c r="AA610" s="106"/>
      <c r="AB610" s="107"/>
      <c r="AC610" s="107"/>
      <c r="AD610" s="107"/>
      <c r="AE610" s="107"/>
      <c r="AF610" s="107"/>
      <c r="AG610" s="107"/>
      <c r="AI610" s="108"/>
      <c r="AJ610" s="4"/>
      <c r="AK610" s="4"/>
      <c r="AL610" s="4"/>
      <c r="AN610" s="109"/>
      <c r="AO610" s="110"/>
      <c r="AP610" s="111"/>
      <c r="AQ610" s="110"/>
      <c r="AR610" s="112"/>
      <c r="AT610" s="113"/>
      <c r="AU610" s="113"/>
      <c r="AV610" s="113"/>
      <c r="AW610" s="113"/>
      <c r="AX610" s="113"/>
      <c r="AY610" s="113"/>
      <c r="AZ610" s="113"/>
      <c r="BA610" s="105"/>
      <c r="BB610" s="61"/>
      <c r="BC610" s="106"/>
      <c r="BD610" s="107"/>
      <c r="BE610" s="107"/>
      <c r="BF610" s="107"/>
      <c r="BG610" s="107"/>
      <c r="BH610" s="107"/>
      <c r="BI610" s="107"/>
    </row>
    <row r="611" spans="2:61" x14ac:dyDescent="0.3">
      <c r="B611" s="93"/>
      <c r="C611" s="93">
        <v>1039</v>
      </c>
      <c r="D611" s="94">
        <f>'[1]S&amp;P500 Historical Data'!E3991</f>
        <v>43181</v>
      </c>
      <c r="E611" s="95">
        <f>'[1]S&amp;P500 Historical Data'!N3991</f>
        <v>2643.69</v>
      </c>
      <c r="F611" s="96">
        <f t="shared" si="107"/>
        <v>-2.5162891372564847E-2</v>
      </c>
      <c r="H611" s="114">
        <v>540</v>
      </c>
      <c r="I611" s="98">
        <f t="shared" ca="1" si="98"/>
        <v>2116.4872969263943</v>
      </c>
      <c r="J611" s="99">
        <f t="shared" ca="1" si="99"/>
        <v>7.8164577844945567E-3</v>
      </c>
      <c r="K611" s="100">
        <f t="shared" ca="1" si="100"/>
        <v>-15.185511853238317</v>
      </c>
      <c r="L611" s="101">
        <f t="shared" ca="1" si="97"/>
        <v>0.46837922114616365</v>
      </c>
      <c r="M611" s="125"/>
      <c r="N611" s="91">
        <v>44452</v>
      </c>
      <c r="O611" s="102"/>
      <c r="P611" s="92" t="str">
        <f t="shared" si="108"/>
        <v/>
      </c>
      <c r="Q611" s="115">
        <f t="shared" si="101"/>
        <v>2698.580701499051</v>
      </c>
      <c r="R611" s="116">
        <f t="shared" si="102"/>
        <v>3342.9457184310754</v>
      </c>
      <c r="S611" s="116">
        <f t="shared" si="103"/>
        <v>3913.8923701980898</v>
      </c>
      <c r="T611" s="116">
        <f t="shared" si="104"/>
        <v>1860.6382377690516</v>
      </c>
      <c r="U611" s="116">
        <f t="shared" si="105"/>
        <v>5676.5222833563676</v>
      </c>
      <c r="V611" s="116">
        <f t="shared" si="106"/>
        <v>1282.8872043460508</v>
      </c>
      <c r="W611" s="64"/>
      <c r="X611" s="64"/>
      <c r="Y611" s="105"/>
      <c r="Z611" s="61"/>
      <c r="AA611" s="106"/>
      <c r="AB611" s="107"/>
      <c r="AC611" s="107"/>
      <c r="AD611" s="107"/>
      <c r="AE611" s="107"/>
      <c r="AF611" s="107"/>
      <c r="AG611" s="107"/>
      <c r="AI611" s="108"/>
      <c r="AJ611" s="4"/>
      <c r="AK611" s="4"/>
      <c r="AL611" s="4"/>
      <c r="AN611" s="109"/>
      <c r="AO611" s="110"/>
      <c r="AP611" s="111"/>
      <c r="AQ611" s="110"/>
      <c r="AR611" s="112"/>
      <c r="AT611" s="113"/>
      <c r="AU611" s="113"/>
      <c r="AV611" s="113"/>
      <c r="AW611" s="113"/>
      <c r="AX611" s="113"/>
      <c r="AY611" s="113"/>
      <c r="AZ611" s="113"/>
      <c r="BA611" s="105"/>
      <c r="BB611" s="61"/>
      <c r="BC611" s="106"/>
      <c r="BD611" s="107"/>
      <c r="BE611" s="107"/>
      <c r="BF611" s="107"/>
      <c r="BG611" s="107"/>
      <c r="BH611" s="107"/>
      <c r="BI611" s="107"/>
    </row>
    <row r="612" spans="2:61" x14ac:dyDescent="0.3">
      <c r="B612" s="93"/>
      <c r="C612" s="93">
        <v>1040</v>
      </c>
      <c r="D612" s="94">
        <f>'[1]S&amp;P500 Historical Data'!E3992</f>
        <v>43182</v>
      </c>
      <c r="E612" s="95">
        <f>'[1]S&amp;P500 Historical Data'!N3992</f>
        <v>2588.2600000000002</v>
      </c>
      <c r="F612" s="96">
        <f t="shared" si="107"/>
        <v>-2.0966906104724774E-2</v>
      </c>
      <c r="H612" s="114">
        <v>541</v>
      </c>
      <c r="I612" s="98">
        <f t="shared" ca="1" si="98"/>
        <v>2111.1362116306414</v>
      </c>
      <c r="J612" s="99">
        <f t="shared" ca="1" si="99"/>
        <v>-2.5282860442979575E-3</v>
      </c>
      <c r="K612" s="100">
        <f t="shared" ca="1" si="100"/>
        <v>-15.361979825539798</v>
      </c>
      <c r="L612" s="101">
        <f t="shared" ca="1" si="97"/>
        <v>-0.17646797230148081</v>
      </c>
      <c r="M612" s="125"/>
      <c r="N612" s="91">
        <v>44453</v>
      </c>
      <c r="O612" s="102"/>
      <c r="P612" s="92" t="str">
        <f t="shared" si="108"/>
        <v/>
      </c>
      <c r="Q612" s="115">
        <f t="shared" si="101"/>
        <v>2699.3688021209796</v>
      </c>
      <c r="R612" s="116">
        <f t="shared" si="102"/>
        <v>3344.0962438889883</v>
      </c>
      <c r="S612" s="116">
        <f t="shared" si="103"/>
        <v>3916.3828124376923</v>
      </c>
      <c r="T612" s="116">
        <f t="shared" si="104"/>
        <v>1860.541289968696</v>
      </c>
      <c r="U612" s="116">
        <f t="shared" si="105"/>
        <v>5682.0892060046672</v>
      </c>
      <c r="V612" s="116">
        <f t="shared" si="106"/>
        <v>1282.3790098479612</v>
      </c>
      <c r="W612" s="64"/>
      <c r="X612" s="64"/>
      <c r="Y612" s="105"/>
      <c r="Z612" s="61"/>
      <c r="AA612" s="106"/>
      <c r="AB612" s="107"/>
      <c r="AC612" s="107"/>
      <c r="AD612" s="107"/>
      <c r="AE612" s="107"/>
      <c r="AF612" s="107"/>
      <c r="AG612" s="107"/>
      <c r="AI612" s="108"/>
      <c r="AJ612" s="4"/>
      <c r="AK612" s="4"/>
      <c r="AL612" s="4"/>
      <c r="AN612" s="109"/>
      <c r="AO612" s="110"/>
      <c r="AP612" s="111"/>
      <c r="AQ612" s="110"/>
      <c r="AR612" s="112"/>
      <c r="AT612" s="113"/>
      <c r="AU612" s="113"/>
      <c r="AV612" s="113"/>
      <c r="AW612" s="113"/>
      <c r="AX612" s="113"/>
      <c r="AY612" s="113"/>
      <c r="AZ612" s="113"/>
      <c r="BA612" s="105"/>
      <c r="BB612" s="61"/>
      <c r="BC612" s="106"/>
      <c r="BD612" s="107"/>
      <c r="BE612" s="107"/>
      <c r="BF612" s="107"/>
      <c r="BG612" s="107"/>
      <c r="BH612" s="107"/>
      <c r="BI612" s="107"/>
    </row>
    <row r="613" spans="2:61" x14ac:dyDescent="0.3">
      <c r="B613" s="93"/>
      <c r="C613" s="93">
        <v>1041</v>
      </c>
      <c r="D613" s="94">
        <f>'[1]S&amp;P500 Historical Data'!E3993</f>
        <v>43185</v>
      </c>
      <c r="E613" s="95">
        <f>'[1]S&amp;P500 Historical Data'!N3993</f>
        <v>2658.55</v>
      </c>
      <c r="F613" s="96">
        <f t="shared" si="107"/>
        <v>2.7157240771792615E-2</v>
      </c>
      <c r="H613" s="114">
        <v>542</v>
      </c>
      <c r="I613" s="98">
        <f t="shared" ca="1" si="98"/>
        <v>2102.4105569052917</v>
      </c>
      <c r="J613" s="99">
        <f t="shared" ca="1" si="99"/>
        <v>-4.133155727839048E-3</v>
      </c>
      <c r="K613" s="100">
        <f t="shared" ca="1" si="100"/>
        <v>-15.639087377083987</v>
      </c>
      <c r="L613" s="101">
        <f t="shared" ca="1" si="97"/>
        <v>-0.27710755154418815</v>
      </c>
      <c r="M613" s="125"/>
      <c r="N613" s="91">
        <v>44454</v>
      </c>
      <c r="O613" s="102"/>
      <c r="P613" s="92" t="str">
        <f t="shared" si="108"/>
        <v/>
      </c>
      <c r="Q613" s="115">
        <f t="shared" si="101"/>
        <v>2700.1571329018916</v>
      </c>
      <c r="R613" s="116">
        <f t="shared" si="102"/>
        <v>3345.2461019273692</v>
      </c>
      <c r="S613" s="116">
        <f t="shared" si="103"/>
        <v>3918.8735936307703</v>
      </c>
      <c r="T613" s="116">
        <f t="shared" si="104"/>
        <v>1860.4449386197518</v>
      </c>
      <c r="U613" s="116">
        <f t="shared" si="105"/>
        <v>5687.6579720942309</v>
      </c>
      <c r="V613" s="116">
        <f t="shared" si="106"/>
        <v>1281.8718316278128</v>
      </c>
      <c r="W613" s="64"/>
      <c r="X613" s="64"/>
      <c r="Y613" s="105"/>
      <c r="Z613" s="61"/>
      <c r="AA613" s="106"/>
      <c r="AB613" s="107"/>
      <c r="AC613" s="107"/>
      <c r="AD613" s="107"/>
      <c r="AE613" s="107"/>
      <c r="AF613" s="107"/>
      <c r="AG613" s="107"/>
      <c r="AI613" s="108"/>
      <c r="AJ613" s="4"/>
      <c r="AK613" s="4"/>
      <c r="AL613" s="4"/>
      <c r="AN613" s="109"/>
      <c r="AO613" s="110"/>
      <c r="AP613" s="111"/>
      <c r="AQ613" s="110"/>
      <c r="AR613" s="112"/>
      <c r="AT613" s="113"/>
      <c r="AU613" s="113"/>
      <c r="AV613" s="113"/>
      <c r="AW613" s="113"/>
      <c r="AX613" s="113"/>
      <c r="AY613" s="113"/>
      <c r="AZ613" s="113"/>
      <c r="BA613" s="105"/>
      <c r="BB613" s="61"/>
      <c r="BC613" s="106"/>
      <c r="BD613" s="107"/>
      <c r="BE613" s="107"/>
      <c r="BF613" s="107"/>
      <c r="BG613" s="107"/>
      <c r="BH613" s="107"/>
      <c r="BI613" s="107"/>
    </row>
    <row r="614" spans="2:61" x14ac:dyDescent="0.3">
      <c r="B614" s="93"/>
      <c r="C614" s="93">
        <v>1042</v>
      </c>
      <c r="D614" s="94">
        <f>'[1]S&amp;P500 Historical Data'!E3994</f>
        <v>43186</v>
      </c>
      <c r="E614" s="95">
        <f>'[1]S&amp;P500 Historical Data'!N3994</f>
        <v>2612.62</v>
      </c>
      <c r="F614" s="96">
        <f t="shared" si="107"/>
        <v>-1.7276334844182086E-2</v>
      </c>
      <c r="H614" s="114">
        <v>543</v>
      </c>
      <c r="I614" s="98">
        <f t="shared" ca="1" si="98"/>
        <v>2070.6158784912354</v>
      </c>
      <c r="J614" s="99">
        <f t="shared" ca="1" si="99"/>
        <v>-1.5122963642675704E-2</v>
      </c>
      <c r="K614" s="100">
        <f t="shared" ca="1" si="100"/>
        <v>-16.609742488845914</v>
      </c>
      <c r="L614" s="101">
        <f t="shared" ca="1" si="97"/>
        <v>-0.9706551117619282</v>
      </c>
      <c r="M614" s="125"/>
      <c r="N614" s="91">
        <v>44455</v>
      </c>
      <c r="O614" s="102"/>
      <c r="P614" s="92" t="str">
        <f t="shared" si="108"/>
        <v/>
      </c>
      <c r="Q614" s="115">
        <f t="shared" si="101"/>
        <v>2700.9456939090032</v>
      </c>
      <c r="R614" s="116">
        <f t="shared" si="102"/>
        <v>3346.3952945281858</v>
      </c>
      <c r="S614" s="116">
        <f t="shared" si="103"/>
        <v>3921.3647158570598</v>
      </c>
      <c r="T614" s="116">
        <f t="shared" si="104"/>
        <v>1860.3491819941967</v>
      </c>
      <c r="U614" s="116">
        <f t="shared" si="105"/>
        <v>5693.2285863600127</v>
      </c>
      <c r="V614" s="116">
        <f t="shared" si="106"/>
        <v>1281.3656663853965</v>
      </c>
      <c r="W614" s="64"/>
      <c r="X614" s="64"/>
      <c r="Y614" s="105"/>
      <c r="Z614" s="61"/>
      <c r="AA614" s="106"/>
      <c r="AB614" s="107"/>
      <c r="AC614" s="107"/>
      <c r="AD614" s="107"/>
      <c r="AE614" s="107"/>
      <c r="AF614" s="107"/>
      <c r="AG614" s="107"/>
      <c r="AI614" s="108"/>
      <c r="AJ614" s="4"/>
      <c r="AK614" s="4"/>
      <c r="AL614" s="4"/>
      <c r="AN614" s="109"/>
      <c r="AO614" s="110"/>
      <c r="AP614" s="111"/>
      <c r="AQ614" s="110"/>
      <c r="AR614" s="112"/>
      <c r="AT614" s="113"/>
      <c r="AU614" s="113"/>
      <c r="AV614" s="113"/>
      <c r="AW614" s="113"/>
      <c r="AX614" s="113"/>
      <c r="AY614" s="113"/>
      <c r="AZ614" s="113"/>
      <c r="BA614" s="105"/>
      <c r="BB614" s="61"/>
      <c r="BC614" s="106"/>
      <c r="BD614" s="107"/>
      <c r="BE614" s="107"/>
      <c r="BF614" s="107"/>
      <c r="BG614" s="107"/>
      <c r="BH614" s="107"/>
      <c r="BI614" s="107"/>
    </row>
    <row r="615" spans="2:61" x14ac:dyDescent="0.3">
      <c r="B615" s="93"/>
      <c r="C615" s="93">
        <v>1043</v>
      </c>
      <c r="D615" s="94">
        <f>'[1]S&amp;P500 Historical Data'!E3995</f>
        <v>43187</v>
      </c>
      <c r="E615" s="95">
        <f>'[1]S&amp;P500 Historical Data'!N3995</f>
        <v>2605</v>
      </c>
      <c r="F615" s="96">
        <f t="shared" si="107"/>
        <v>-2.9166124426820168E-3</v>
      </c>
      <c r="H615" s="114">
        <v>544</v>
      </c>
      <c r="I615" s="98">
        <f t="shared" ca="1" si="98"/>
        <v>2055.8207212167063</v>
      </c>
      <c r="J615" s="99">
        <f t="shared" ca="1" si="99"/>
        <v>-7.145293063873218E-3</v>
      </c>
      <c r="K615" s="100">
        <f t="shared" ca="1" si="100"/>
        <v>-17.076176421799037</v>
      </c>
      <c r="L615" s="101">
        <f t="shared" ca="1" si="97"/>
        <v>-0.4664339329531228</v>
      </c>
      <c r="M615" s="125"/>
      <c r="N615" s="91">
        <v>44456</v>
      </c>
      <c r="O615" s="102"/>
      <c r="P615" s="92" t="str">
        <f t="shared" si="108"/>
        <v/>
      </c>
      <c r="Q615" s="115">
        <f t="shared" si="101"/>
        <v>2701.7344852095498</v>
      </c>
      <c r="R615" s="116">
        <f t="shared" si="102"/>
        <v>3347.5438236642053</v>
      </c>
      <c r="S615" s="116">
        <f t="shared" si="103"/>
        <v>3923.856181187989</v>
      </c>
      <c r="T615" s="116">
        <f t="shared" si="104"/>
        <v>1860.2540183724443</v>
      </c>
      <c r="U615" s="116">
        <f t="shared" si="105"/>
        <v>5698.8010535213662</v>
      </c>
      <c r="V615" s="116">
        <f t="shared" si="106"/>
        <v>1280.8605108367719</v>
      </c>
      <c r="W615" s="64"/>
      <c r="X615" s="64"/>
      <c r="Y615" s="105"/>
      <c r="Z615" s="61"/>
      <c r="AA615" s="106"/>
      <c r="AB615" s="107"/>
      <c r="AC615" s="107"/>
      <c r="AD615" s="107"/>
      <c r="AE615" s="107"/>
      <c r="AF615" s="107"/>
      <c r="AG615" s="107"/>
      <c r="AI615" s="108"/>
      <c r="AJ615" s="4"/>
      <c r="AK615" s="4"/>
      <c r="AL615" s="4"/>
      <c r="AN615" s="109"/>
      <c r="AO615" s="110"/>
      <c r="AP615" s="111"/>
      <c r="AQ615" s="110"/>
      <c r="AR615" s="112"/>
      <c r="AT615" s="113"/>
      <c r="AU615" s="113"/>
      <c r="AV615" s="113"/>
      <c r="AW615" s="113"/>
      <c r="AX615" s="113"/>
      <c r="AY615" s="113"/>
      <c r="AZ615" s="113"/>
      <c r="BA615" s="105"/>
      <c r="BB615" s="61"/>
      <c r="BC615" s="106"/>
      <c r="BD615" s="107"/>
      <c r="BE615" s="107"/>
      <c r="BF615" s="107"/>
      <c r="BG615" s="107"/>
      <c r="BH615" s="107"/>
      <c r="BI615" s="107"/>
    </row>
    <row r="616" spans="2:61" x14ac:dyDescent="0.3">
      <c r="B616" s="93"/>
      <c r="C616" s="93">
        <v>1044</v>
      </c>
      <c r="D616" s="94">
        <f>'[1]S&amp;P500 Historical Data'!E3996</f>
        <v>43188</v>
      </c>
      <c r="E616" s="95">
        <f>'[1]S&amp;P500 Historical Data'!N3996</f>
        <v>2640.87</v>
      </c>
      <c r="F616" s="96">
        <f t="shared" si="107"/>
        <v>1.3769673704414545E-2</v>
      </c>
      <c r="H616" s="114">
        <v>545</v>
      </c>
      <c r="I616" s="98">
        <f t="shared" ca="1" si="98"/>
        <v>2075.3397701268691</v>
      </c>
      <c r="J616" s="99">
        <f t="shared" ca="1" si="99"/>
        <v>9.4945287343007143E-3</v>
      </c>
      <c r="K616" s="100">
        <f t="shared" ca="1" si="100"/>
        <v>-16.503817735657925</v>
      </c>
      <c r="L616" s="101">
        <f t="shared" ca="1" si="97"/>
        <v>0.57235868614111207</v>
      </c>
      <c r="M616" s="125"/>
      <c r="N616" s="91">
        <v>44457</v>
      </c>
      <c r="O616" s="102"/>
      <c r="P616" s="92" t="str">
        <f t="shared" si="108"/>
        <v/>
      </c>
      <c r="Q616" s="115">
        <f t="shared" si="101"/>
        <v>2702.5235068707875</v>
      </c>
      <c r="R616" s="116">
        <f t="shared" si="102"/>
        <v>3348.6916912990546</v>
      </c>
      <c r="S616" s="116">
        <f t="shared" si="103"/>
        <v>3926.347991686735</v>
      </c>
      <c r="T616" s="116">
        <f t="shared" si="104"/>
        <v>1860.1594460432893</v>
      </c>
      <c r="U616" s="116">
        <f t="shared" si="105"/>
        <v>5704.3753782821523</v>
      </c>
      <c r="V616" s="116">
        <f t="shared" si="106"/>
        <v>1280.3563617141613</v>
      </c>
      <c r="W616" s="64"/>
      <c r="X616" s="64"/>
      <c r="Y616" s="105"/>
      <c r="Z616" s="61"/>
      <c r="AA616" s="106"/>
      <c r="AB616" s="107"/>
      <c r="AC616" s="107"/>
      <c r="AD616" s="107"/>
      <c r="AE616" s="107"/>
      <c r="AF616" s="107"/>
      <c r="AG616" s="107"/>
      <c r="AI616" s="108"/>
      <c r="AJ616" s="4"/>
      <c r="AK616" s="4"/>
      <c r="AL616" s="4"/>
      <c r="AN616" s="109"/>
      <c r="AO616" s="110"/>
      <c r="AP616" s="111"/>
      <c r="AQ616" s="110"/>
      <c r="AR616" s="112"/>
      <c r="AT616" s="113"/>
      <c r="AU616" s="113"/>
      <c r="AV616" s="113"/>
      <c r="AW616" s="113"/>
      <c r="AX616" s="113"/>
      <c r="AY616" s="113"/>
      <c r="AZ616" s="113"/>
      <c r="BA616" s="105"/>
      <c r="BB616" s="61"/>
      <c r="BC616" s="106"/>
      <c r="BD616" s="107"/>
      <c r="BE616" s="107"/>
      <c r="BF616" s="107"/>
      <c r="BG616" s="107"/>
      <c r="BH616" s="107"/>
      <c r="BI616" s="107"/>
    </row>
    <row r="617" spans="2:61" x14ac:dyDescent="0.3">
      <c r="B617" s="93"/>
      <c r="C617" s="93">
        <v>1045</v>
      </c>
      <c r="D617" s="94">
        <f>'[1]S&amp;P500 Historical Data'!E3997</f>
        <v>43192</v>
      </c>
      <c r="E617" s="95">
        <f>'[1]S&amp;P500 Historical Data'!N3997</f>
        <v>2581.88</v>
      </c>
      <c r="F617" s="96">
        <f t="shared" si="107"/>
        <v>-2.2337335802216612E-2</v>
      </c>
      <c r="H617" s="114">
        <v>546</v>
      </c>
      <c r="I617" s="98">
        <f t="shared" ca="1" si="98"/>
        <v>2070.7617816711759</v>
      </c>
      <c r="J617" s="99">
        <f t="shared" ca="1" si="99"/>
        <v>-2.2058982926990165E-3</v>
      </c>
      <c r="K617" s="100">
        <f t="shared" ca="1" si="100"/>
        <v>-16.66008866504702</v>
      </c>
      <c r="L617" s="101">
        <f t="shared" ca="1" si="97"/>
        <v>-0.15627092938909382</v>
      </c>
      <c r="M617" s="125"/>
      <c r="N617" s="91">
        <v>44458</v>
      </c>
      <c r="O617" s="102"/>
      <c r="P617" s="92" t="str">
        <f t="shared" si="108"/>
        <v/>
      </c>
      <c r="Q617" s="115">
        <f t="shared" si="101"/>
        <v>2703.3127589599903</v>
      </c>
      <c r="R617" s="116">
        <f t="shared" si="102"/>
        <v>3349.8388993872809</v>
      </c>
      <c r="S617" s="116">
        <f t="shared" si="103"/>
        <v>3928.8401494082782</v>
      </c>
      <c r="T617" s="116">
        <f t="shared" si="104"/>
        <v>1860.06546330385</v>
      </c>
      <c r="U617" s="116">
        <f t="shared" si="105"/>
        <v>5709.9515653308508</v>
      </c>
      <c r="V617" s="116">
        <f t="shared" si="106"/>
        <v>1279.853215765839</v>
      </c>
      <c r="W617" s="64"/>
      <c r="X617" s="64"/>
      <c r="Y617" s="105"/>
      <c r="Z617" s="61"/>
      <c r="AA617" s="106"/>
      <c r="AB617" s="107"/>
      <c r="AC617" s="107"/>
      <c r="AD617" s="107"/>
      <c r="AE617" s="107"/>
      <c r="AF617" s="107"/>
      <c r="AG617" s="107"/>
      <c r="AI617" s="108"/>
      <c r="AJ617" s="4"/>
      <c r="AK617" s="4"/>
      <c r="AL617" s="4"/>
      <c r="AN617" s="109"/>
      <c r="AO617" s="110"/>
      <c r="AP617" s="111"/>
      <c r="AQ617" s="110"/>
      <c r="AR617" s="112"/>
      <c r="AT617" s="113"/>
      <c r="AU617" s="113"/>
      <c r="AV617" s="113"/>
      <c r="AW617" s="113"/>
      <c r="AX617" s="113"/>
      <c r="AY617" s="113"/>
      <c r="AZ617" s="113"/>
      <c r="BA617" s="105"/>
      <c r="BB617" s="61"/>
      <c r="BC617" s="106"/>
      <c r="BD617" s="107"/>
      <c r="BE617" s="107"/>
      <c r="BF617" s="107"/>
      <c r="BG617" s="107"/>
      <c r="BH617" s="107"/>
      <c r="BI617" s="107"/>
    </row>
    <row r="618" spans="2:61" x14ac:dyDescent="0.3">
      <c r="B618" s="93"/>
      <c r="C618" s="93">
        <v>1046</v>
      </c>
      <c r="D618" s="94">
        <f>'[1]S&amp;P500 Historical Data'!E3998</f>
        <v>43193</v>
      </c>
      <c r="E618" s="95">
        <f>'[1]S&amp;P500 Historical Data'!N3998</f>
        <v>2614.4499999999998</v>
      </c>
      <c r="F618" s="96">
        <f t="shared" si="107"/>
        <v>1.2614838799634261E-2</v>
      </c>
      <c r="H618" s="114">
        <v>547</v>
      </c>
      <c r="I618" s="98">
        <f t="shared" ca="1" si="98"/>
        <v>2090.4810053728374</v>
      </c>
      <c r="J618" s="99">
        <f t="shared" ca="1" si="99"/>
        <v>9.522690575130997E-3</v>
      </c>
      <c r="K618" s="100">
        <f t="shared" ca="1" si="100"/>
        <v>-16.085986442461351</v>
      </c>
      <c r="L618" s="101">
        <f t="shared" ca="1" si="97"/>
        <v>0.57410222258566945</v>
      </c>
      <c r="M618" s="125"/>
      <c r="N618" s="91">
        <v>44459</v>
      </c>
      <c r="O618" s="102"/>
      <c r="P618" s="92" t="str">
        <f t="shared" si="108"/>
        <v/>
      </c>
      <c r="Q618" s="115">
        <f t="shared" si="101"/>
        <v>2704.102241544455</v>
      </c>
      <c r="R618" s="116">
        <f t="shared" si="102"/>
        <v>3350.9854498744071</v>
      </c>
      <c r="S618" s="116">
        <f t="shared" si="103"/>
        <v>3931.3326563994578</v>
      </c>
      <c r="T618" s="116">
        <f t="shared" si="104"/>
        <v>1859.9720684595168</v>
      </c>
      <c r="U618" s="116">
        <f t="shared" si="105"/>
        <v>5715.5296193406648</v>
      </c>
      <c r="V618" s="116">
        <f t="shared" si="106"/>
        <v>1279.3510697560287</v>
      </c>
      <c r="W618" s="64"/>
      <c r="X618" s="64"/>
      <c r="Y618" s="105"/>
      <c r="Z618" s="61"/>
      <c r="AA618" s="106"/>
      <c r="AB618" s="107"/>
      <c r="AC618" s="107"/>
      <c r="AD618" s="107"/>
      <c r="AE618" s="107"/>
      <c r="AF618" s="107"/>
      <c r="AG618" s="107"/>
      <c r="AI618" s="108"/>
      <c r="AJ618" s="4"/>
      <c r="AK618" s="4"/>
      <c r="AL618" s="4"/>
      <c r="AN618" s="109"/>
      <c r="AO618" s="110"/>
      <c r="AP618" s="111"/>
      <c r="AQ618" s="110"/>
      <c r="AR618" s="112"/>
      <c r="AT618" s="113"/>
      <c r="AU618" s="113"/>
      <c r="AV618" s="113"/>
      <c r="AW618" s="113"/>
      <c r="AX618" s="113"/>
      <c r="AY618" s="113"/>
      <c r="AZ618" s="113"/>
      <c r="BA618" s="105"/>
      <c r="BB618" s="61"/>
      <c r="BC618" s="106"/>
      <c r="BD618" s="107"/>
      <c r="BE618" s="107"/>
      <c r="BF618" s="107"/>
      <c r="BG618" s="107"/>
      <c r="BH618" s="107"/>
      <c r="BI618" s="107"/>
    </row>
    <row r="619" spans="2:61" x14ac:dyDescent="0.3">
      <c r="B619" s="93"/>
      <c r="C619" s="93">
        <v>1047</v>
      </c>
      <c r="D619" s="94">
        <f>'[1]S&amp;P500 Historical Data'!E3999</f>
        <v>43194</v>
      </c>
      <c r="E619" s="95">
        <f>'[1]S&amp;P500 Historical Data'!N3999</f>
        <v>2644.69</v>
      </c>
      <c r="F619" s="96">
        <f t="shared" si="107"/>
        <v>1.1566486259060314E-2</v>
      </c>
      <c r="H619" s="114">
        <v>548</v>
      </c>
      <c r="I619" s="98">
        <f t="shared" ca="1" si="98"/>
        <v>2076.5362767856805</v>
      </c>
      <c r="J619" s="99">
        <f t="shared" ca="1" si="99"/>
        <v>-6.6705837323166421E-3</v>
      </c>
      <c r="K619" s="100">
        <f t="shared" ca="1" si="100"/>
        <v>-16.52254466203965</v>
      </c>
      <c r="L619" s="101">
        <f t="shared" ca="1" si="97"/>
        <v>-0.43655821957829755</v>
      </c>
      <c r="M619" s="125"/>
      <c r="N619" s="91">
        <v>44460</v>
      </c>
      <c r="O619" s="102"/>
      <c r="P619" s="92" t="str">
        <f t="shared" si="108"/>
        <v/>
      </c>
      <c r="Q619" s="115">
        <f t="shared" si="101"/>
        <v>2704.891954691494</v>
      </c>
      <c r="R619" s="116">
        <f t="shared" si="102"/>
        <v>3352.131344696993</v>
      </c>
      <c r="S619" s="116">
        <f t="shared" si="103"/>
        <v>3933.825514699025</v>
      </c>
      <c r="T619" s="116">
        <f t="shared" si="104"/>
        <v>1859.8792598238942</v>
      </c>
      <c r="U619" s="116">
        <f t="shared" si="105"/>
        <v>5721.1095449696231</v>
      </c>
      <c r="V619" s="116">
        <f t="shared" si="106"/>
        <v>1278.8499204647933</v>
      </c>
      <c r="W619" s="64"/>
      <c r="X619" s="64"/>
      <c r="Y619" s="105"/>
      <c r="Z619" s="61"/>
      <c r="AA619" s="106"/>
      <c r="AB619" s="107"/>
      <c r="AC619" s="107"/>
      <c r="AD619" s="107"/>
      <c r="AE619" s="107"/>
      <c r="AF619" s="107"/>
      <c r="AG619" s="107"/>
      <c r="AI619" s="108"/>
      <c r="AJ619" s="4"/>
      <c r="AK619" s="4"/>
      <c r="AL619" s="4"/>
      <c r="AN619" s="109"/>
      <c r="AO619" s="110"/>
      <c r="AP619" s="111"/>
      <c r="AQ619" s="110"/>
      <c r="AR619" s="112"/>
      <c r="AT619" s="113"/>
      <c r="AU619" s="113"/>
      <c r="AV619" s="113"/>
      <c r="AW619" s="113"/>
      <c r="AX619" s="113"/>
      <c r="AY619" s="113"/>
      <c r="AZ619" s="113"/>
      <c r="BA619" s="105"/>
      <c r="BB619" s="61"/>
      <c r="BC619" s="106"/>
      <c r="BD619" s="107"/>
      <c r="BE619" s="107"/>
      <c r="BF619" s="107"/>
      <c r="BG619" s="107"/>
      <c r="BH619" s="107"/>
      <c r="BI619" s="107"/>
    </row>
    <row r="620" spans="2:61" x14ac:dyDescent="0.3">
      <c r="B620" s="93"/>
      <c r="C620" s="93">
        <v>1048</v>
      </c>
      <c r="D620" s="94">
        <f>'[1]S&amp;P500 Historical Data'!E4000</f>
        <v>43195</v>
      </c>
      <c r="E620" s="95">
        <f>'[1]S&amp;P500 Historical Data'!N4000</f>
        <v>2662.84</v>
      </c>
      <c r="F620" s="96">
        <f t="shared" si="107"/>
        <v>6.8628081173975368E-3</v>
      </c>
      <c r="H620" s="114">
        <v>549</v>
      </c>
      <c r="I620" s="98">
        <f t="shared" ca="1" si="98"/>
        <v>2074.6310795372797</v>
      </c>
      <c r="J620" s="99">
        <f t="shared" ca="1" si="99"/>
        <v>-9.1748806399370101E-4</v>
      </c>
      <c r="K620" s="100">
        <f t="shared" ca="1" si="100"/>
        <v>-16.598163987901344</v>
      </c>
      <c r="L620" s="101">
        <f t="shared" ca="1" si="97"/>
        <v>-7.5619325861693967E-2</v>
      </c>
      <c r="M620" s="125"/>
      <c r="N620" s="91">
        <v>44461</v>
      </c>
      <c r="O620" s="102"/>
      <c r="P620" s="92" t="str">
        <f t="shared" si="108"/>
        <v/>
      </c>
      <c r="Q620" s="115">
        <f t="shared" si="101"/>
        <v>2705.6818984684428</v>
      </c>
      <c r="R620" s="116">
        <f t="shared" si="102"/>
        <v>3353.2765857826903</v>
      </c>
      <c r="S620" s="116">
        <f t="shared" si="103"/>
        <v>3936.3187263376981</v>
      </c>
      <c r="T620" s="116">
        <f t="shared" si="104"/>
        <v>1859.787035718751</v>
      </c>
      <c r="U620" s="116">
        <f t="shared" si="105"/>
        <v>5726.6913468606908</v>
      </c>
      <c r="V620" s="116">
        <f t="shared" si="106"/>
        <v>1278.3497646879346</v>
      </c>
      <c r="W620" s="64"/>
      <c r="X620" s="64"/>
      <c r="Y620" s="105"/>
      <c r="Z620" s="61"/>
      <c r="AA620" s="106"/>
      <c r="AB620" s="107"/>
      <c r="AC620" s="107"/>
      <c r="AD620" s="107"/>
      <c r="AE620" s="107"/>
      <c r="AF620" s="107"/>
      <c r="AG620" s="107"/>
      <c r="AI620" s="108"/>
      <c r="AJ620" s="4"/>
      <c r="AK620" s="4"/>
      <c r="AL620" s="4"/>
      <c r="AN620" s="109"/>
      <c r="AO620" s="110"/>
      <c r="AP620" s="111"/>
      <c r="AQ620" s="110"/>
      <c r="AR620" s="112"/>
      <c r="AT620" s="113"/>
      <c r="AU620" s="113"/>
      <c r="AV620" s="113"/>
      <c r="AW620" s="113"/>
      <c r="AX620" s="113"/>
      <c r="AY620" s="113"/>
      <c r="AZ620" s="113"/>
      <c r="BA620" s="105"/>
      <c r="BB620" s="61"/>
      <c r="BC620" s="106"/>
      <c r="BD620" s="107"/>
      <c r="BE620" s="107"/>
      <c r="BF620" s="107"/>
      <c r="BG620" s="107"/>
      <c r="BH620" s="107"/>
      <c r="BI620" s="107"/>
    </row>
    <row r="621" spans="2:61" x14ac:dyDescent="0.3">
      <c r="B621" s="93"/>
      <c r="C621" s="93">
        <v>1049</v>
      </c>
      <c r="D621" s="94">
        <f>'[1]S&amp;P500 Historical Data'!E4001</f>
        <v>43196</v>
      </c>
      <c r="E621" s="95">
        <f>'[1]S&amp;P500 Historical Data'!N4001</f>
        <v>2604.4699999999998</v>
      </c>
      <c r="F621" s="96">
        <f t="shared" si="107"/>
        <v>-2.1920205494885287E-2</v>
      </c>
      <c r="H621" s="114">
        <v>550</v>
      </c>
      <c r="I621" s="98">
        <f t="shared" ca="1" si="98"/>
        <v>2071.3864139900102</v>
      </c>
      <c r="J621" s="99">
        <f t="shared" ca="1" si="99"/>
        <v>-1.5639723029663604E-3</v>
      </c>
      <c r="K621" s="100">
        <f t="shared" ca="1" si="100"/>
        <v>-16.714238774420711</v>
      </c>
      <c r="L621" s="101">
        <f t="shared" ca="1" si="97"/>
        <v>-0.11607478651936605</v>
      </c>
      <c r="M621" s="125"/>
      <c r="N621" s="91">
        <v>44462</v>
      </c>
      <c r="O621" s="102"/>
      <c r="P621" s="92" t="str">
        <f t="shared" si="108"/>
        <v/>
      </c>
      <c r="Q621" s="115">
        <f t="shared" si="101"/>
        <v>2706.472072942654</v>
      </c>
      <c r="R621" s="116">
        <f t="shared" si="102"/>
        <v>3354.4211750503009</v>
      </c>
      <c r="S621" s="116">
        <f t="shared" si="103"/>
        <v>3938.8122933382169</v>
      </c>
      <c r="T621" s="116">
        <f t="shared" si="104"/>
        <v>1859.6953944739626</v>
      </c>
      <c r="U621" s="116">
        <f t="shared" si="105"/>
        <v>5732.2750296418753</v>
      </c>
      <c r="V621" s="116">
        <f t="shared" si="106"/>
        <v>1277.850599236886</v>
      </c>
      <c r="W621" s="64"/>
      <c r="X621" s="64"/>
      <c r="Y621" s="105"/>
      <c r="Z621" s="61"/>
      <c r="AA621" s="106"/>
      <c r="AB621" s="107"/>
      <c r="AC621" s="107"/>
      <c r="AD621" s="107"/>
      <c r="AE621" s="107"/>
      <c r="AF621" s="107"/>
      <c r="AG621" s="107"/>
      <c r="AI621" s="108"/>
      <c r="AJ621" s="4"/>
      <c r="AK621" s="4"/>
      <c r="AL621" s="4"/>
      <c r="AN621" s="109"/>
      <c r="AO621" s="110"/>
      <c r="AP621" s="111"/>
      <c r="AQ621" s="110"/>
      <c r="AR621" s="112"/>
      <c r="AT621" s="113"/>
      <c r="AU621" s="113"/>
      <c r="AV621" s="113"/>
      <c r="AW621" s="113"/>
      <c r="AX621" s="113"/>
      <c r="AY621" s="113"/>
      <c r="AZ621" s="113"/>
      <c r="BA621" s="105"/>
      <c r="BB621" s="61"/>
      <c r="BC621" s="106"/>
      <c r="BD621" s="107"/>
      <c r="BE621" s="107"/>
      <c r="BF621" s="107"/>
      <c r="BG621" s="107"/>
      <c r="BH621" s="107"/>
      <c r="BI621" s="107"/>
    </row>
    <row r="622" spans="2:61" x14ac:dyDescent="0.3">
      <c r="B622" s="93"/>
      <c r="C622" s="93">
        <v>1050</v>
      </c>
      <c r="D622" s="94">
        <f>'[1]S&amp;P500 Historical Data'!E4002</f>
        <v>43199</v>
      </c>
      <c r="E622" s="95">
        <f>'[1]S&amp;P500 Historical Data'!N4002</f>
        <v>2613.16</v>
      </c>
      <c r="F622" s="96">
        <f t="shared" si="107"/>
        <v>3.3365713561684545E-3</v>
      </c>
      <c r="H622" s="114">
        <v>551</v>
      </c>
      <c r="I622" s="98">
        <f t="shared" ca="1" si="98"/>
        <v>2077.2597796065593</v>
      </c>
      <c r="J622" s="99">
        <f t="shared" ca="1" si="99"/>
        <v>2.8354755910730976E-3</v>
      </c>
      <c r="K622" s="100">
        <f t="shared" ca="1" si="100"/>
        <v>-16.555522323605938</v>
      </c>
      <c r="L622" s="101">
        <f t="shared" ca="1" si="97"/>
        <v>0.15871645081477298</v>
      </c>
      <c r="M622" s="125"/>
      <c r="N622" s="91">
        <v>44463</v>
      </c>
      <c r="O622" s="102"/>
      <c r="P622" s="92" t="str">
        <f t="shared" si="108"/>
        <v/>
      </c>
      <c r="Q622" s="115">
        <f t="shared" si="101"/>
        <v>2707.262478181502</v>
      </c>
      <c r="R622" s="116">
        <f t="shared" si="102"/>
        <v>3355.5651144098333</v>
      </c>
      <c r="S622" s="116">
        <f t="shared" si="103"/>
        <v>3941.306217715392</v>
      </c>
      <c r="T622" s="116">
        <f t="shared" si="104"/>
        <v>1859.6043344274619</v>
      </c>
      <c r="U622" s="116">
        <f t="shared" si="105"/>
        <v>5737.8605979263202</v>
      </c>
      <c r="V622" s="116">
        <f t="shared" si="106"/>
        <v>1277.3524209386107</v>
      </c>
      <c r="W622" s="64"/>
      <c r="X622" s="64"/>
      <c r="Y622" s="105"/>
      <c r="Z622" s="61"/>
      <c r="AA622" s="106"/>
      <c r="AB622" s="107"/>
      <c r="AC622" s="107"/>
      <c r="AD622" s="107"/>
      <c r="AE622" s="107"/>
      <c r="AF622" s="107"/>
      <c r="AG622" s="107"/>
      <c r="AI622" s="108"/>
      <c r="AJ622" s="4"/>
      <c r="AK622" s="4"/>
      <c r="AL622" s="4"/>
      <c r="AN622" s="109"/>
      <c r="AO622" s="110"/>
      <c r="AP622" s="111"/>
      <c r="AQ622" s="110"/>
      <c r="AR622" s="112"/>
      <c r="AT622" s="113"/>
      <c r="AU622" s="113"/>
      <c r="AV622" s="113"/>
      <c r="AW622" s="113"/>
      <c r="AX622" s="113"/>
      <c r="AY622" s="113"/>
      <c r="AZ622" s="113"/>
      <c r="BA622" s="105"/>
      <c r="BB622" s="61"/>
      <c r="BC622" s="106"/>
      <c r="BD622" s="107"/>
      <c r="BE622" s="107"/>
      <c r="BF622" s="107"/>
      <c r="BG622" s="107"/>
      <c r="BH622" s="107"/>
      <c r="BI622" s="107"/>
    </row>
    <row r="623" spans="2:61" x14ac:dyDescent="0.3">
      <c r="B623" s="93"/>
      <c r="C623" s="93">
        <v>1051</v>
      </c>
      <c r="D623" s="94">
        <f>'[1]S&amp;P500 Historical Data'!E4003</f>
        <v>43200</v>
      </c>
      <c r="E623" s="95">
        <f>'[1]S&amp;P500 Historical Data'!N4003</f>
        <v>2656.87</v>
      </c>
      <c r="F623" s="96">
        <f t="shared" si="107"/>
        <v>1.6726874741692065E-2</v>
      </c>
      <c r="H623" s="114">
        <v>552</v>
      </c>
      <c r="I623" s="98">
        <f t="shared" ca="1" si="98"/>
        <v>2042.9415142997359</v>
      </c>
      <c r="J623" s="99">
        <f t="shared" ca="1" si="99"/>
        <v>-1.6520930912802531E-2</v>
      </c>
      <c r="K623" s="100">
        <f t="shared" ca="1" si="100"/>
        <v>-17.614955039005697</v>
      </c>
      <c r="L623" s="101">
        <f t="shared" ca="1" si="97"/>
        <v>-1.0594327153997589</v>
      </c>
      <c r="M623" s="125"/>
      <c r="N623" s="91">
        <v>44464</v>
      </c>
      <c r="O623" s="102"/>
      <c r="P623" s="92" t="str">
        <f t="shared" si="108"/>
        <v/>
      </c>
      <c r="Q623" s="115">
        <f t="shared" si="101"/>
        <v>2708.0531142523796</v>
      </c>
      <c r="R623" s="116">
        <f t="shared" si="102"/>
        <v>3356.7084057625566</v>
      </c>
      <c r="S623" s="116">
        <f t="shared" si="103"/>
        <v>3943.8005014761607</v>
      </c>
      <c r="T623" s="116">
        <f t="shared" si="104"/>
        <v>1859.5138539251848</v>
      </c>
      <c r="U623" s="116">
        <f t="shared" si="105"/>
        <v>5743.4480563124171</v>
      </c>
      <c r="V623" s="116">
        <f t="shared" si="106"/>
        <v>1276.8552266355</v>
      </c>
      <c r="W623" s="64"/>
      <c r="X623" s="64"/>
      <c r="Y623" s="105"/>
      <c r="Z623" s="61"/>
      <c r="AA623" s="106"/>
      <c r="AB623" s="107"/>
      <c r="AC623" s="107"/>
      <c r="AD623" s="107"/>
      <c r="AE623" s="107"/>
      <c r="AF623" s="107"/>
      <c r="AG623" s="107"/>
      <c r="AI623" s="108"/>
      <c r="AJ623" s="4"/>
      <c r="AK623" s="4"/>
      <c r="AL623" s="4"/>
      <c r="AN623" s="109"/>
      <c r="AO623" s="110"/>
      <c r="AP623" s="111"/>
      <c r="AQ623" s="110"/>
      <c r="AR623" s="112"/>
      <c r="AT623" s="113"/>
      <c r="AU623" s="113"/>
      <c r="AV623" s="113"/>
      <c r="AW623" s="113"/>
      <c r="AX623" s="113"/>
      <c r="AY623" s="113"/>
      <c r="AZ623" s="113"/>
      <c r="BA623" s="105"/>
      <c r="BB623" s="61"/>
      <c r="BC623" s="106"/>
      <c r="BD623" s="107"/>
      <c r="BE623" s="107"/>
      <c r="BF623" s="107"/>
      <c r="BG623" s="107"/>
      <c r="BH623" s="107"/>
      <c r="BI623" s="107"/>
    </row>
    <row r="624" spans="2:61" x14ac:dyDescent="0.3">
      <c r="B624" s="93"/>
      <c r="C624" s="93">
        <v>1052</v>
      </c>
      <c r="D624" s="94">
        <f>'[1]S&amp;P500 Historical Data'!E4004</f>
        <v>43201</v>
      </c>
      <c r="E624" s="95">
        <f>'[1]S&amp;P500 Historical Data'!N4004</f>
        <v>2642.19</v>
      </c>
      <c r="F624" s="96">
        <f t="shared" si="107"/>
        <v>-5.5252985656053313E-3</v>
      </c>
      <c r="H624" s="114">
        <v>553</v>
      </c>
      <c r="I624" s="98">
        <f t="shared" ca="1" si="98"/>
        <v>2056.7223742483447</v>
      </c>
      <c r="J624" s="99">
        <f t="shared" ca="1" si="99"/>
        <v>6.7455969014034887E-3</v>
      </c>
      <c r="K624" s="100">
        <f t="shared" ca="1" si="100"/>
        <v>-17.213020841323804</v>
      </c>
      <c r="L624" s="101">
        <f t="shared" ca="1" si="97"/>
        <v>0.40193419768189348</v>
      </c>
      <c r="M624" s="125"/>
      <c r="N624" s="91">
        <v>44465</v>
      </c>
      <c r="O624" s="102"/>
      <c r="P624" s="92" t="str">
        <f t="shared" si="108"/>
        <v/>
      </c>
      <c r="Q624" s="115">
        <f t="shared" si="101"/>
        <v>2708.8439812226998</v>
      </c>
      <c r="R624" s="116">
        <f t="shared" si="102"/>
        <v>3357.851051001061</v>
      </c>
      <c r="S624" s="116">
        <f t="shared" si="103"/>
        <v>3946.2951466196405</v>
      </c>
      <c r="T624" s="116">
        <f t="shared" si="104"/>
        <v>1859.423951321018</v>
      </c>
      <c r="U624" s="116">
        <f t="shared" si="105"/>
        <v>5749.0374093839018</v>
      </c>
      <c r="V624" s="116">
        <f t="shared" si="106"/>
        <v>1276.3590131852716</v>
      </c>
      <c r="W624" s="64"/>
      <c r="X624" s="64"/>
      <c r="Y624" s="105"/>
      <c r="Z624" s="61"/>
      <c r="AA624" s="106"/>
      <c r="AB624" s="107"/>
      <c r="AC624" s="107"/>
      <c r="AD624" s="107"/>
      <c r="AE624" s="107"/>
      <c r="AF624" s="107"/>
      <c r="AG624" s="107"/>
      <c r="AI624" s="108"/>
      <c r="AJ624" s="4"/>
      <c r="AK624" s="4"/>
      <c r="AL624" s="4"/>
      <c r="AN624" s="109"/>
      <c r="AO624" s="110"/>
      <c r="AP624" s="111"/>
      <c r="AQ624" s="110"/>
      <c r="AR624" s="112"/>
      <c r="AT624" s="113"/>
      <c r="AU624" s="113"/>
      <c r="AV624" s="113"/>
      <c r="AW624" s="113"/>
      <c r="AX624" s="113"/>
      <c r="AY624" s="113"/>
      <c r="AZ624" s="113"/>
      <c r="BA624" s="105"/>
      <c r="BB624" s="61"/>
      <c r="BC624" s="106"/>
      <c r="BD624" s="107"/>
      <c r="BE624" s="107"/>
      <c r="BF624" s="107"/>
      <c r="BG624" s="107"/>
      <c r="BH624" s="107"/>
      <c r="BI624" s="107"/>
    </row>
    <row r="625" spans="2:61" x14ac:dyDescent="0.3">
      <c r="B625" s="93"/>
      <c r="C625" s="93">
        <v>1053</v>
      </c>
      <c r="D625" s="94">
        <f>'[1]S&amp;P500 Historical Data'!E4005</f>
        <v>43202</v>
      </c>
      <c r="E625" s="95">
        <f>'[1]S&amp;P500 Historical Data'!N4005</f>
        <v>2674.08</v>
      </c>
      <c r="F625" s="96">
        <f>(E625-E624)/E624</f>
        <v>1.2069533228117536E-2</v>
      </c>
      <c r="H625" s="114">
        <v>554</v>
      </c>
      <c r="I625" s="98">
        <f t="shared" ca="1" si="98"/>
        <v>2036.6806435578715</v>
      </c>
      <c r="J625" s="99">
        <f t="shared" ca="1" si="99"/>
        <v>-9.7444997639984307E-3</v>
      </c>
      <c r="K625" s="100">
        <f t="shared" ca="1" si="100"/>
        <v>-17.843288847837535</v>
      </c>
      <c r="L625" s="101">
        <f t="shared" ca="1" si="97"/>
        <v>-0.63026800651373083</v>
      </c>
      <c r="M625" s="125"/>
      <c r="N625" s="91">
        <v>44466</v>
      </c>
      <c r="O625" s="102"/>
      <c r="P625" s="92" t="str">
        <f t="shared" si="108"/>
        <v/>
      </c>
      <c r="Q625" s="115">
        <f t="shared" si="101"/>
        <v>2709.6350791598948</v>
      </c>
      <c r="R625" s="116">
        <f t="shared" si="102"/>
        <v>3358.9930520093067</v>
      </c>
      <c r="S625" s="116">
        <f t="shared" si="103"/>
        <v>3948.7901551371733</v>
      </c>
      <c r="T625" s="116">
        <f t="shared" si="104"/>
        <v>1859.3346249767476</v>
      </c>
      <c r="U625" s="116">
        <f t="shared" si="105"/>
        <v>5754.6286617099595</v>
      </c>
      <c r="V625" s="116">
        <f t="shared" si="106"/>
        <v>1275.8637774608683</v>
      </c>
      <c r="W625" s="64"/>
      <c r="X625" s="64"/>
      <c r="Y625" s="105"/>
      <c r="Z625" s="61"/>
      <c r="AA625" s="106"/>
      <c r="AB625" s="107"/>
      <c r="AC625" s="107"/>
      <c r="AD625" s="107"/>
      <c r="AE625" s="107"/>
      <c r="AF625" s="107"/>
      <c r="AG625" s="107"/>
      <c r="AI625" s="108"/>
      <c r="AJ625" s="4"/>
      <c r="AK625" s="4"/>
      <c r="AL625" s="4"/>
      <c r="AN625" s="109"/>
      <c r="AO625" s="110"/>
      <c r="AP625" s="111"/>
      <c r="AQ625" s="110"/>
      <c r="AR625" s="112"/>
      <c r="AT625" s="113"/>
      <c r="AU625" s="113"/>
      <c r="AV625" s="113"/>
      <c r="AW625" s="113"/>
      <c r="AX625" s="113"/>
      <c r="AY625" s="113"/>
      <c r="AZ625" s="113"/>
      <c r="BA625" s="105"/>
      <c r="BB625" s="61"/>
      <c r="BC625" s="106"/>
      <c r="BD625" s="107"/>
      <c r="BE625" s="107"/>
      <c r="BF625" s="107"/>
      <c r="BG625" s="107"/>
      <c r="BH625" s="107"/>
      <c r="BI625" s="107"/>
    </row>
    <row r="626" spans="2:61" x14ac:dyDescent="0.3">
      <c r="B626" s="93"/>
      <c r="C626" s="93">
        <v>1054</v>
      </c>
      <c r="D626" s="94">
        <f>'[1]S&amp;P500 Historical Data'!E4006</f>
        <v>43203</v>
      </c>
      <c r="E626" s="95">
        <f>'[1]S&amp;P500 Historical Data'!N4006</f>
        <v>2656.3</v>
      </c>
      <c r="F626" s="96">
        <f>(E626-E625)/E625</f>
        <v>-6.6490157362531213E-3</v>
      </c>
      <c r="H626" s="114">
        <v>555</v>
      </c>
      <c r="I626" s="98">
        <f t="shared" ca="1" si="98"/>
        <v>2050.540338421144</v>
      </c>
      <c r="J626" s="99">
        <f t="shared" ca="1" si="99"/>
        <v>6.8050407937599484E-3</v>
      </c>
      <c r="K626" s="100">
        <f t="shared" ca="1" si="100"/>
        <v>-17.437664409439755</v>
      </c>
      <c r="L626" s="101">
        <f t="shared" ca="1" si="97"/>
        <v>0.40562443839777912</v>
      </c>
      <c r="M626" s="125"/>
      <c r="N626" s="91">
        <v>44467</v>
      </c>
      <c r="O626" s="102"/>
      <c r="P626" s="92" t="str">
        <f t="shared" si="108"/>
        <v/>
      </c>
      <c r="Q626" s="115">
        <f t="shared" si="101"/>
        <v>2710.4264081314163</v>
      </c>
      <c r="R626" s="116">
        <f t="shared" si="102"/>
        <v>3360.1344106626834</v>
      </c>
      <c r="S626" s="116">
        <f t="shared" si="103"/>
        <v>3951.2855290123871</v>
      </c>
      <c r="T626" s="116">
        <f t="shared" si="104"/>
        <v>1859.2458732620082</v>
      </c>
      <c r="U626" s="116">
        <f t="shared" si="105"/>
        <v>5760.2218178453177</v>
      </c>
      <c r="V626" s="116">
        <f t="shared" si="106"/>
        <v>1275.3695163503598</v>
      </c>
      <c r="W626" s="64"/>
      <c r="X626" s="64"/>
      <c r="Y626" s="105"/>
      <c r="Z626" s="61"/>
      <c r="AA626" s="106"/>
      <c r="AB626" s="107"/>
      <c r="AC626" s="107"/>
      <c r="AD626" s="107"/>
      <c r="AE626" s="107"/>
      <c r="AF626" s="107"/>
      <c r="AG626" s="107"/>
      <c r="AI626" s="108"/>
      <c r="AJ626" s="4"/>
      <c r="AK626" s="4"/>
      <c r="AL626" s="4"/>
      <c r="AN626" s="109"/>
      <c r="AO626" s="110"/>
      <c r="AP626" s="111"/>
      <c r="AQ626" s="110"/>
      <c r="AR626" s="112"/>
      <c r="AT626" s="113"/>
      <c r="AU626" s="113"/>
      <c r="AV626" s="113"/>
      <c r="AW626" s="113"/>
      <c r="AX626" s="113"/>
      <c r="AY626" s="113"/>
      <c r="AZ626" s="113"/>
      <c r="BA626" s="105"/>
      <c r="BB626" s="61"/>
      <c r="BC626" s="106"/>
      <c r="BD626" s="107"/>
      <c r="BE626" s="107"/>
      <c r="BF626" s="107"/>
      <c r="BG626" s="107"/>
      <c r="BH626" s="107"/>
      <c r="BI626" s="107"/>
    </row>
    <row r="627" spans="2:61" x14ac:dyDescent="0.3">
      <c r="B627" s="93"/>
      <c r="C627" s="93">
        <v>1055</v>
      </c>
      <c r="D627" s="94">
        <f>'[1]S&amp;P500 Historical Data'!E4007</f>
        <v>43206</v>
      </c>
      <c r="E627" s="95">
        <f>'[1]S&amp;P500 Historical Data'!N4007</f>
        <v>2677.84</v>
      </c>
      <c r="F627" s="96">
        <f t="shared" ref="F627:F636" si="109">(E627-E626)/E626</f>
        <v>8.1090238301396531E-3</v>
      </c>
      <c r="H627" s="114">
        <v>556</v>
      </c>
      <c r="I627" s="98">
        <f t="shared" ca="1" si="98"/>
        <v>2063.8835566074404</v>
      </c>
      <c r="J627" s="99">
        <f t="shared" ca="1" si="99"/>
        <v>6.5071717616490363E-3</v>
      </c>
      <c r="K627" s="100">
        <f t="shared" ca="1" si="100"/>
        <v>-17.050533689529022</v>
      </c>
      <c r="L627" s="101">
        <f t="shared" ca="1" si="97"/>
        <v>0.3871307199107325</v>
      </c>
      <c r="M627" s="125"/>
      <c r="N627" s="91">
        <v>44468</v>
      </c>
      <c r="O627" s="102"/>
      <c r="P627" s="92" t="str">
        <f t="shared" si="108"/>
        <v/>
      </c>
      <c r="Q627" s="115">
        <f t="shared" si="101"/>
        <v>2711.2179682047372</v>
      </c>
      <c r="R627" s="116">
        <f t="shared" si="102"/>
        <v>3361.2751288280624</v>
      </c>
      <c r="S627" s="116">
        <f t="shared" si="103"/>
        <v>3953.7812702212386</v>
      </c>
      <c r="T627" s="116">
        <f t="shared" si="104"/>
        <v>1859.1576945542329</v>
      </c>
      <c r="U627" s="116">
        <f t="shared" si="105"/>
        <v>5765.8168823303522</v>
      </c>
      <c r="V627" s="116">
        <f t="shared" si="106"/>
        <v>1274.8762267568432</v>
      </c>
      <c r="W627" s="64"/>
      <c r="X627" s="64"/>
      <c r="Y627" s="105"/>
      <c r="Z627" s="61"/>
      <c r="AA627" s="106"/>
      <c r="AB627" s="107"/>
      <c r="AC627" s="107"/>
      <c r="AD627" s="107"/>
      <c r="AE627" s="107"/>
      <c r="AF627" s="107"/>
      <c r="AG627" s="107"/>
      <c r="AI627" s="108"/>
      <c r="AJ627" s="4"/>
      <c r="AK627" s="4"/>
      <c r="AL627" s="4"/>
      <c r="AN627" s="109"/>
      <c r="AO627" s="110"/>
      <c r="AP627" s="111"/>
      <c r="AQ627" s="110"/>
      <c r="AR627" s="112"/>
      <c r="AT627" s="113"/>
      <c r="AU627" s="113"/>
      <c r="AV627" s="113"/>
      <c r="AW627" s="113"/>
      <c r="AX627" s="113"/>
      <c r="AY627" s="113"/>
      <c r="AZ627" s="113"/>
      <c r="BA627" s="105"/>
      <c r="BB627" s="61"/>
      <c r="BC627" s="106"/>
      <c r="BD627" s="107"/>
      <c r="BE627" s="107"/>
      <c r="BF627" s="107"/>
      <c r="BG627" s="107"/>
      <c r="BH627" s="107"/>
      <c r="BI627" s="107"/>
    </row>
    <row r="628" spans="2:61" x14ac:dyDescent="0.3">
      <c r="B628" s="93"/>
      <c r="C628" s="93">
        <v>1056</v>
      </c>
      <c r="D628" s="94">
        <f>'[1]S&amp;P500 Historical Data'!E4008</f>
        <v>43207</v>
      </c>
      <c r="E628" s="95">
        <f>'[1]S&amp;P500 Historical Data'!N4008</f>
        <v>2706.39</v>
      </c>
      <c r="F628" s="96">
        <f t="shared" si="109"/>
        <v>1.0661577988229217E-2</v>
      </c>
      <c r="H628" s="114">
        <v>557</v>
      </c>
      <c r="I628" s="98">
        <f t="shared" ca="1" si="98"/>
        <v>2079.7369237110588</v>
      </c>
      <c r="J628" s="99">
        <f t="shared" ca="1" si="99"/>
        <v>7.6813282672195922E-3</v>
      </c>
      <c r="K628" s="100">
        <f t="shared" ca="1" si="100"/>
        <v>-16.590535122433476</v>
      </c>
      <c r="L628" s="101">
        <f t="shared" ca="1" si="97"/>
        <v>0.45999856709554759</v>
      </c>
      <c r="M628" s="125"/>
      <c r="N628" s="91">
        <v>44469</v>
      </c>
      <c r="O628" s="102"/>
      <c r="P628" s="92" t="str">
        <f t="shared" si="108"/>
        <v/>
      </c>
      <c r="Q628" s="115">
        <f t="shared" si="101"/>
        <v>2712.0097594473486</v>
      </c>
      <c r="R628" s="116">
        <f t="shared" si="102"/>
        <v>3362.4152083638519</v>
      </c>
      <c r="S628" s="116">
        <f t="shared" si="103"/>
        <v>3956.2773807320673</v>
      </c>
      <c r="T628" s="116">
        <f t="shared" si="104"/>
        <v>1859.0700872386008</v>
      </c>
      <c r="U628" s="116">
        <f t="shared" si="105"/>
        <v>5771.4138596911853</v>
      </c>
      <c r="V628" s="116">
        <f t="shared" si="106"/>
        <v>1274.383905598344</v>
      </c>
      <c r="W628" s="64"/>
      <c r="X628" s="64"/>
      <c r="Y628" s="105"/>
      <c r="Z628" s="61"/>
      <c r="AA628" s="106"/>
      <c r="AB628" s="107"/>
      <c r="AC628" s="107"/>
      <c r="AD628" s="107"/>
      <c r="AE628" s="107"/>
      <c r="AF628" s="107"/>
      <c r="AG628" s="107"/>
      <c r="AI628" s="108"/>
      <c r="AJ628" s="4"/>
      <c r="AK628" s="4"/>
      <c r="AL628" s="4"/>
      <c r="AN628" s="109"/>
      <c r="AO628" s="110"/>
      <c r="AP628" s="111"/>
      <c r="AQ628" s="110"/>
      <c r="AR628" s="112"/>
      <c r="AT628" s="113"/>
      <c r="AU628" s="113"/>
      <c r="AV628" s="113"/>
      <c r="AW628" s="113"/>
      <c r="AX628" s="113"/>
      <c r="AY628" s="113"/>
      <c r="AZ628" s="113"/>
      <c r="BA628" s="105"/>
      <c r="BB628" s="61"/>
      <c r="BC628" s="106"/>
      <c r="BD628" s="107"/>
      <c r="BE628" s="107"/>
      <c r="BF628" s="107"/>
      <c r="BG628" s="107"/>
      <c r="BH628" s="107"/>
      <c r="BI628" s="107"/>
    </row>
    <row r="629" spans="2:61" x14ac:dyDescent="0.3">
      <c r="B629" s="93"/>
      <c r="C629" s="93">
        <v>1057</v>
      </c>
      <c r="D629" s="94">
        <f>'[1]S&amp;P500 Historical Data'!E4009</f>
        <v>43208</v>
      </c>
      <c r="E629" s="95">
        <f>'[1]S&amp;P500 Historical Data'!N4009</f>
        <v>2708.62</v>
      </c>
      <c r="F629" s="96">
        <f t="shared" si="109"/>
        <v>8.2397584974819532E-4</v>
      </c>
      <c r="H629" s="114">
        <v>558</v>
      </c>
      <c r="I629" s="98">
        <f t="shared" ca="1" si="98"/>
        <v>2082.5951870207227</v>
      </c>
      <c r="J629" s="99">
        <f t="shared" ca="1" si="99"/>
        <v>1.3743388777094333E-3</v>
      </c>
      <c r="K629" s="100">
        <f t="shared" ca="1" si="100"/>
        <v>-16.522947913781596</v>
      </c>
      <c r="L629" s="101">
        <f t="shared" ca="1" si="97"/>
        <v>6.758720865187888E-2</v>
      </c>
      <c r="M629" s="125"/>
      <c r="N629" s="91">
        <v>44470</v>
      </c>
      <c r="O629" s="102"/>
      <c r="P629" s="92" t="str">
        <f t="shared" si="108"/>
        <v/>
      </c>
      <c r="Q629" s="115">
        <f t="shared" si="101"/>
        <v>2712.8017819267616</v>
      </c>
      <c r="R629" s="116">
        <f t="shared" si="102"/>
        <v>3363.5546511200469</v>
      </c>
      <c r="S629" s="116">
        <f t="shared" si="103"/>
        <v>3958.7738625056445</v>
      </c>
      <c r="T629" s="116">
        <f t="shared" si="104"/>
        <v>1858.9830497079879</v>
      </c>
      <c r="U629" s="116">
        <f t="shared" si="105"/>
        <v>5777.0127544397783</v>
      </c>
      <c r="V629" s="116">
        <f t="shared" si="106"/>
        <v>1273.892549807721</v>
      </c>
      <c r="W629" s="64"/>
      <c r="X629" s="64"/>
      <c r="Y629" s="105"/>
      <c r="Z629" s="61"/>
      <c r="AA629" s="106"/>
      <c r="AB629" s="107"/>
      <c r="AC629" s="107"/>
      <c r="AD629" s="107"/>
      <c r="AE629" s="107"/>
      <c r="AF629" s="107"/>
      <c r="AG629" s="107"/>
      <c r="AI629" s="108"/>
      <c r="AJ629" s="4"/>
      <c r="AK629" s="4"/>
      <c r="AL629" s="4"/>
      <c r="AN629" s="109"/>
      <c r="AO629" s="110"/>
      <c r="AP629" s="111"/>
      <c r="AQ629" s="110"/>
      <c r="AR629" s="112"/>
      <c r="AT629" s="113"/>
      <c r="AU629" s="113"/>
      <c r="AV629" s="113"/>
      <c r="AW629" s="113"/>
      <c r="AX629" s="113"/>
      <c r="AY629" s="113"/>
      <c r="AZ629" s="113"/>
      <c r="BA629" s="105"/>
      <c r="BB629" s="61"/>
      <c r="BC629" s="106"/>
      <c r="BD629" s="107"/>
      <c r="BE629" s="107"/>
      <c r="BF629" s="107"/>
      <c r="BG629" s="107"/>
      <c r="BH629" s="107"/>
      <c r="BI629" s="107"/>
    </row>
    <row r="630" spans="2:61" x14ac:dyDescent="0.3">
      <c r="B630" s="93"/>
      <c r="C630" s="93">
        <v>1058</v>
      </c>
      <c r="D630" s="94">
        <f>'[1]S&amp;P500 Historical Data'!E4010</f>
        <v>43209</v>
      </c>
      <c r="E630" s="95">
        <f>'[1]S&amp;P500 Historical Data'!N4010</f>
        <v>2693.3</v>
      </c>
      <c r="F630" s="96">
        <f t="shared" si="109"/>
        <v>-5.6560167169996938E-3</v>
      </c>
      <c r="H630" s="114">
        <v>559</v>
      </c>
      <c r="I630" s="98">
        <f t="shared" ca="1" si="98"/>
        <v>2116.3243652501515</v>
      </c>
      <c r="J630" s="99">
        <f t="shared" ca="1" si="99"/>
        <v>1.6195743867861493E-2</v>
      </c>
      <c r="K630" s="100">
        <f t="shared" ca="1" si="100"/>
        <v>-15.537073420859524</v>
      </c>
      <c r="L630" s="101">
        <f t="shared" ca="1" si="97"/>
        <v>0.98587449292207119</v>
      </c>
      <c r="M630" s="125"/>
      <c r="N630" s="91">
        <v>44471</v>
      </c>
      <c r="O630" s="102"/>
      <c r="P630" s="92" t="str">
        <f t="shared" si="108"/>
        <v/>
      </c>
      <c r="Q630" s="115">
        <f t="shared" si="101"/>
        <v>2713.5940357105078</v>
      </c>
      <c r="R630" s="116">
        <f t="shared" si="102"/>
        <v>3364.6934589382863</v>
      </c>
      <c r="S630" s="116">
        <f t="shared" si="103"/>
        <v>3961.2707174952243</v>
      </c>
      <c r="T630" s="116">
        <f t="shared" si="104"/>
        <v>1858.8965803629192</v>
      </c>
      <c r="U630" s="116">
        <f t="shared" si="105"/>
        <v>5782.61357107403</v>
      </c>
      <c r="V630" s="116">
        <f t="shared" si="106"/>
        <v>1273.4021563325675</v>
      </c>
      <c r="W630" s="64"/>
      <c r="X630" s="64"/>
      <c r="Y630" s="105"/>
      <c r="Z630" s="61"/>
      <c r="AA630" s="106"/>
      <c r="AB630" s="107"/>
      <c r="AC630" s="107"/>
      <c r="AD630" s="107"/>
      <c r="AE630" s="107"/>
      <c r="AF630" s="107"/>
      <c r="AG630" s="107"/>
      <c r="AI630" s="108"/>
      <c r="AJ630" s="4"/>
      <c r="AK630" s="4"/>
      <c r="AL630" s="4"/>
      <c r="AN630" s="109"/>
      <c r="AO630" s="110"/>
      <c r="AP630" s="111"/>
      <c r="AQ630" s="110"/>
      <c r="AR630" s="112"/>
      <c r="AT630" s="113"/>
      <c r="AU630" s="113"/>
      <c r="AV630" s="113"/>
      <c r="AW630" s="113"/>
      <c r="AX630" s="113"/>
      <c r="AY630" s="113"/>
      <c r="AZ630" s="113"/>
      <c r="BA630" s="105"/>
      <c r="BB630" s="61"/>
      <c r="BC630" s="106"/>
      <c r="BD630" s="107"/>
      <c r="BE630" s="107"/>
      <c r="BF630" s="107"/>
      <c r="BG630" s="107"/>
      <c r="BH630" s="107"/>
      <c r="BI630" s="107"/>
    </row>
    <row r="631" spans="2:61" x14ac:dyDescent="0.3">
      <c r="B631" s="93"/>
      <c r="C631" s="93">
        <v>1059</v>
      </c>
      <c r="D631" s="94">
        <f>'[1]S&amp;P500 Historical Data'!E4011</f>
        <v>43210</v>
      </c>
      <c r="E631" s="95">
        <f>'[1]S&amp;P500 Historical Data'!N4011</f>
        <v>2670.14</v>
      </c>
      <c r="F631" s="96">
        <f t="shared" si="109"/>
        <v>-8.5991163256972144E-3</v>
      </c>
      <c r="H631" s="114">
        <v>560</v>
      </c>
      <c r="I631" s="98">
        <f t="shared" ca="1" si="98"/>
        <v>2084.6116729500309</v>
      </c>
      <c r="J631" s="99">
        <f t="shared" ca="1" si="99"/>
        <v>-1.4984797614600118E-2</v>
      </c>
      <c r="K631" s="100">
        <f t="shared" ca="1" si="100"/>
        <v>-16.498961173068434</v>
      </c>
      <c r="L631" s="101">
        <f t="shared" ca="1" si="97"/>
        <v>-0.96188775220891076</v>
      </c>
      <c r="M631" s="125"/>
      <c r="N631" s="91">
        <v>44472</v>
      </c>
      <c r="O631" s="102"/>
      <c r="P631" s="92" t="str">
        <f t="shared" si="108"/>
        <v/>
      </c>
      <c r="Q631" s="115">
        <f t="shared" si="101"/>
        <v>2714.3865208661368</v>
      </c>
      <c r="R631" s="116">
        <f t="shared" si="102"/>
        <v>3365.8316336519047</v>
      </c>
      <c r="S631" s="116">
        <f t="shared" si="103"/>
        <v>3963.7679476465901</v>
      </c>
      <c r="T631" s="116">
        <f t="shared" si="104"/>
        <v>1858.8106776115169</v>
      </c>
      <c r="U631" s="116">
        <f t="shared" si="105"/>
        <v>5788.2163140778766</v>
      </c>
      <c r="V631" s="116">
        <f t="shared" si="106"/>
        <v>1272.9127221351182</v>
      </c>
      <c r="W631" s="64"/>
      <c r="X631" s="64"/>
      <c r="Y631" s="105"/>
      <c r="Z631" s="61"/>
      <c r="AA631" s="106"/>
      <c r="AB631" s="107"/>
      <c r="AC631" s="107"/>
      <c r="AD631" s="107"/>
      <c r="AE631" s="107"/>
      <c r="AF631" s="107"/>
      <c r="AG631" s="107"/>
      <c r="AI631" s="108"/>
      <c r="AJ631" s="4"/>
      <c r="AK631" s="4"/>
      <c r="AL631" s="4"/>
      <c r="AN631" s="109"/>
      <c r="AO631" s="110"/>
      <c r="AP631" s="111"/>
      <c r="AQ631" s="110"/>
      <c r="AR631" s="112"/>
      <c r="AT631" s="113"/>
      <c r="AU631" s="113"/>
      <c r="AV631" s="113"/>
      <c r="AW631" s="113"/>
      <c r="AX631" s="113"/>
      <c r="AY631" s="113"/>
      <c r="AZ631" s="113"/>
      <c r="BA631" s="105"/>
      <c r="BB631" s="61"/>
      <c r="BC631" s="106"/>
      <c r="BD631" s="107"/>
      <c r="BE631" s="107"/>
      <c r="BF631" s="107"/>
      <c r="BG631" s="107"/>
      <c r="BH631" s="107"/>
      <c r="BI631" s="107"/>
    </row>
    <row r="632" spans="2:61" x14ac:dyDescent="0.3">
      <c r="B632" s="93"/>
      <c r="C632" s="93">
        <v>1060</v>
      </c>
      <c r="D632" s="94">
        <f>'[1]S&amp;P500 Historical Data'!E4012</f>
        <v>43213</v>
      </c>
      <c r="E632" s="95">
        <f>'[1]S&amp;P500 Historical Data'!N4012</f>
        <v>2670.29</v>
      </c>
      <c r="F632" s="96">
        <f t="shared" si="109"/>
        <v>5.6176829679376721E-5</v>
      </c>
      <c r="H632" s="114">
        <v>561</v>
      </c>
      <c r="I632" s="98">
        <f t="shared" ca="1" si="98"/>
        <v>2084.1711014357038</v>
      </c>
      <c r="J632" s="99">
        <f t="shared" ca="1" si="99"/>
        <v>-2.1134464516530418E-4</v>
      </c>
      <c r="K632" s="100">
        <f t="shared" ca="1" si="100"/>
        <v>-16.530421609417932</v>
      </c>
      <c r="L632" s="101">
        <f t="shared" ca="1" si="97"/>
        <v>-3.1460436349497918E-2</v>
      </c>
      <c r="M632" s="125"/>
      <c r="N632" s="91">
        <v>44473</v>
      </c>
      <c r="O632" s="102"/>
      <c r="P632" s="92" t="str">
        <f t="shared" si="108"/>
        <v/>
      </c>
      <c r="Q632" s="115">
        <f t="shared" si="101"/>
        <v>2715.1792374612205</v>
      </c>
      <c r="R632" s="116">
        <f t="shared" si="102"/>
        <v>3366.9691770859808</v>
      </c>
      <c r="S632" s="116">
        <f t="shared" si="103"/>
        <v>3966.265554898107</v>
      </c>
      <c r="T632" s="116">
        <f t="shared" si="104"/>
        <v>1858.7253398694538</v>
      </c>
      <c r="U632" s="116">
        <f t="shared" si="105"/>
        <v>5793.8209879213819</v>
      </c>
      <c r="V632" s="116">
        <f t="shared" si="106"/>
        <v>1272.4242441921524</v>
      </c>
      <c r="W632" s="64"/>
      <c r="X632" s="64"/>
      <c r="Y632" s="105"/>
      <c r="Z632" s="61"/>
      <c r="AA632" s="106"/>
      <c r="AB632" s="107"/>
      <c r="AC632" s="107"/>
      <c r="AD632" s="107"/>
      <c r="AE632" s="107"/>
      <c r="AF632" s="107"/>
      <c r="AG632" s="107"/>
      <c r="AI632" s="108"/>
      <c r="AJ632" s="4"/>
      <c r="AK632" s="4"/>
      <c r="AL632" s="4"/>
      <c r="AN632" s="109"/>
      <c r="AO632" s="110"/>
      <c r="AP632" s="111"/>
      <c r="AQ632" s="110"/>
      <c r="AR632" s="112"/>
      <c r="AT632" s="113"/>
      <c r="AU632" s="113"/>
      <c r="AV632" s="113"/>
      <c r="AW632" s="113"/>
      <c r="AX632" s="113"/>
      <c r="AY632" s="113"/>
      <c r="AZ632" s="113"/>
      <c r="BA632" s="105"/>
      <c r="BB632" s="61"/>
      <c r="BC632" s="106"/>
      <c r="BD632" s="107"/>
      <c r="BE632" s="107"/>
      <c r="BF632" s="107"/>
      <c r="BG632" s="107"/>
      <c r="BH632" s="107"/>
      <c r="BI632" s="107"/>
    </row>
    <row r="633" spans="2:61" x14ac:dyDescent="0.3">
      <c r="B633" s="93"/>
      <c r="C633" s="93">
        <v>1061</v>
      </c>
      <c r="D633" s="94">
        <f>'[1]S&amp;P500 Historical Data'!E4013</f>
        <v>43214</v>
      </c>
      <c r="E633" s="95">
        <f>'[1]S&amp;P500 Historical Data'!N4013</f>
        <v>2634.56</v>
      </c>
      <c r="F633" s="96">
        <f t="shared" si="109"/>
        <v>-1.3380569151665182E-2</v>
      </c>
      <c r="H633" s="114">
        <v>562</v>
      </c>
      <c r="I633" s="98">
        <f t="shared" ca="1" si="98"/>
        <v>2079.9197918248406</v>
      </c>
      <c r="J633" s="99">
        <f t="shared" ca="1" si="99"/>
        <v>-2.0398083477573816E-3</v>
      </c>
      <c r="K633" s="100">
        <f t="shared" ca="1" si="100"/>
        <v>-16.67628983380737</v>
      </c>
      <c r="L633" s="101">
        <f t="shared" ca="1" si="97"/>
        <v>-0.14586822438943903</v>
      </c>
      <c r="M633" s="125"/>
      <c r="N633" s="91">
        <v>44474</v>
      </c>
      <c r="O633" s="102"/>
      <c r="P633" s="92" t="str">
        <f t="shared" si="108"/>
        <v/>
      </c>
      <c r="Q633" s="115">
        <f t="shared" si="101"/>
        <v>2715.9721855633475</v>
      </c>
      <c r="R633" s="116">
        <f t="shared" si="102"/>
        <v>3368.1060910573942</v>
      </c>
      <c r="S633" s="116">
        <f t="shared" si="103"/>
        <v>3968.7635411807669</v>
      </c>
      <c r="T633" s="116">
        <f t="shared" si="104"/>
        <v>1858.6405655599037</v>
      </c>
      <c r="U633" s="116">
        <f t="shared" si="105"/>
        <v>5799.4275970608323</v>
      </c>
      <c r="V633" s="116">
        <f t="shared" si="106"/>
        <v>1271.9367194949</v>
      </c>
      <c r="W633" s="64"/>
      <c r="X633" s="64"/>
      <c r="Y633" s="105"/>
      <c r="Z633" s="61"/>
      <c r="AA633" s="106"/>
      <c r="AB633" s="107"/>
      <c r="AC633" s="107"/>
      <c r="AD633" s="107"/>
      <c r="AE633" s="107"/>
      <c r="AF633" s="107"/>
      <c r="AG633" s="107"/>
      <c r="AI633" s="108"/>
      <c r="AJ633" s="4"/>
      <c r="AK633" s="4"/>
      <c r="AL633" s="4"/>
      <c r="AN633" s="109"/>
      <c r="AO633" s="110"/>
      <c r="AP633" s="111"/>
      <c r="AQ633" s="110"/>
      <c r="AR633" s="112"/>
      <c r="AT633" s="113"/>
      <c r="AU633" s="113"/>
      <c r="AV633" s="113"/>
      <c r="AW633" s="113"/>
      <c r="AX633" s="113"/>
      <c r="AY633" s="113"/>
      <c r="AZ633" s="113"/>
      <c r="BA633" s="105"/>
      <c r="BB633" s="61"/>
      <c r="BC633" s="106"/>
      <c r="BD633" s="107"/>
      <c r="BE633" s="107"/>
      <c r="BF633" s="107"/>
      <c r="BG633" s="107"/>
      <c r="BH633" s="107"/>
      <c r="BI633" s="107"/>
    </row>
    <row r="634" spans="2:61" x14ac:dyDescent="0.3">
      <c r="B634" s="93"/>
      <c r="C634" s="93">
        <v>1062</v>
      </c>
      <c r="D634" s="94">
        <f>'[1]S&amp;P500 Historical Data'!E4014</f>
        <v>43215</v>
      </c>
      <c r="E634" s="95">
        <f>'[1]S&amp;P500 Historical Data'!N4014</f>
        <v>2639.4</v>
      </c>
      <c r="F634" s="96">
        <f t="shared" si="109"/>
        <v>1.8371189116968851E-3</v>
      </c>
      <c r="H634" s="114">
        <v>563</v>
      </c>
      <c r="I634" s="98">
        <f t="shared" ca="1" si="98"/>
        <v>2064.22094658281</v>
      </c>
      <c r="J634" s="99">
        <f t="shared" ca="1" si="99"/>
        <v>-7.5478128068856799E-3</v>
      </c>
      <c r="K634" s="100">
        <f t="shared" ca="1" si="100"/>
        <v>-17.168067439678154</v>
      </c>
      <c r="L634" s="101">
        <f t="shared" ca="1" si="97"/>
        <v>-0.49177760587078345</v>
      </c>
      <c r="M634" s="125"/>
      <c r="N634" s="91">
        <v>44475</v>
      </c>
      <c r="O634" s="102"/>
      <c r="P634" s="92" t="str">
        <f t="shared" si="108"/>
        <v/>
      </c>
      <c r="Q634" s="115">
        <f t="shared" si="101"/>
        <v>2716.7653652401291</v>
      </c>
      <c r="R634" s="116">
        <f t="shared" si="102"/>
        <v>3369.2423773748728</v>
      </c>
      <c r="S634" s="116">
        <f t="shared" si="103"/>
        <v>3971.2619084182384</v>
      </c>
      <c r="T634" s="116">
        <f t="shared" si="104"/>
        <v>1858.5563531134931</v>
      </c>
      <c r="U634" s="116">
        <f t="shared" si="105"/>
        <v>5805.036145938835</v>
      </c>
      <c r="V634" s="116">
        <f t="shared" si="106"/>
        <v>1271.4501450489504</v>
      </c>
      <c r="W634" s="64"/>
      <c r="X634" s="64"/>
      <c r="Y634" s="105"/>
      <c r="Z634" s="61"/>
      <c r="AA634" s="106"/>
      <c r="AB634" s="107"/>
      <c r="AC634" s="107"/>
      <c r="AD634" s="107"/>
      <c r="AE634" s="107"/>
      <c r="AF634" s="107"/>
      <c r="AG634" s="107"/>
      <c r="AI634" s="108"/>
      <c r="AJ634" s="4"/>
      <c r="AK634" s="4"/>
      <c r="AL634" s="4"/>
      <c r="AN634" s="109"/>
      <c r="AO634" s="110"/>
      <c r="AP634" s="111"/>
      <c r="AQ634" s="110"/>
      <c r="AR634" s="112"/>
      <c r="AT634" s="113"/>
      <c r="AU634" s="113"/>
      <c r="AV634" s="113"/>
      <c r="AW634" s="113"/>
      <c r="AX634" s="113"/>
      <c r="AY634" s="113"/>
      <c r="AZ634" s="113"/>
      <c r="BA634" s="105"/>
      <c r="BB634" s="61"/>
      <c r="BC634" s="106"/>
      <c r="BD634" s="107"/>
      <c r="BE634" s="107"/>
      <c r="BF634" s="107"/>
      <c r="BG634" s="107"/>
      <c r="BH634" s="107"/>
      <c r="BI634" s="107"/>
    </row>
    <row r="635" spans="2:61" x14ac:dyDescent="0.3">
      <c r="B635" s="93"/>
      <c r="C635" s="93">
        <v>1063</v>
      </c>
      <c r="D635" s="94">
        <f>'[1]S&amp;P500 Historical Data'!E4015</f>
        <v>43216</v>
      </c>
      <c r="E635" s="95">
        <f>'[1]S&amp;P500 Historical Data'!N4015</f>
        <v>2666.94</v>
      </c>
      <c r="F635" s="96">
        <f t="shared" si="109"/>
        <v>1.0434189588542836E-2</v>
      </c>
      <c r="H635" s="114">
        <v>564</v>
      </c>
      <c r="I635" s="98">
        <f t="shared" ca="1" si="98"/>
        <v>2034.7995799853206</v>
      </c>
      <c r="J635" s="99">
        <f t="shared" ca="1" si="99"/>
        <v>-1.4253012327093495E-2</v>
      </c>
      <c r="K635" s="100">
        <f t="shared" ca="1" si="100"/>
        <v>-18.08354007107549</v>
      </c>
      <c r="L635" s="101">
        <f t="shared" ca="1" si="97"/>
        <v>-0.91547263139733392</v>
      </c>
      <c r="M635" s="125"/>
      <c r="N635" s="91">
        <v>44476</v>
      </c>
      <c r="O635" s="102"/>
      <c r="P635" s="92" t="str">
        <f t="shared" si="108"/>
        <v/>
      </c>
      <c r="Q635" s="115">
        <f t="shared" si="101"/>
        <v>2717.558776559194</v>
      </c>
      <c r="R635" s="116">
        <f t="shared" si="102"/>
        <v>3370.3780378390452</v>
      </c>
      <c r="S635" s="116">
        <f t="shared" si="103"/>
        <v>3973.7606585269132</v>
      </c>
      <c r="T635" s="116">
        <f t="shared" si="104"/>
        <v>1858.4727009682551</v>
      </c>
      <c r="U635" s="116">
        <f t="shared" si="105"/>
        <v>5810.6466389844036</v>
      </c>
      <c r="V635" s="116">
        <f t="shared" si="106"/>
        <v>1270.9645178741575</v>
      </c>
      <c r="W635" s="64"/>
      <c r="X635" s="64"/>
      <c r="Y635" s="105"/>
      <c r="Z635" s="61"/>
      <c r="AA635" s="106"/>
      <c r="AB635" s="107"/>
      <c r="AC635" s="107"/>
      <c r="AD635" s="107"/>
      <c r="AE635" s="107"/>
      <c r="AF635" s="107"/>
      <c r="AG635" s="107"/>
      <c r="AI635" s="108"/>
      <c r="AJ635" s="4"/>
      <c r="AK635" s="4"/>
      <c r="AL635" s="4"/>
      <c r="AN635" s="109"/>
      <c r="AO635" s="110"/>
      <c r="AP635" s="111"/>
      <c r="AQ635" s="110"/>
      <c r="AR635" s="112"/>
      <c r="AT635" s="113"/>
      <c r="AU635" s="113"/>
      <c r="AV635" s="113"/>
      <c r="AW635" s="113"/>
      <c r="AX635" s="113"/>
      <c r="AY635" s="113"/>
      <c r="AZ635" s="113"/>
      <c r="BA635" s="105"/>
      <c r="BB635" s="61"/>
      <c r="BC635" s="106"/>
      <c r="BD635" s="107"/>
      <c r="BE635" s="107"/>
      <c r="BF635" s="107"/>
      <c r="BG635" s="107"/>
      <c r="BH635" s="107"/>
      <c r="BI635" s="107"/>
    </row>
    <row r="636" spans="2:61" x14ac:dyDescent="0.3">
      <c r="B636" s="93"/>
      <c r="C636" s="93">
        <v>1064</v>
      </c>
      <c r="D636" s="94">
        <f>'[1]S&amp;P500 Historical Data'!E4016</f>
        <v>43217</v>
      </c>
      <c r="E636" s="95">
        <f>'[1]S&amp;P500 Historical Data'!N4016</f>
        <v>2669.91</v>
      </c>
      <c r="F636" s="96">
        <f t="shared" si="109"/>
        <v>1.1136358523250616E-3</v>
      </c>
      <c r="H636" s="114">
        <v>565</v>
      </c>
      <c r="I636" s="98">
        <f t="shared" ca="1" si="98"/>
        <v>1976.9811109864072</v>
      </c>
      <c r="J636" s="99">
        <f t="shared" ca="1" si="99"/>
        <v>-2.8414822554332621E-2</v>
      </c>
      <c r="K636" s="100">
        <f t="shared" ca="1" si="100"/>
        <v>-19.90343618295676</v>
      </c>
      <c r="L636" s="101">
        <f t="shared" ca="1" si="97"/>
        <v>-1.8198961118812695</v>
      </c>
      <c r="M636" s="125"/>
      <c r="N636" s="91">
        <v>44477</v>
      </c>
      <c r="O636" s="102"/>
      <c r="P636" s="92" t="str">
        <f t="shared" si="108"/>
        <v/>
      </c>
      <c r="Q636" s="115">
        <f t="shared" si="101"/>
        <v>2718.3524195881928</v>
      </c>
      <c r="R636" s="116">
        <f t="shared" si="102"/>
        <v>3371.5130742424922</v>
      </c>
      <c r="S636" s="116">
        <f t="shared" si="103"/>
        <v>3976.2597934159553</v>
      </c>
      <c r="T636" s="116">
        <f t="shared" si="104"/>
        <v>1858.3896075695814</v>
      </c>
      <c r="U636" s="116">
        <f t="shared" si="105"/>
        <v>5816.2590806130556</v>
      </c>
      <c r="V636" s="116">
        <f t="shared" si="106"/>
        <v>1270.4798350045482</v>
      </c>
      <c r="W636" s="64"/>
      <c r="X636" s="64"/>
      <c r="Y636" s="105"/>
      <c r="Z636" s="61"/>
      <c r="AA636" s="106"/>
      <c r="AB636" s="107"/>
      <c r="AC636" s="107"/>
      <c r="AD636" s="107"/>
      <c r="AE636" s="107"/>
      <c r="AF636" s="107"/>
      <c r="AG636" s="107"/>
      <c r="AI636" s="108"/>
      <c r="AJ636" s="4"/>
      <c r="AK636" s="4"/>
      <c r="AL636" s="4"/>
      <c r="AN636" s="109"/>
      <c r="AO636" s="110"/>
      <c r="AP636" s="111"/>
      <c r="AQ636" s="110"/>
      <c r="AR636" s="112"/>
      <c r="AT636" s="113"/>
      <c r="AU636" s="113"/>
      <c r="AV636" s="113"/>
      <c r="AW636" s="113"/>
      <c r="AX636" s="113"/>
      <c r="AY636" s="113"/>
      <c r="AZ636" s="113"/>
      <c r="BA636" s="105"/>
      <c r="BB636" s="61"/>
      <c r="BC636" s="106"/>
      <c r="BD636" s="107"/>
      <c r="BE636" s="107"/>
      <c r="BF636" s="107"/>
      <c r="BG636" s="107"/>
      <c r="BH636" s="107"/>
      <c r="BI636" s="107"/>
    </row>
    <row r="637" spans="2:61" x14ac:dyDescent="0.3">
      <c r="B637" s="93"/>
      <c r="C637" s="93">
        <v>1065</v>
      </c>
      <c r="D637" s="94">
        <f>'[1]S&amp;P500 Historical Data'!E4017</f>
        <v>43220</v>
      </c>
      <c r="E637" s="95">
        <f>'[1]S&amp;P500 Historical Data'!N4017</f>
        <v>2648.05</v>
      </c>
      <c r="F637" s="96">
        <f>(E637-E636)/E636</f>
        <v>-8.1875419021613747E-3</v>
      </c>
      <c r="H637" s="114">
        <v>566</v>
      </c>
      <c r="I637" s="98">
        <f t="shared" ca="1" si="98"/>
        <v>1991.6331711028106</v>
      </c>
      <c r="J637" s="99">
        <f t="shared" ca="1" si="99"/>
        <v>7.4113303536283157E-3</v>
      </c>
      <c r="K637" s="100">
        <f t="shared" ca="1" si="100"/>
        <v>-19.460186096014976</v>
      </c>
      <c r="L637" s="101">
        <f t="shared" ca="1" si="97"/>
        <v>0.44325008694178464</v>
      </c>
      <c r="M637" s="125"/>
      <c r="N637" s="91">
        <v>44478</v>
      </c>
      <c r="O637" s="102"/>
      <c r="P637" s="92" t="str">
        <f t="shared" si="108"/>
        <v/>
      </c>
      <c r="Q637" s="115">
        <f t="shared" si="101"/>
        <v>2719.1462943947936</v>
      </c>
      <c r="R637" s="116">
        <f t="shared" si="102"/>
        <v>3372.6474883697938</v>
      </c>
      <c r="S637" s="116">
        <f t="shared" si="103"/>
        <v>3978.7593149873455</v>
      </c>
      <c r="T637" s="116">
        <f t="shared" si="104"/>
        <v>1858.3070713701748</v>
      </c>
      <c r="U637" s="116">
        <f t="shared" si="105"/>
        <v>5821.873475226902</v>
      </c>
      <c r="V637" s="116">
        <f t="shared" si="106"/>
        <v>1269.9960934882342</v>
      </c>
      <c r="W637" s="64"/>
      <c r="X637" s="64"/>
      <c r="Y637" s="105"/>
      <c r="Z637" s="61"/>
      <c r="AA637" s="106"/>
      <c r="AB637" s="107"/>
      <c r="AC637" s="107"/>
      <c r="AD637" s="107"/>
      <c r="AE637" s="107"/>
      <c r="AF637" s="107"/>
      <c r="AG637" s="107"/>
      <c r="AI637" s="108"/>
      <c r="AJ637" s="4"/>
      <c r="AK637" s="4"/>
      <c r="AL637" s="4"/>
      <c r="AN637" s="109"/>
      <c r="AO637" s="110"/>
      <c r="AP637" s="111"/>
      <c r="AQ637" s="110"/>
      <c r="AR637" s="112"/>
      <c r="AT637" s="113"/>
      <c r="AU637" s="113"/>
      <c r="AV637" s="113"/>
      <c r="AW637" s="113"/>
      <c r="AX637" s="113"/>
      <c r="AY637" s="113"/>
      <c r="AZ637" s="113"/>
      <c r="BA637" s="105"/>
      <c r="BB637" s="61"/>
      <c r="BC637" s="106"/>
      <c r="BD637" s="107"/>
      <c r="BE637" s="107"/>
      <c r="BF637" s="107"/>
      <c r="BG637" s="107"/>
      <c r="BH637" s="107"/>
      <c r="BI637" s="107"/>
    </row>
    <row r="638" spans="2:61" x14ac:dyDescent="0.3">
      <c r="B638" s="93"/>
      <c r="C638" s="93">
        <v>1066</v>
      </c>
      <c r="D638" s="94">
        <f>'[1]S&amp;P500 Historical Data'!E4018</f>
        <v>43221</v>
      </c>
      <c r="E638" s="95">
        <f>'[1]S&amp;P500 Historical Data'!N4018</f>
        <v>2654.8</v>
      </c>
      <c r="F638" s="96">
        <f>(E638-E637)/E637</f>
        <v>2.5490455240648776E-3</v>
      </c>
      <c r="H638" s="114">
        <v>567</v>
      </c>
      <c r="I638" s="98">
        <f t="shared" ca="1" si="98"/>
        <v>2015.4018807803598</v>
      </c>
      <c r="J638" s="99">
        <f t="shared" ca="1" si="99"/>
        <v>1.19342808818493E-2</v>
      </c>
      <c r="K638" s="100">
        <f t="shared" ca="1" si="100"/>
        <v>-18.736959288732397</v>
      </c>
      <c r="L638" s="101">
        <f t="shared" ca="1" si="97"/>
        <v>0.72322680728257971</v>
      </c>
      <c r="M638" s="125"/>
      <c r="N638" s="91">
        <v>44479</v>
      </c>
      <c r="O638" s="102"/>
      <c r="P638" s="92" t="str">
        <f t="shared" si="108"/>
        <v/>
      </c>
      <c r="Q638" s="115">
        <f t="shared" si="101"/>
        <v>2719.9404010466856</v>
      </c>
      <c r="R638" s="116">
        <f t="shared" si="102"/>
        <v>3373.7812819975825</v>
      </c>
      <c r="S638" s="116">
        <f t="shared" si="103"/>
        <v>3981.2592251359292</v>
      </c>
      <c r="T638" s="116">
        <f t="shared" si="104"/>
        <v>1858.2250908300043</v>
      </c>
      <c r="U638" s="116">
        <f t="shared" si="105"/>
        <v>5827.4898272147402</v>
      </c>
      <c r="V638" s="116">
        <f t="shared" si="106"/>
        <v>1269.5132903873175</v>
      </c>
      <c r="W638" s="64"/>
      <c r="X638" s="64"/>
      <c r="Y638" s="105"/>
      <c r="Z638" s="61"/>
      <c r="AA638" s="106"/>
      <c r="AB638" s="107"/>
      <c r="AC638" s="107"/>
      <c r="AD638" s="107"/>
      <c r="AE638" s="107"/>
      <c r="AF638" s="107"/>
      <c r="AG638" s="107"/>
      <c r="AI638" s="108"/>
      <c r="AJ638" s="4"/>
      <c r="AK638" s="4"/>
      <c r="AL638" s="4"/>
      <c r="AN638" s="109"/>
      <c r="AO638" s="110"/>
      <c r="AP638" s="111"/>
      <c r="AQ638" s="110"/>
      <c r="AR638" s="112"/>
      <c r="AT638" s="113"/>
      <c r="AU638" s="113"/>
      <c r="AV638" s="113"/>
      <c r="AW638" s="113"/>
      <c r="AX638" s="113"/>
      <c r="AY638" s="113"/>
      <c r="AZ638" s="113"/>
      <c r="BA638" s="105"/>
      <c r="BB638" s="61"/>
      <c r="BC638" s="106"/>
      <c r="BD638" s="107"/>
      <c r="BE638" s="107"/>
      <c r="BF638" s="107"/>
      <c r="BG638" s="107"/>
      <c r="BH638" s="107"/>
      <c r="BI638" s="107"/>
    </row>
    <row r="639" spans="2:61" x14ac:dyDescent="0.3">
      <c r="B639" s="93"/>
      <c r="C639" s="93">
        <v>1067</v>
      </c>
      <c r="D639" s="94">
        <f>'[1]S&amp;P500 Historical Data'!E4019</f>
        <v>43222</v>
      </c>
      <c r="E639" s="95">
        <f>'[1]S&amp;P500 Historical Data'!N4019</f>
        <v>2635.67</v>
      </c>
      <c r="F639" s="96">
        <f>(E639-E638)/E638</f>
        <v>-7.2058158806690177E-3</v>
      </c>
      <c r="H639" s="114">
        <v>568</v>
      </c>
      <c r="I639" s="98">
        <f t="shared" ca="1" si="98"/>
        <v>2022.5340055729228</v>
      </c>
      <c r="J639" s="99">
        <f t="shared" ca="1" si="99"/>
        <v>3.5388102296507956E-3</v>
      </c>
      <c r="K639" s="100">
        <f t="shared" ca="1" si="100"/>
        <v>-18.534424077856368</v>
      </c>
      <c r="L639" s="101">
        <f t="shared" ca="1" si="97"/>
        <v>0.20253521087602877</v>
      </c>
      <c r="M639" s="125"/>
      <c r="N639" s="91">
        <v>44480</v>
      </c>
      <c r="O639" s="102"/>
      <c r="P639" s="92" t="str">
        <f t="shared" si="108"/>
        <v/>
      </c>
      <c r="Q639" s="115">
        <f t="shared" si="101"/>
        <v>2720.7347396115779</v>
      </c>
      <c r="R639" s="116">
        <f t="shared" si="102"/>
        <v>3374.9144568945908</v>
      </c>
      <c r="S639" s="116">
        <f t="shared" si="103"/>
        <v>3983.7595257494627</v>
      </c>
      <c r="T639" s="116">
        <f t="shared" si="104"/>
        <v>1858.1436644162575</v>
      </c>
      <c r="U639" s="116">
        <f t="shared" si="105"/>
        <v>5833.1081409521357</v>
      </c>
      <c r="V639" s="116">
        <f t="shared" si="106"/>
        <v>1269.0314227778035</v>
      </c>
      <c r="W639" s="64"/>
      <c r="X639" s="64"/>
      <c r="Y639" s="105"/>
      <c r="Z639" s="61"/>
      <c r="AA639" s="106"/>
      <c r="AB639" s="107"/>
      <c r="AC639" s="107"/>
      <c r="AD639" s="107"/>
      <c r="AE639" s="107"/>
      <c r="AF639" s="107"/>
      <c r="AG639" s="107"/>
      <c r="AI639" s="108"/>
      <c r="AJ639" s="4"/>
      <c r="AK639" s="4"/>
      <c r="AL639" s="4"/>
      <c r="AN639" s="109"/>
      <c r="AO639" s="110"/>
      <c r="AP639" s="111"/>
      <c r="AQ639" s="110"/>
      <c r="AR639" s="112"/>
      <c r="AT639" s="113"/>
      <c r="AU639" s="113"/>
      <c r="AV639" s="113"/>
      <c r="AW639" s="113"/>
      <c r="AX639" s="113"/>
      <c r="AY639" s="113"/>
      <c r="AZ639" s="113"/>
      <c r="BA639" s="105"/>
      <c r="BB639" s="61"/>
      <c r="BC639" s="106"/>
      <c r="BD639" s="107"/>
      <c r="BE639" s="107"/>
      <c r="BF639" s="107"/>
      <c r="BG639" s="107"/>
      <c r="BH639" s="107"/>
      <c r="BI639" s="107"/>
    </row>
    <row r="640" spans="2:61" x14ac:dyDescent="0.3">
      <c r="B640" s="93"/>
      <c r="C640" s="93">
        <v>1068</v>
      </c>
      <c r="D640" s="94">
        <f>'[1]S&amp;P500 Historical Data'!E4020</f>
        <v>43223</v>
      </c>
      <c r="E640" s="95">
        <f>'[1]S&amp;P500 Historical Data'!N4020</f>
        <v>2629.73</v>
      </c>
      <c r="F640" s="96">
        <f t="shared" ref="F640:F648" si="110">(E640-E639)/E639</f>
        <v>-2.2536964035710289E-3</v>
      </c>
      <c r="H640" s="114">
        <v>569</v>
      </c>
      <c r="I640" s="98">
        <f t="shared" ca="1" si="98"/>
        <v>2025.7799821628039</v>
      </c>
      <c r="J640" s="99">
        <f t="shared" ca="1" si="99"/>
        <v>1.6049058166325619E-3</v>
      </c>
      <c r="K640" s="100">
        <f t="shared" ca="1" si="100"/>
        <v>-18.452447869633449</v>
      </c>
      <c r="L640" s="101">
        <f t="shared" ca="1" si="97"/>
        <v>8.1976208222918456E-2</v>
      </c>
      <c r="M640" s="125"/>
      <c r="N640" s="91">
        <v>44481</v>
      </c>
      <c r="O640" s="102"/>
      <c r="P640" s="92" t="str">
        <f t="shared" si="108"/>
        <v/>
      </c>
      <c r="Q640" s="115">
        <f t="shared" si="101"/>
        <v>2721.5293101571983</v>
      </c>
      <c r="R640" s="116">
        <f t="shared" si="102"/>
        <v>3376.0470148216968</v>
      </c>
      <c r="S640" s="116">
        <f t="shared" si="103"/>
        <v>3986.2602187086586</v>
      </c>
      <c r="T640" s="116">
        <f t="shared" si="104"/>
        <v>1858.062790603296</v>
      </c>
      <c r="U640" s="116">
        <f t="shared" si="105"/>
        <v>5838.7284208015244</v>
      </c>
      <c r="V640" s="116">
        <f t="shared" si="106"/>
        <v>1268.5504877495123</v>
      </c>
      <c r="W640" s="64"/>
      <c r="X640" s="64"/>
      <c r="Y640" s="105"/>
      <c r="Z640" s="61"/>
      <c r="AA640" s="106"/>
      <c r="AB640" s="107"/>
      <c r="AC640" s="107"/>
      <c r="AD640" s="107"/>
      <c r="AE640" s="107"/>
      <c r="AF640" s="107"/>
      <c r="AG640" s="107"/>
      <c r="AI640" s="108"/>
      <c r="AJ640" s="4"/>
      <c r="AK640" s="4"/>
      <c r="AL640" s="4"/>
      <c r="AN640" s="109"/>
      <c r="AO640" s="110"/>
      <c r="AP640" s="111"/>
      <c r="AQ640" s="110"/>
      <c r="AR640" s="112"/>
      <c r="AT640" s="113"/>
      <c r="AU640" s="113"/>
      <c r="AV640" s="113"/>
      <c r="AW640" s="113"/>
      <c r="AX640" s="113"/>
      <c r="AY640" s="113"/>
      <c r="AZ640" s="113"/>
      <c r="BA640" s="105"/>
      <c r="BB640" s="61"/>
      <c r="BC640" s="106"/>
      <c r="BD640" s="107"/>
      <c r="BE640" s="107"/>
      <c r="BF640" s="107"/>
      <c r="BG640" s="107"/>
      <c r="BH640" s="107"/>
      <c r="BI640" s="107"/>
    </row>
    <row r="641" spans="2:61" x14ac:dyDescent="0.3">
      <c r="B641" s="93"/>
      <c r="C641" s="93">
        <v>1069</v>
      </c>
      <c r="D641" s="94">
        <f>'[1]S&amp;P500 Historical Data'!E4021</f>
        <v>43224</v>
      </c>
      <c r="E641" s="95">
        <f>'[1]S&amp;P500 Historical Data'!N4021</f>
        <v>2663.42</v>
      </c>
      <c r="F641" s="96">
        <f t="shared" si="110"/>
        <v>1.281120114992796E-2</v>
      </c>
      <c r="H641" s="114">
        <v>570</v>
      </c>
      <c r="I641" s="98">
        <f t="shared" ca="1" si="98"/>
        <v>1973.2727043515185</v>
      </c>
      <c r="J641" s="99">
        <f t="shared" ca="1" si="99"/>
        <v>-2.5919536313724689E-2</v>
      </c>
      <c r="K641" s="100">
        <f t="shared" ca="1" si="100"/>
        <v>-20.11203331739592</v>
      </c>
      <c r="L641" s="101">
        <f t="shared" ca="1" si="97"/>
        <v>-1.6595854477624712</v>
      </c>
      <c r="M641" s="125"/>
      <c r="N641" s="91">
        <v>44482</v>
      </c>
      <c r="O641" s="102"/>
      <c r="P641" s="92" t="str">
        <f t="shared" si="108"/>
        <v/>
      </c>
      <c r="Q641" s="115">
        <f t="shared" si="101"/>
        <v>2722.3241127512952</v>
      </c>
      <c r="R641" s="116">
        <f t="shared" si="102"/>
        <v>3377.1789575319804</v>
      </c>
      <c r="S641" s="116">
        <f t="shared" si="103"/>
        <v>3988.7613058872298</v>
      </c>
      <c r="T641" s="116">
        <f t="shared" si="104"/>
        <v>1857.9824678726097</v>
      </c>
      <c r="U641" s="116">
        <f t="shared" si="105"/>
        <v>5844.3506711122882</v>
      </c>
      <c r="V641" s="116">
        <f t="shared" si="106"/>
        <v>1268.0704824059897</v>
      </c>
      <c r="W641" s="64"/>
      <c r="X641" s="64"/>
      <c r="Y641" s="105"/>
      <c r="Z641" s="61"/>
      <c r="AA641" s="106"/>
      <c r="AB641" s="107"/>
      <c r="AC641" s="107"/>
      <c r="AD641" s="107"/>
      <c r="AE641" s="107"/>
      <c r="AF641" s="107"/>
      <c r="AG641" s="107"/>
      <c r="AI641" s="108"/>
      <c r="AJ641" s="4"/>
      <c r="AK641" s="4"/>
      <c r="AL641" s="4"/>
      <c r="AN641" s="109"/>
      <c r="AO641" s="110"/>
      <c r="AP641" s="111"/>
      <c r="AQ641" s="110"/>
      <c r="AR641" s="112"/>
      <c r="AT641" s="113"/>
      <c r="AU641" s="113"/>
      <c r="AV641" s="113"/>
      <c r="AW641" s="113"/>
      <c r="AX641" s="113"/>
      <c r="AY641" s="113"/>
      <c r="AZ641" s="113"/>
      <c r="BA641" s="105"/>
      <c r="BB641" s="61"/>
      <c r="BC641" s="106"/>
      <c r="BD641" s="107"/>
      <c r="BE641" s="107"/>
      <c r="BF641" s="107"/>
      <c r="BG641" s="107"/>
      <c r="BH641" s="107"/>
      <c r="BI641" s="107"/>
    </row>
    <row r="642" spans="2:61" x14ac:dyDescent="0.3">
      <c r="B642" s="93"/>
      <c r="C642" s="93">
        <v>1070</v>
      </c>
      <c r="D642" s="94">
        <f>'[1]S&amp;P500 Historical Data'!E4022</f>
        <v>43227</v>
      </c>
      <c r="E642" s="95">
        <f>'[1]S&amp;P500 Historical Data'!N4022</f>
        <v>2672.63</v>
      </c>
      <c r="F642" s="96">
        <f t="shared" si="110"/>
        <v>3.4579600663808322E-3</v>
      </c>
      <c r="H642" s="114">
        <v>571</v>
      </c>
      <c r="I642" s="98">
        <f t="shared" ca="1" si="98"/>
        <v>1969.6525131667599</v>
      </c>
      <c r="J642" s="99">
        <f t="shared" ca="1" si="99"/>
        <v>-1.8346127105367874E-3</v>
      </c>
      <c r="K642" s="100">
        <f t="shared" ca="1" si="100"/>
        <v>-20.245051921995127</v>
      </c>
      <c r="L642" s="101">
        <f t="shared" ca="1" si="97"/>
        <v>-0.13301860459920833</v>
      </c>
      <c r="M642" s="125"/>
      <c r="N642" s="91">
        <v>44483</v>
      </c>
      <c r="O642" s="102"/>
      <c r="P642" s="92" t="str">
        <f t="shared" si="108"/>
        <v/>
      </c>
      <c r="Q642" s="115">
        <f t="shared" si="101"/>
        <v>2723.1191474616376</v>
      </c>
      <c r="R642" s="116">
        <f t="shared" si="102"/>
        <v>3378.3102867707644</v>
      </c>
      <c r="S642" s="116">
        <f t="shared" si="103"/>
        <v>3991.2627891519369</v>
      </c>
      <c r="T642" s="116">
        <f t="shared" si="104"/>
        <v>1857.9026947127713</v>
      </c>
      <c r="U642" s="116">
        <f t="shared" si="105"/>
        <v>5849.9748962208496</v>
      </c>
      <c r="V642" s="116">
        <f t="shared" si="106"/>
        <v>1267.5914038644189</v>
      </c>
      <c r="W642" s="64"/>
      <c r="X642" s="64"/>
      <c r="Y642" s="105"/>
      <c r="Z642" s="61"/>
      <c r="AA642" s="106"/>
      <c r="AB642" s="107"/>
      <c r="AC642" s="107"/>
      <c r="AD642" s="107"/>
      <c r="AE642" s="107"/>
      <c r="AF642" s="107"/>
      <c r="AG642" s="107"/>
      <c r="AI642" s="108"/>
      <c r="AJ642" s="4"/>
      <c r="AK642" s="4"/>
      <c r="AL642" s="4"/>
      <c r="AN642" s="109"/>
      <c r="AO642" s="110"/>
      <c r="AP642" s="111"/>
      <c r="AQ642" s="110"/>
      <c r="AR642" s="112"/>
      <c r="AT642" s="113"/>
      <c r="AU642" s="113"/>
      <c r="AV642" s="113"/>
      <c r="AW642" s="113"/>
      <c r="AX642" s="113"/>
      <c r="AY642" s="113"/>
      <c r="AZ642" s="113"/>
      <c r="BA642" s="105"/>
      <c r="BB642" s="61"/>
      <c r="BC642" s="106"/>
      <c r="BD642" s="107"/>
      <c r="BE642" s="107"/>
      <c r="BF642" s="107"/>
      <c r="BG642" s="107"/>
      <c r="BH642" s="107"/>
      <c r="BI642" s="107"/>
    </row>
    <row r="643" spans="2:61" x14ac:dyDescent="0.3">
      <c r="B643" s="93"/>
      <c r="C643" s="93">
        <v>1071</v>
      </c>
      <c r="D643" s="94">
        <f>'[1]S&amp;P500 Historical Data'!E4023</f>
        <v>43228</v>
      </c>
      <c r="E643" s="95">
        <f>'[1]S&amp;P500 Historical Data'!N4023</f>
        <v>2671.92</v>
      </c>
      <c r="F643" s="96">
        <f t="shared" si="110"/>
        <v>-2.6565592693340878E-4</v>
      </c>
      <c r="H643" s="114">
        <v>572</v>
      </c>
      <c r="I643" s="98">
        <f t="shared" ca="1" si="98"/>
        <v>1957.4194158561775</v>
      </c>
      <c r="J643" s="99">
        <f t="shared" ca="1" si="99"/>
        <v>-6.2107895828358069E-3</v>
      </c>
      <c r="K643" s="100">
        <f t="shared" ca="1" si="100"/>
        <v>-20.65268672002275</v>
      </c>
      <c r="L643" s="101">
        <f t="shared" ca="1" si="97"/>
        <v>-0.40763479802762259</v>
      </c>
      <c r="M643" s="125"/>
      <c r="N643" s="91">
        <v>44484</v>
      </c>
      <c r="O643" s="102"/>
      <c r="P643" s="92" t="str">
        <f t="shared" si="108"/>
        <v/>
      </c>
      <c r="Q643" s="115">
        <f t="shared" si="101"/>
        <v>2723.9144143560125</v>
      </c>
      <c r="R643" s="116">
        <f t="shared" si="102"/>
        <v>3379.441004275664</v>
      </c>
      <c r="S643" s="116">
        <f t="shared" si="103"/>
        <v>3993.7646703626324</v>
      </c>
      <c r="T643" s="116">
        <f t="shared" si="104"/>
        <v>1857.8234696193931</v>
      </c>
      <c r="U643" s="116">
        <f t="shared" si="105"/>
        <v>5855.6011004507591</v>
      </c>
      <c r="V643" s="116">
        <f t="shared" si="106"/>
        <v>1267.1132492555371</v>
      </c>
      <c r="W643" s="64"/>
      <c r="X643" s="64"/>
      <c r="Y643" s="105"/>
      <c r="Z643" s="61"/>
      <c r="AA643" s="106"/>
      <c r="AB643" s="107"/>
      <c r="AC643" s="107"/>
      <c r="AD643" s="107"/>
      <c r="AE643" s="107"/>
      <c r="AF643" s="107"/>
      <c r="AG643" s="107"/>
      <c r="AI643" s="108"/>
      <c r="AJ643" s="4"/>
      <c r="AK643" s="4"/>
      <c r="AL643" s="4"/>
      <c r="AN643" s="109"/>
      <c r="AO643" s="110"/>
      <c r="AP643" s="111"/>
      <c r="AQ643" s="110"/>
      <c r="AR643" s="112"/>
      <c r="AT643" s="113"/>
      <c r="AU643" s="113"/>
      <c r="AV643" s="113"/>
      <c r="AW643" s="113"/>
      <c r="AX643" s="113"/>
      <c r="AY643" s="113"/>
      <c r="AZ643" s="113"/>
      <c r="BA643" s="105"/>
      <c r="BB643" s="61"/>
      <c r="BC643" s="106"/>
      <c r="BD643" s="107"/>
      <c r="BE643" s="107"/>
      <c r="BF643" s="107"/>
      <c r="BG643" s="107"/>
      <c r="BH643" s="107"/>
      <c r="BI643" s="107"/>
    </row>
    <row r="644" spans="2:61" x14ac:dyDescent="0.3">
      <c r="B644" s="93"/>
      <c r="C644" s="93">
        <v>1072</v>
      </c>
      <c r="D644" s="94">
        <f>'[1]S&amp;P500 Historical Data'!E4024</f>
        <v>43229</v>
      </c>
      <c r="E644" s="95">
        <f>'[1]S&amp;P500 Historical Data'!N4024</f>
        <v>2697.79</v>
      </c>
      <c r="F644" s="96">
        <f t="shared" si="110"/>
        <v>9.6821761130572361E-3</v>
      </c>
      <c r="H644" s="114">
        <v>573</v>
      </c>
      <c r="I644" s="98">
        <f t="shared" ca="1" si="98"/>
        <v>1940.6940785184352</v>
      </c>
      <c r="J644" s="99">
        <f t="shared" ca="1" si="99"/>
        <v>-8.5445853874023328E-3</v>
      </c>
      <c r="K644" s="100">
        <f t="shared" ca="1" si="100"/>
        <v>-21.207267947864313</v>
      </c>
      <c r="L644" s="101">
        <f t="shared" ca="1" si="97"/>
        <v>-0.55458122784156449</v>
      </c>
      <c r="M644" s="125"/>
      <c r="N644" s="91">
        <v>44485</v>
      </c>
      <c r="O644" s="102"/>
      <c r="P644" s="92" t="str">
        <f t="shared" si="108"/>
        <v/>
      </c>
      <c r="Q644" s="115">
        <f t="shared" si="101"/>
        <v>2724.7099135022272</v>
      </c>
      <c r="R644" s="116">
        <f t="shared" si="102"/>
        <v>3380.5711117766373</v>
      </c>
      <c r="S644" s="116">
        <f t="shared" si="103"/>
        <v>3996.2669513723031</v>
      </c>
      <c r="T644" s="116">
        <f t="shared" si="104"/>
        <v>1857.7447910950809</v>
      </c>
      <c r="U644" s="116">
        <f t="shared" si="105"/>
        <v>5861.2292881127751</v>
      </c>
      <c r="V644" s="116">
        <f t="shared" si="106"/>
        <v>1266.6360157235449</v>
      </c>
      <c r="W644" s="64"/>
      <c r="X644" s="64"/>
      <c r="Y644" s="105"/>
      <c r="Z644" s="61"/>
      <c r="AA644" s="106"/>
      <c r="AB644" s="107"/>
      <c r="AC644" s="107"/>
      <c r="AD644" s="107"/>
      <c r="AE644" s="107"/>
      <c r="AF644" s="107"/>
      <c r="AG644" s="107"/>
      <c r="AI644" s="108"/>
      <c r="AJ644" s="4"/>
      <c r="AK644" s="4"/>
      <c r="AL644" s="4"/>
      <c r="AN644" s="109"/>
      <c r="AO644" s="110"/>
      <c r="AP644" s="111"/>
      <c r="AQ644" s="110"/>
      <c r="AR644" s="112"/>
      <c r="AT644" s="113"/>
      <c r="AU644" s="113"/>
      <c r="AV644" s="113"/>
      <c r="AW644" s="113"/>
      <c r="AX644" s="113"/>
      <c r="AY644" s="113"/>
      <c r="AZ644" s="113"/>
      <c r="BA644" s="105"/>
      <c r="BB644" s="61"/>
      <c r="BC644" s="106"/>
      <c r="BD644" s="107"/>
      <c r="BE644" s="107"/>
      <c r="BF644" s="107"/>
      <c r="BG644" s="107"/>
      <c r="BH644" s="107"/>
      <c r="BI644" s="107"/>
    </row>
    <row r="645" spans="2:61" x14ac:dyDescent="0.3">
      <c r="B645" s="93"/>
      <c r="C645" s="93">
        <v>1073</v>
      </c>
      <c r="D645" s="94">
        <f>'[1]S&amp;P500 Historical Data'!E4025</f>
        <v>43230</v>
      </c>
      <c r="E645" s="95">
        <f>'[1]S&amp;P500 Historical Data'!N4025</f>
        <v>2723.07</v>
      </c>
      <c r="F645" s="96">
        <f t="shared" si="110"/>
        <v>9.3706329996034541E-3</v>
      </c>
      <c r="H645" s="114">
        <v>574</v>
      </c>
      <c r="I645" s="98">
        <f t="shared" ca="1" si="98"/>
        <v>1932.745828166318</v>
      </c>
      <c r="J645" s="99">
        <f t="shared" ca="1" si="99"/>
        <v>-4.0955709815866555E-3</v>
      </c>
      <c r="K645" s="100">
        <f t="shared" ca="1" si="100"/>
        <v>-21.482016748007116</v>
      </c>
      <c r="L645" s="101">
        <f t="shared" ca="1" si="97"/>
        <v>-0.27474880014280206</v>
      </c>
      <c r="M645" s="125"/>
      <c r="N645" s="91">
        <v>44486</v>
      </c>
      <c r="O645" s="102"/>
      <c r="P645" s="92" t="str">
        <f t="shared" si="108"/>
        <v/>
      </c>
      <c r="Q645" s="115">
        <f t="shared" si="101"/>
        <v>2725.5056449681101</v>
      </c>
      <c r="R645" s="116">
        <f t="shared" si="102"/>
        <v>3381.7006109960271</v>
      </c>
      <c r="S645" s="116">
        <f t="shared" si="103"/>
        <v>3998.7696340271154</v>
      </c>
      <c r="T645" s="116">
        <f t="shared" si="104"/>
        <v>1857.6666576493919</v>
      </c>
      <c r="U645" s="116">
        <f t="shared" si="105"/>
        <v>5866.8594635049612</v>
      </c>
      <c r="V645" s="116">
        <f t="shared" si="106"/>
        <v>1266.1597004260254</v>
      </c>
      <c r="W645" s="64"/>
      <c r="X645" s="64"/>
      <c r="Y645" s="105"/>
      <c r="Z645" s="61"/>
      <c r="AA645" s="106"/>
      <c r="AB645" s="107"/>
      <c r="AC645" s="107"/>
      <c r="AD645" s="107"/>
      <c r="AE645" s="107"/>
      <c r="AF645" s="107"/>
      <c r="AG645" s="107"/>
      <c r="AI645" s="108"/>
      <c r="AJ645" s="4"/>
      <c r="AK645" s="4"/>
      <c r="AL645" s="4"/>
      <c r="AN645" s="109"/>
      <c r="AO645" s="110"/>
      <c r="AP645" s="111"/>
      <c r="AQ645" s="110"/>
      <c r="AR645" s="112"/>
      <c r="AT645" s="113"/>
      <c r="AU645" s="113"/>
      <c r="AV645" s="113"/>
      <c r="AW645" s="113"/>
      <c r="AX645" s="113"/>
      <c r="AY645" s="113"/>
      <c r="AZ645" s="113"/>
      <c r="BA645" s="105"/>
      <c r="BB645" s="61"/>
      <c r="BC645" s="106"/>
      <c r="BD645" s="107"/>
      <c r="BE645" s="107"/>
      <c r="BF645" s="107"/>
      <c r="BG645" s="107"/>
      <c r="BH645" s="107"/>
      <c r="BI645" s="107"/>
    </row>
    <row r="646" spans="2:61" x14ac:dyDescent="0.3">
      <c r="B646" s="93"/>
      <c r="C646" s="93">
        <v>1074</v>
      </c>
      <c r="D646" s="94">
        <f>'[1]S&amp;P500 Historical Data'!E4026</f>
        <v>43231</v>
      </c>
      <c r="E646" s="95">
        <f>'[1]S&amp;P500 Historical Data'!N4026</f>
        <v>2727.72</v>
      </c>
      <c r="F646" s="96">
        <f t="shared" si="110"/>
        <v>1.7076314600798495E-3</v>
      </c>
      <c r="H646" s="114">
        <v>575</v>
      </c>
      <c r="I646" s="98">
        <f t="shared" ca="1" si="98"/>
        <v>1919.9255309670552</v>
      </c>
      <c r="J646" s="99">
        <f t="shared" ca="1" si="99"/>
        <v>-6.6332039176749662E-3</v>
      </c>
      <c r="K646" s="100">
        <f t="shared" ca="1" si="100"/>
        <v>-21.916223084694771</v>
      </c>
      <c r="L646" s="101">
        <f t="shared" ca="1" si="97"/>
        <v>-0.43420633668765407</v>
      </c>
      <c r="M646" s="125"/>
      <c r="N646" s="91">
        <v>44487</v>
      </c>
      <c r="O646" s="102"/>
      <c r="P646" s="92" t="str">
        <f t="shared" si="108"/>
        <v/>
      </c>
      <c r="Q646" s="115">
        <f t="shared" si="101"/>
        <v>2726.3016088215077</v>
      </c>
      <c r="R646" s="116">
        <f t="shared" si="102"/>
        <v>3382.829503648612</v>
      </c>
      <c r="S646" s="116">
        <f t="shared" si="103"/>
        <v>4001.2727201664588</v>
      </c>
      <c r="T646" s="116">
        <f t="shared" si="104"/>
        <v>1857.5890677987902</v>
      </c>
      <c r="U646" s="116">
        <f t="shared" si="105"/>
        <v>5872.4916309127584</v>
      </c>
      <c r="V646" s="116">
        <f t="shared" si="106"/>
        <v>1265.6843005338567</v>
      </c>
      <c r="W646" s="64"/>
      <c r="X646" s="64"/>
      <c r="Y646" s="105"/>
      <c r="Z646" s="61"/>
      <c r="AA646" s="106"/>
      <c r="AB646" s="107"/>
      <c r="AC646" s="107"/>
      <c r="AD646" s="107"/>
      <c r="AE646" s="107"/>
      <c r="AF646" s="107"/>
      <c r="AG646" s="107"/>
      <c r="AI646" s="108"/>
      <c r="AJ646" s="4"/>
      <c r="AK646" s="4"/>
      <c r="AL646" s="4"/>
      <c r="AN646" s="109"/>
      <c r="AO646" s="110"/>
      <c r="AP646" s="111"/>
      <c r="AQ646" s="110"/>
      <c r="AR646" s="112"/>
      <c r="AT646" s="113"/>
      <c r="AU646" s="113"/>
      <c r="AV646" s="113"/>
      <c r="AW646" s="113"/>
      <c r="AX646" s="113"/>
      <c r="AY646" s="113"/>
      <c r="AZ646" s="113"/>
      <c r="BA646" s="105"/>
      <c r="BB646" s="61"/>
      <c r="BC646" s="106"/>
      <c r="BD646" s="107"/>
      <c r="BE646" s="107"/>
      <c r="BF646" s="107"/>
      <c r="BG646" s="107"/>
      <c r="BH646" s="107"/>
      <c r="BI646" s="107"/>
    </row>
    <row r="647" spans="2:61" x14ac:dyDescent="0.3">
      <c r="B647" s="93"/>
      <c r="C647" s="93">
        <v>1075</v>
      </c>
      <c r="D647" s="94">
        <f>'[1]S&amp;P500 Historical Data'!E4027</f>
        <v>43234</v>
      </c>
      <c r="E647" s="95">
        <f>'[1]S&amp;P500 Historical Data'!N4027</f>
        <v>2730.13</v>
      </c>
      <c r="F647" s="96">
        <f t="shared" si="110"/>
        <v>8.8352176909664831E-4</v>
      </c>
      <c r="H647" s="114">
        <v>576</v>
      </c>
      <c r="I647" s="98">
        <f t="shared" ca="1" si="98"/>
        <v>1894.1593170776434</v>
      </c>
      <c r="J647" s="99">
        <f t="shared" ca="1" si="99"/>
        <v>-1.3420423591342896E-2</v>
      </c>
      <c r="K647" s="100">
        <f t="shared" ca="1" si="100"/>
        <v>-22.778928796026221</v>
      </c>
      <c r="L647" s="101">
        <f t="shared" ca="1" si="97"/>
        <v>-0.86270571133145002</v>
      </c>
      <c r="M647" s="125"/>
      <c r="N647" s="91">
        <v>44488</v>
      </c>
      <c r="O647" s="102"/>
      <c r="P647" s="92" t="str">
        <f t="shared" si="108"/>
        <v/>
      </c>
      <c r="Q647" s="115">
        <f t="shared" si="101"/>
        <v>2727.0978051302877</v>
      </c>
      <c r="R647" s="116">
        <f t="shared" si="102"/>
        <v>3383.9577914416514</v>
      </c>
      <c r="S647" s="116">
        <f t="shared" si="103"/>
        <v>4003.7762116229896</v>
      </c>
      <c r="T647" s="116">
        <f t="shared" si="104"/>
        <v>1857.5120200666031</v>
      </c>
      <c r="U647" s="116">
        <f t="shared" si="105"/>
        <v>5878.1257946090764</v>
      </c>
      <c r="V647" s="116">
        <f t="shared" si="106"/>
        <v>1265.2098132311289</v>
      </c>
      <c r="W647" s="64"/>
      <c r="X647" s="64"/>
      <c r="Y647" s="105"/>
      <c r="Z647" s="61"/>
      <c r="AA647" s="106"/>
      <c r="AB647" s="107"/>
      <c r="AC647" s="107"/>
      <c r="AD647" s="107"/>
      <c r="AE647" s="107"/>
      <c r="AF647" s="107"/>
      <c r="AG647" s="107"/>
      <c r="AI647" s="108"/>
      <c r="AJ647" s="4"/>
      <c r="AK647" s="4"/>
      <c r="AL647" s="4"/>
      <c r="AN647" s="109"/>
      <c r="AO647" s="110"/>
      <c r="AP647" s="111"/>
      <c r="AQ647" s="110"/>
      <c r="AR647" s="112"/>
      <c r="AT647" s="113"/>
      <c r="AU647" s="113"/>
      <c r="AV647" s="113"/>
      <c r="AW647" s="113"/>
      <c r="AX647" s="113"/>
      <c r="AY647" s="113"/>
      <c r="AZ647" s="113"/>
      <c r="BA647" s="105"/>
      <c r="BB647" s="61"/>
      <c r="BC647" s="106"/>
      <c r="BD647" s="107"/>
      <c r="BE647" s="107"/>
      <c r="BF647" s="107"/>
      <c r="BG647" s="107"/>
      <c r="BH647" s="107"/>
      <c r="BI647" s="107"/>
    </row>
    <row r="648" spans="2:61" x14ac:dyDescent="0.3">
      <c r="B648" s="93"/>
      <c r="C648" s="93">
        <v>1076</v>
      </c>
      <c r="D648" s="94">
        <f>'[1]S&amp;P500 Historical Data'!E4028</f>
        <v>43235</v>
      </c>
      <c r="E648" s="95">
        <f>'[1]S&amp;P500 Historical Data'!N4028</f>
        <v>2711.45</v>
      </c>
      <c r="F648" s="96">
        <f t="shared" si="110"/>
        <v>-6.8421650251088012E-3</v>
      </c>
      <c r="H648" s="114">
        <v>577</v>
      </c>
      <c r="I648" s="98">
        <f t="shared" ref="I648:I711" ca="1" si="111">$L$8*EXP(($L$4-($L$5^2)/2)*H648+$L$5*K648)</f>
        <v>1897.0420558109108</v>
      </c>
      <c r="J648" s="99">
        <f t="shared" ref="J648:J711" ca="1" si="112">(I648-I647)/I647</f>
        <v>1.5219093279412999E-3</v>
      </c>
      <c r="K648" s="100">
        <f t="shared" ref="K648:K711" ca="1" si="113">+K647+L648</f>
        <v>-22.702131771174969</v>
      </c>
      <c r="L648" s="101">
        <f t="shared" ca="1" si="97"/>
        <v>7.6797024851251769E-2</v>
      </c>
      <c r="M648" s="125"/>
      <c r="N648" s="91">
        <v>44489</v>
      </c>
      <c r="O648" s="102"/>
      <c r="P648" s="92" t="str">
        <f t="shared" si="108"/>
        <v/>
      </c>
      <c r="Q648" s="115">
        <f t="shared" si="101"/>
        <v>2727.8942339623359</v>
      </c>
      <c r="R648" s="116">
        <f t="shared" si="102"/>
        <v>3385.0854760749271</v>
      </c>
      <c r="S648" s="116">
        <f t="shared" si="103"/>
        <v>4006.2801102226731</v>
      </c>
      <c r="T648" s="116">
        <f t="shared" si="104"/>
        <v>1857.4355129829801</v>
      </c>
      <c r="U648" s="116">
        <f t="shared" si="105"/>
        <v>5883.7619588543766</v>
      </c>
      <c r="V648" s="116">
        <f t="shared" si="106"/>
        <v>1264.7362357150619</v>
      </c>
      <c r="W648" s="64"/>
      <c r="X648" s="64"/>
      <c r="Y648" s="105"/>
      <c r="Z648" s="61"/>
      <c r="AA648" s="106"/>
      <c r="AB648" s="107"/>
      <c r="AC648" s="107"/>
      <c r="AD648" s="107"/>
      <c r="AE648" s="107"/>
      <c r="AF648" s="107"/>
      <c r="AG648" s="107"/>
      <c r="AI648" s="108"/>
      <c r="AJ648" s="4"/>
      <c r="AK648" s="4"/>
      <c r="AL648" s="4"/>
      <c r="AN648" s="109"/>
      <c r="AO648" s="110"/>
      <c r="AP648" s="111"/>
      <c r="AQ648" s="110"/>
      <c r="AR648" s="112"/>
      <c r="AT648" s="113"/>
      <c r="AU648" s="113"/>
      <c r="AV648" s="113"/>
      <c r="AW648" s="113"/>
      <c r="AX648" s="113"/>
      <c r="AY648" s="113"/>
      <c r="AZ648" s="113"/>
      <c r="BA648" s="105"/>
      <c r="BB648" s="61"/>
      <c r="BC648" s="106"/>
      <c r="BD648" s="107"/>
      <c r="BE648" s="107"/>
      <c r="BF648" s="107"/>
      <c r="BG648" s="107"/>
      <c r="BH648" s="107"/>
      <c r="BI648" s="107"/>
    </row>
    <row r="649" spans="2:61" x14ac:dyDescent="0.3">
      <c r="B649" s="93"/>
      <c r="C649" s="93">
        <v>1077</v>
      </c>
      <c r="D649" s="94">
        <f>'[1]S&amp;P500 Historical Data'!E4029</f>
        <v>43236</v>
      </c>
      <c r="E649" s="95">
        <f>'[1]S&amp;P500 Historical Data'!N4029</f>
        <v>2719.35</v>
      </c>
      <c r="F649" s="96">
        <f>(E649-E648)/E648</f>
        <v>2.9135702299507983E-3</v>
      </c>
      <c r="H649" s="114">
        <v>578</v>
      </c>
      <c r="I649" s="98">
        <f t="shared" ca="1" si="111"/>
        <v>1890.4941104281065</v>
      </c>
      <c r="J649" s="99">
        <f t="shared" ca="1" si="112"/>
        <v>-3.4516606327977856E-3</v>
      </c>
      <c r="K649" s="100">
        <f t="shared" ca="1" si="113"/>
        <v>-22.936483730962081</v>
      </c>
      <c r="L649" s="101">
        <f t="shared" ca="1" si="97"/>
        <v>-0.23435195978711182</v>
      </c>
      <c r="M649" s="125"/>
      <c r="N649" s="91">
        <v>44490</v>
      </c>
      <c r="O649" s="102"/>
      <c r="P649" s="92" t="str">
        <f t="shared" si="108"/>
        <v/>
      </c>
      <c r="Q649" s="115">
        <f t="shared" ref="Q649:Q712" si="114">$L$8*EXP($L$9*H649)</f>
        <v>2728.6908953855605</v>
      </c>
      <c r="R649" s="116">
        <f t="shared" ref="R649:R712" si="115">$L$8*EXP($L$5*SQRT(H649))</f>
        <v>3386.2125592407965</v>
      </c>
      <c r="S649" s="116">
        <f t="shared" ref="S649:S712" si="116">$L$8*EXP($L$9*H649+$L$5*SQRT(H649))</f>
        <v>4008.7844177848251</v>
      </c>
      <c r="T649" s="116">
        <f t="shared" ref="T649:T712" si="117">$L$8*EXP($L$9*H649-$L$5*SQRT(H649))</f>
        <v>1857.3595450848482</v>
      </c>
      <c r="U649" s="116">
        <f t="shared" ref="U649:U712" si="118">$L$8*EXP($L$9*H649+2*$L$5*SQRT(H649))</f>
        <v>5889.4001278967517</v>
      </c>
      <c r="V649" s="116">
        <f t="shared" ref="V649:V712" si="119">$L$8*EXP($L$9*H649-2*$L$5*SQRT(H649))</f>
        <v>1264.2635651959197</v>
      </c>
      <c r="W649" s="64"/>
      <c r="X649" s="64"/>
      <c r="Y649" s="105"/>
      <c r="Z649" s="61"/>
      <c r="AA649" s="106"/>
      <c r="AB649" s="107"/>
      <c r="AC649" s="107"/>
      <c r="AD649" s="107"/>
      <c r="AE649" s="107"/>
      <c r="AF649" s="107"/>
      <c r="AG649" s="107"/>
      <c r="AI649" s="108"/>
      <c r="AJ649" s="4"/>
      <c r="AK649" s="4"/>
      <c r="AL649" s="4"/>
      <c r="AN649" s="109"/>
      <c r="AO649" s="110"/>
      <c r="AP649" s="111"/>
      <c r="AQ649" s="110"/>
      <c r="AR649" s="112"/>
      <c r="AT649" s="113"/>
      <c r="AU649" s="113"/>
      <c r="AV649" s="113"/>
      <c r="AW649" s="113"/>
      <c r="AX649" s="113"/>
      <c r="AY649" s="113"/>
      <c r="AZ649" s="113"/>
      <c r="BA649" s="105"/>
      <c r="BB649" s="61"/>
      <c r="BC649" s="106"/>
      <c r="BD649" s="107"/>
      <c r="BE649" s="107"/>
      <c r="BF649" s="107"/>
      <c r="BG649" s="107"/>
      <c r="BH649" s="107"/>
      <c r="BI649" s="107"/>
    </row>
    <row r="650" spans="2:61" x14ac:dyDescent="0.3">
      <c r="B650" s="93"/>
      <c r="C650" s="93">
        <v>1078</v>
      </c>
      <c r="D650" s="94">
        <f>'[1]S&amp;P500 Historical Data'!E4030</f>
        <v>43237</v>
      </c>
      <c r="E650" s="95">
        <f>'[1]S&amp;P500 Historical Data'!N4030</f>
        <v>2720.35</v>
      </c>
      <c r="F650" s="96">
        <f>(E650-E649)/E649</f>
        <v>3.6773493665765718E-4</v>
      </c>
      <c r="H650" s="114">
        <v>579</v>
      </c>
      <c r="I650" s="98">
        <f t="shared" ca="1" si="111"/>
        <v>1912.9963439994842</v>
      </c>
      <c r="J650" s="99">
        <f t="shared" ca="1" si="112"/>
        <v>1.1902831882550547E-2</v>
      </c>
      <c r="K650" s="100">
        <f t="shared" ca="1" si="113"/>
        <v>-22.215199335392324</v>
      </c>
      <c r="L650" s="101">
        <f t="shared" ca="1" si="97"/>
        <v>0.72128439556975665</v>
      </c>
      <c r="M650" s="125"/>
      <c r="N650" s="91">
        <v>44491</v>
      </c>
      <c r="O650" s="102"/>
      <c r="P650" s="92" t="str">
        <f t="shared" ref="P650:P713" si="120">IF(O650="","",(O650-O649)/O649)</f>
        <v/>
      </c>
      <c r="Q650" s="115">
        <f t="shared" si="114"/>
        <v>2729.4877894678866</v>
      </c>
      <c r="R650" s="116">
        <f t="shared" si="115"/>
        <v>3387.3390426242327</v>
      </c>
      <c r="S650" s="116">
        <f t="shared" si="116"/>
        <v>4011.2891361221577</v>
      </c>
      <c r="T650" s="116">
        <f t="shared" si="117"/>
        <v>1857.2841149158712</v>
      </c>
      <c r="U650" s="116">
        <f t="shared" si="118"/>
        <v>5895.0403059720129</v>
      </c>
      <c r="V650" s="116">
        <f t="shared" si="119"/>
        <v>1263.7917988969318</v>
      </c>
      <c r="W650" s="64"/>
      <c r="X650" s="64"/>
      <c r="Y650" s="105"/>
      <c r="Z650" s="61"/>
      <c r="AA650" s="106"/>
      <c r="AB650" s="107"/>
      <c r="AC650" s="107"/>
      <c r="AD650" s="107"/>
      <c r="AE650" s="107"/>
      <c r="AF650" s="107"/>
      <c r="AG650" s="107"/>
      <c r="AI650" s="108"/>
      <c r="AJ650" s="4"/>
      <c r="AK650" s="4"/>
      <c r="AL650" s="4"/>
      <c r="AN650" s="109"/>
      <c r="AO650" s="110"/>
      <c r="AP650" s="111"/>
      <c r="AQ650" s="110"/>
      <c r="AR650" s="112"/>
      <c r="AT650" s="113"/>
      <c r="AU650" s="113"/>
      <c r="AV650" s="113"/>
      <c r="AW650" s="113"/>
      <c r="AX650" s="113"/>
      <c r="AY650" s="113"/>
      <c r="AZ650" s="113"/>
      <c r="BA650" s="105"/>
      <c r="BB650" s="61"/>
      <c r="BC650" s="106"/>
      <c r="BD650" s="107"/>
      <c r="BE650" s="107"/>
      <c r="BF650" s="107"/>
      <c r="BG650" s="107"/>
      <c r="BH650" s="107"/>
      <c r="BI650" s="107"/>
    </row>
    <row r="651" spans="2:61" x14ac:dyDescent="0.3">
      <c r="B651" s="93"/>
      <c r="C651" s="93">
        <v>1079</v>
      </c>
      <c r="D651" s="94">
        <f>'[1]S&amp;P500 Historical Data'!E4031</f>
        <v>43238</v>
      </c>
      <c r="E651" s="95">
        <f>'[1]S&amp;P500 Historical Data'!N4031</f>
        <v>2712.97</v>
      </c>
      <c r="F651" s="96">
        <f>(E651-E650)/E650</f>
        <v>-2.712886209495142E-3</v>
      </c>
      <c r="H651" s="114">
        <v>580</v>
      </c>
      <c r="I651" s="98">
        <f t="shared" ca="1" si="111"/>
        <v>1941.1217425135035</v>
      </c>
      <c r="J651" s="99">
        <f t="shared" ca="1" si="112"/>
        <v>1.4702275099605124E-2</v>
      </c>
      <c r="K651" s="100">
        <f t="shared" ca="1" si="113"/>
        <v>-21.321246557859098</v>
      </c>
      <c r="L651" s="101">
        <f t="shared" ca="1" si="97"/>
        <v>0.89395277753322466</v>
      </c>
      <c r="M651" s="125"/>
      <c r="N651" s="91">
        <v>44492</v>
      </c>
      <c r="O651" s="102"/>
      <c r="P651" s="92" t="str">
        <f t="shared" si="120"/>
        <v/>
      </c>
      <c r="Q651" s="115">
        <f t="shared" si="114"/>
        <v>2730.2849162772618</v>
      </c>
      <c r="R651" s="116">
        <f t="shared" si="115"/>
        <v>3388.4649279028677</v>
      </c>
      <c r="S651" s="116">
        <f t="shared" si="116"/>
        <v>4013.7942670408161</v>
      </c>
      <c r="T651" s="116">
        <f t="shared" si="117"/>
        <v>1857.2092210264072</v>
      </c>
      <c r="U651" s="116">
        <f t="shared" si="118"/>
        <v>5900.6824973037701</v>
      </c>
      <c r="V651" s="116">
        <f t="shared" si="119"/>
        <v>1263.3209340542112</v>
      </c>
      <c r="W651" s="64"/>
      <c r="X651" s="64"/>
      <c r="Y651" s="105"/>
      <c r="Z651" s="61"/>
      <c r="AA651" s="106"/>
      <c r="AB651" s="107"/>
      <c r="AC651" s="107"/>
      <c r="AD651" s="107"/>
      <c r="AE651" s="107"/>
      <c r="AF651" s="107"/>
      <c r="AG651" s="107"/>
      <c r="AI651" s="108"/>
      <c r="AJ651" s="4"/>
      <c r="AK651" s="4"/>
      <c r="AL651" s="4"/>
      <c r="AN651" s="109"/>
      <c r="AO651" s="110"/>
      <c r="AP651" s="111"/>
      <c r="AQ651" s="110"/>
      <c r="AR651" s="112"/>
      <c r="AT651" s="113"/>
      <c r="AU651" s="113"/>
      <c r="AV651" s="113"/>
      <c r="AW651" s="113"/>
      <c r="AX651" s="113"/>
      <c r="AY651" s="113"/>
      <c r="AZ651" s="113"/>
      <c r="BA651" s="105"/>
      <c r="BB651" s="61"/>
      <c r="BC651" s="106"/>
      <c r="BD651" s="107"/>
      <c r="BE651" s="107"/>
      <c r="BF651" s="107"/>
      <c r="BG651" s="107"/>
      <c r="BH651" s="107"/>
      <c r="BI651" s="107"/>
    </row>
    <row r="652" spans="2:61" x14ac:dyDescent="0.3">
      <c r="B652" s="93"/>
      <c r="C652" s="93">
        <v>1080</v>
      </c>
      <c r="D652" s="94">
        <f>'[1]S&amp;P500 Historical Data'!E4032</f>
        <v>43241</v>
      </c>
      <c r="E652" s="95">
        <f>'[1]S&amp;P500 Historical Data'!N4032</f>
        <v>2733.01</v>
      </c>
      <c r="F652" s="96">
        <f>(E652-E651)/E651</f>
        <v>7.386738519040174E-3</v>
      </c>
      <c r="H652" s="114">
        <v>581</v>
      </c>
      <c r="I652" s="98">
        <f t="shared" ca="1" si="111"/>
        <v>1940.9149316592229</v>
      </c>
      <c r="J652" s="99">
        <f t="shared" ca="1" si="112"/>
        <v>-1.065419286957005E-4</v>
      </c>
      <c r="K652" s="100">
        <f t="shared" ca="1" si="113"/>
        <v>-21.346155783152231</v>
      </c>
      <c r="L652" s="101">
        <f t="shared" ca="1" si="97"/>
        <v>-2.4909225293131894E-2</v>
      </c>
      <c r="M652" s="125"/>
      <c r="N652" s="91">
        <v>44493</v>
      </c>
      <c r="O652" s="102"/>
      <c r="P652" s="92" t="str">
        <f t="shared" si="120"/>
        <v/>
      </c>
      <c r="Q652" s="115">
        <f t="shared" si="114"/>
        <v>2731.0822758816512</v>
      </c>
      <c r="R652" s="116">
        <f t="shared" si="115"/>
        <v>3389.5902167470431</v>
      </c>
      <c r="S652" s="116">
        <f t="shared" si="116"/>
        <v>4016.2998123404259</v>
      </c>
      <c r="T652" s="116">
        <f t="shared" si="117"/>
        <v>1857.1348619734677</v>
      </c>
      <c r="U652" s="116">
        <f t="shared" si="118"/>
        <v>5906.3267061035058</v>
      </c>
      <c r="V652" s="116">
        <f t="shared" si="119"/>
        <v>1262.8509679166718</v>
      </c>
      <c r="W652" s="64"/>
      <c r="X652" s="64"/>
      <c r="Y652" s="105"/>
      <c r="Z652" s="61"/>
      <c r="AA652" s="106"/>
      <c r="AB652" s="107"/>
      <c r="AC652" s="107"/>
      <c r="AD652" s="107"/>
      <c r="AE652" s="107"/>
      <c r="AF652" s="107"/>
      <c r="AG652" s="107"/>
      <c r="AI652" s="108"/>
      <c r="AJ652" s="4"/>
      <c r="AK652" s="4"/>
      <c r="AL652" s="4"/>
      <c r="AN652" s="109"/>
      <c r="AO652" s="110"/>
      <c r="AP652" s="111"/>
      <c r="AQ652" s="110"/>
      <c r="AR652" s="112"/>
      <c r="AT652" s="113"/>
      <c r="AU652" s="113"/>
      <c r="AV652" s="113"/>
      <c r="AW652" s="113"/>
      <c r="AX652" s="113"/>
      <c r="AY652" s="113"/>
      <c r="AZ652" s="113"/>
      <c r="BA652" s="105"/>
      <c r="BB652" s="61"/>
      <c r="BC652" s="106"/>
      <c r="BD652" s="107"/>
      <c r="BE652" s="107"/>
      <c r="BF652" s="107"/>
      <c r="BG652" s="107"/>
      <c r="BH652" s="107"/>
      <c r="BI652" s="107"/>
    </row>
    <row r="653" spans="2:61" x14ac:dyDescent="0.3">
      <c r="B653" s="93"/>
      <c r="C653" s="93">
        <v>1081</v>
      </c>
      <c r="D653" s="94">
        <f>'[1]S&amp;P500 Historical Data'!E4033</f>
        <v>43242</v>
      </c>
      <c r="E653" s="95">
        <f>'[1]S&amp;P500 Historical Data'!N4033</f>
        <v>2724.44</v>
      </c>
      <c r="F653" s="96">
        <f t="shared" ref="F653:F660" si="121">(E653-E652)/E652</f>
        <v>-3.1357367883762454E-3</v>
      </c>
      <c r="H653" s="114">
        <v>582</v>
      </c>
      <c r="I653" s="98">
        <f t="shared" ca="1" si="111"/>
        <v>1960.4913342981379</v>
      </c>
      <c r="J653" s="99">
        <f t="shared" ca="1" si="112"/>
        <v>1.0086172412605293E-2</v>
      </c>
      <c r="K653" s="100">
        <f t="shared" ca="1" si="113"/>
        <v>-20.737177881021509</v>
      </c>
      <c r="L653" s="101">
        <f t="shared" ca="1" si="97"/>
        <v>0.60897790213072178</v>
      </c>
      <c r="M653" s="125"/>
      <c r="N653" s="91">
        <v>44494</v>
      </c>
      <c r="O653" s="102"/>
      <c r="P653" s="92" t="str">
        <f t="shared" si="120"/>
        <v/>
      </c>
      <c r="Q653" s="115">
        <f t="shared" si="114"/>
        <v>2731.8798683490422</v>
      </c>
      <c r="R653" s="116">
        <f t="shared" si="115"/>
        <v>3390.7149108198487</v>
      </c>
      <c r="S653" s="116">
        <f t="shared" si="116"/>
        <v>4018.8057738141283</v>
      </c>
      <c r="T653" s="116">
        <f t="shared" si="117"/>
        <v>1857.0610363206752</v>
      </c>
      <c r="U653" s="116">
        <f t="shared" si="118"/>
        <v>5911.972936570668</v>
      </c>
      <c r="V653" s="116">
        <f t="shared" si="119"/>
        <v>1262.3818977459503</v>
      </c>
      <c r="W653" s="64"/>
      <c r="X653" s="64"/>
      <c r="Y653" s="105"/>
      <c r="Z653" s="61"/>
      <c r="AA653" s="106"/>
      <c r="AB653" s="107"/>
      <c r="AC653" s="107"/>
      <c r="AD653" s="107"/>
      <c r="AE653" s="107"/>
      <c r="AF653" s="107"/>
      <c r="AG653" s="107"/>
      <c r="AI653" s="108"/>
      <c r="AJ653" s="4"/>
      <c r="AK653" s="4"/>
      <c r="AL653" s="4"/>
      <c r="AN653" s="109"/>
      <c r="AO653" s="110"/>
      <c r="AP653" s="111"/>
      <c r="AQ653" s="110"/>
      <c r="AR653" s="112"/>
      <c r="AT653" s="113"/>
      <c r="AU653" s="113"/>
      <c r="AV653" s="113"/>
      <c r="AW653" s="113"/>
      <c r="AX653" s="113"/>
      <c r="AY653" s="113"/>
      <c r="AZ653" s="113"/>
      <c r="BA653" s="105"/>
      <c r="BB653" s="61"/>
      <c r="BC653" s="106"/>
      <c r="BD653" s="107"/>
      <c r="BE653" s="107"/>
      <c r="BF653" s="107"/>
      <c r="BG653" s="107"/>
      <c r="BH653" s="107"/>
      <c r="BI653" s="107"/>
    </row>
    <row r="654" spans="2:61" x14ac:dyDescent="0.3">
      <c r="B654" s="93"/>
      <c r="C654" s="93">
        <v>1082</v>
      </c>
      <c r="D654" s="94">
        <f>'[1]S&amp;P500 Historical Data'!E4034</f>
        <v>43243</v>
      </c>
      <c r="E654" s="95">
        <f>'[1]S&amp;P500 Historical Data'!N4034</f>
        <v>2733.29</v>
      </c>
      <c r="F654" s="96">
        <f t="shared" si="121"/>
        <v>3.2483739777715453E-3</v>
      </c>
      <c r="H654" s="114">
        <v>583</v>
      </c>
      <c r="I654" s="98">
        <f t="shared" ca="1" si="111"/>
        <v>1935.1491633642104</v>
      </c>
      <c r="J654" s="99">
        <f t="shared" ca="1" si="112"/>
        <v>-1.2926438638403913E-2</v>
      </c>
      <c r="K654" s="100">
        <f t="shared" ca="1" si="113"/>
        <v>-21.568597385458187</v>
      </c>
      <c r="L654" s="101">
        <f t="shared" ca="1" si="97"/>
        <v>-0.831419504436676</v>
      </c>
      <c r="M654" s="125"/>
      <c r="N654" s="91">
        <v>44495</v>
      </c>
      <c r="O654" s="102"/>
      <c r="P654" s="92" t="str">
        <f t="shared" si="120"/>
        <v/>
      </c>
      <c r="Q654" s="115">
        <f t="shared" si="114"/>
        <v>2732.6776937474392</v>
      </c>
      <c r="R654" s="116">
        <f t="shared" si="115"/>
        <v>3391.8390117771678</v>
      </c>
      <c r="S654" s="116">
        <f t="shared" si="116"/>
        <v>4021.3121532486261</v>
      </c>
      <c r="T654" s="116">
        <f t="shared" si="117"/>
        <v>1856.9877426382243</v>
      </c>
      <c r="U654" s="116">
        <f t="shared" si="118"/>
        <v>5917.6211928927405</v>
      </c>
      <c r="V654" s="116">
        <f t="shared" si="119"/>
        <v>1261.9137208163261</v>
      </c>
      <c r="W654" s="64"/>
      <c r="X654" s="64"/>
      <c r="Y654" s="105"/>
      <c r="Z654" s="61"/>
      <c r="AA654" s="106"/>
      <c r="AB654" s="107"/>
      <c r="AC654" s="107"/>
      <c r="AD654" s="107"/>
      <c r="AE654" s="107"/>
      <c r="AF654" s="107"/>
      <c r="AG654" s="107"/>
      <c r="AI654" s="108"/>
      <c r="AJ654" s="4"/>
      <c r="AK654" s="4"/>
      <c r="AL654" s="4"/>
      <c r="AN654" s="109"/>
      <c r="AO654" s="110"/>
      <c r="AP654" s="111"/>
      <c r="AQ654" s="110"/>
      <c r="AR654" s="112"/>
      <c r="AT654" s="113"/>
      <c r="AU654" s="113"/>
      <c r="AV654" s="113"/>
      <c r="AW654" s="113"/>
      <c r="AX654" s="113"/>
      <c r="AY654" s="113"/>
      <c r="AZ654" s="113"/>
      <c r="BA654" s="105"/>
      <c r="BB654" s="61"/>
      <c r="BC654" s="106"/>
      <c r="BD654" s="107"/>
      <c r="BE654" s="107"/>
      <c r="BF654" s="107"/>
      <c r="BG654" s="107"/>
      <c r="BH654" s="107"/>
      <c r="BI654" s="107"/>
    </row>
    <row r="655" spans="2:61" x14ac:dyDescent="0.3">
      <c r="B655" s="93"/>
      <c r="C655" s="93">
        <v>1083</v>
      </c>
      <c r="D655" s="94">
        <f>'[1]S&amp;P500 Historical Data'!E4035</f>
        <v>43244</v>
      </c>
      <c r="E655" s="95">
        <f>'[1]S&amp;P500 Historical Data'!N4035</f>
        <v>2727.26</v>
      </c>
      <c r="F655" s="96">
        <f t="shared" si="121"/>
        <v>-2.2061325362474327E-3</v>
      </c>
      <c r="H655" s="114">
        <v>584</v>
      </c>
      <c r="I655" s="98">
        <f t="shared" ca="1" si="111"/>
        <v>1925.7826318479445</v>
      </c>
      <c r="J655" s="99">
        <f t="shared" ca="1" si="112"/>
        <v>-4.8402116454849568E-3</v>
      </c>
      <c r="K655" s="100">
        <f t="shared" ca="1" si="113"/>
        <v>-21.890095098325574</v>
      </c>
      <c r="L655" s="101">
        <f t="shared" ca="1" si="97"/>
        <v>-0.32149771286738887</v>
      </c>
      <c r="M655" s="125"/>
      <c r="N655" s="91">
        <v>44496</v>
      </c>
      <c r="O655" s="102"/>
      <c r="P655" s="92" t="str">
        <f t="shared" si="120"/>
        <v/>
      </c>
      <c r="Q655" s="115">
        <f t="shared" si="114"/>
        <v>2733.4757521448691</v>
      </c>
      <c r="R655" s="116">
        <f t="shared" si="115"/>
        <v>3392.962521267722</v>
      </c>
      <c r="S655" s="116">
        <f t="shared" si="116"/>
        <v>4023.8189524242216</v>
      </c>
      <c r="T655" s="116">
        <f t="shared" si="117"/>
        <v>1856.9149795028386</v>
      </c>
      <c r="U655" s="116">
        <f t="shared" si="118"/>
        <v>5923.2714792453235</v>
      </c>
      <c r="V655" s="116">
        <f t="shared" si="119"/>
        <v>1261.4464344146422</v>
      </c>
      <c r="W655" s="64"/>
      <c r="X655" s="64"/>
      <c r="Y655" s="105"/>
      <c r="Z655" s="61"/>
      <c r="AA655" s="106"/>
      <c r="AB655" s="107"/>
      <c r="AC655" s="107"/>
      <c r="AD655" s="107"/>
      <c r="AE655" s="107"/>
      <c r="AF655" s="107"/>
      <c r="AG655" s="107"/>
      <c r="AI655" s="108"/>
      <c r="AJ655" s="4"/>
      <c r="AK655" s="4"/>
      <c r="AL655" s="4"/>
      <c r="AN655" s="109"/>
      <c r="AO655" s="110"/>
      <c r="AP655" s="111"/>
      <c r="AQ655" s="110"/>
      <c r="AR655" s="112"/>
      <c r="AT655" s="113"/>
      <c r="AU655" s="113"/>
      <c r="AV655" s="113"/>
      <c r="AW655" s="113"/>
      <c r="AX655" s="113"/>
      <c r="AY655" s="113"/>
      <c r="AZ655" s="113"/>
      <c r="BA655" s="105"/>
      <c r="BB655" s="61"/>
      <c r="BC655" s="106"/>
      <c r="BD655" s="107"/>
      <c r="BE655" s="107"/>
      <c r="BF655" s="107"/>
      <c r="BG655" s="107"/>
      <c r="BH655" s="107"/>
      <c r="BI655" s="107"/>
    </row>
    <row r="656" spans="2:61" x14ac:dyDescent="0.3">
      <c r="B656" s="93"/>
      <c r="C656" s="93">
        <v>1084</v>
      </c>
      <c r="D656" s="94">
        <f>'[1]S&amp;P500 Historical Data'!E4036</f>
        <v>43245</v>
      </c>
      <c r="E656" s="95">
        <f>'[1]S&amp;P500 Historical Data'!N4036</f>
        <v>2721.33</v>
      </c>
      <c r="F656" s="96">
        <f t="shared" si="121"/>
        <v>-2.1743434802696813E-3</v>
      </c>
      <c r="H656" s="114">
        <v>585</v>
      </c>
      <c r="I656" s="98">
        <f t="shared" ca="1" si="111"/>
        <v>1927.6640859330778</v>
      </c>
      <c r="J656" s="99">
        <f t="shared" ca="1" si="112"/>
        <v>9.7698154195518952E-4</v>
      </c>
      <c r="K656" s="100">
        <f t="shared" ca="1" si="113"/>
        <v>-21.847313560444221</v>
      </c>
      <c r="L656" s="101">
        <f t="shared" ca="1" si="97"/>
        <v>4.2781537881352118E-2</v>
      </c>
      <c r="M656" s="125"/>
      <c r="N656" s="91">
        <v>44497</v>
      </c>
      <c r="O656" s="102"/>
      <c r="P656" s="92" t="str">
        <f t="shared" si="120"/>
        <v/>
      </c>
      <c r="Q656" s="115">
        <f t="shared" si="114"/>
        <v>2734.2740436093773</v>
      </c>
      <c r="R656" s="116">
        <f t="shared" si="115"/>
        <v>3394.0854409331127</v>
      </c>
      <c r="S656" s="116">
        <f t="shared" si="116"/>
        <v>4026.3261731148573</v>
      </c>
      <c r="T656" s="116">
        <f t="shared" si="117"/>
        <v>1856.8427454977334</v>
      </c>
      <c r="U656" s="116">
        <f t="shared" si="118"/>
        <v>5928.9237997922137</v>
      </c>
      <c r="V656" s="116">
        <f t="shared" si="119"/>
        <v>1260.980035840229</v>
      </c>
      <c r="W656" s="64"/>
      <c r="X656" s="64"/>
      <c r="Y656" s="105"/>
      <c r="Z656" s="61"/>
      <c r="AA656" s="106"/>
      <c r="AB656" s="107"/>
      <c r="AC656" s="107"/>
      <c r="AD656" s="107"/>
      <c r="AE656" s="107"/>
      <c r="AF656" s="107"/>
      <c r="AG656" s="107"/>
      <c r="AI656" s="108"/>
      <c r="AJ656" s="4"/>
      <c r="AK656" s="4"/>
      <c r="AL656" s="4"/>
      <c r="AN656" s="109"/>
      <c r="AO656" s="110"/>
      <c r="AP656" s="111"/>
      <c r="AQ656" s="110"/>
      <c r="AR656" s="112"/>
      <c r="AT656" s="113"/>
      <c r="AU656" s="113"/>
      <c r="AV656" s="113"/>
      <c r="AW656" s="113"/>
      <c r="AX656" s="113"/>
      <c r="AY656" s="113"/>
      <c r="AZ656" s="113"/>
      <c r="BA656" s="105"/>
      <c r="BB656" s="61"/>
      <c r="BC656" s="106"/>
      <c r="BD656" s="107"/>
      <c r="BE656" s="107"/>
      <c r="BF656" s="107"/>
      <c r="BG656" s="107"/>
      <c r="BH656" s="107"/>
      <c r="BI656" s="107"/>
    </row>
    <row r="657" spans="2:61" x14ac:dyDescent="0.3">
      <c r="B657" s="93"/>
      <c r="C657" s="93">
        <v>1085</v>
      </c>
      <c r="D657" s="94">
        <f>'[1]S&amp;P500 Historical Data'!E4037</f>
        <v>43249</v>
      </c>
      <c r="E657" s="95">
        <f>'[1]S&amp;P500 Historical Data'!N4037</f>
        <v>2689.86</v>
      </c>
      <c r="F657" s="96">
        <f t="shared" si="121"/>
        <v>-1.1564198388288007E-2</v>
      </c>
      <c r="H657" s="114">
        <v>586</v>
      </c>
      <c r="I657" s="98">
        <f t="shared" ca="1" si="111"/>
        <v>1921.5537729026441</v>
      </c>
      <c r="J657" s="99">
        <f t="shared" ca="1" si="112"/>
        <v>-3.1698017694177113E-3</v>
      </c>
      <c r="K657" s="100">
        <f t="shared" ca="1" si="113"/>
        <v>-22.06399082498767</v>
      </c>
      <c r="L657" s="101">
        <f t="shared" ca="1" si="97"/>
        <v>-0.21667726454345029</v>
      </c>
      <c r="M657" s="125"/>
      <c r="N657" s="91">
        <v>44498</v>
      </c>
      <c r="O657" s="102"/>
      <c r="P657" s="92" t="str">
        <f t="shared" si="120"/>
        <v/>
      </c>
      <c r="Q657" s="115">
        <f t="shared" si="114"/>
        <v>2735.0725682090288</v>
      </c>
      <c r="R657" s="116">
        <f t="shared" si="115"/>
        <v>3395.2077724078645</v>
      </c>
      <c r="S657" s="116">
        <f t="shared" si="116"/>
        <v>4028.8338170881561</v>
      </c>
      <c r="T657" s="116">
        <f t="shared" si="117"/>
        <v>1856.771039212573</v>
      </c>
      <c r="U657" s="116">
        <f t="shared" si="118"/>
        <v>5934.5781586854864</v>
      </c>
      <c r="V657" s="116">
        <f t="shared" si="119"/>
        <v>1260.5145224048233</v>
      </c>
      <c r="W657" s="64"/>
      <c r="X657" s="64"/>
      <c r="Y657" s="105"/>
      <c r="Z657" s="61"/>
      <c r="AA657" s="106"/>
      <c r="AB657" s="107"/>
      <c r="AC657" s="107"/>
      <c r="AD657" s="107"/>
      <c r="AE657" s="107"/>
      <c r="AF657" s="107"/>
      <c r="AG657" s="107"/>
      <c r="AI657" s="108"/>
      <c r="AJ657" s="4"/>
      <c r="AK657" s="4"/>
      <c r="AL657" s="4"/>
      <c r="AN657" s="109"/>
      <c r="AO657" s="110"/>
      <c r="AP657" s="111"/>
      <c r="AQ657" s="110"/>
      <c r="AR657" s="112"/>
      <c r="AT657" s="113"/>
      <c r="AU657" s="113"/>
      <c r="AV657" s="113"/>
      <c r="AW657" s="113"/>
      <c r="AX657" s="113"/>
      <c r="AY657" s="113"/>
      <c r="AZ657" s="113"/>
      <c r="BA657" s="105"/>
      <c r="BB657" s="61"/>
      <c r="BC657" s="106"/>
      <c r="BD657" s="107"/>
      <c r="BE657" s="107"/>
      <c r="BF657" s="107"/>
      <c r="BG657" s="107"/>
      <c r="BH657" s="107"/>
      <c r="BI657" s="107"/>
    </row>
    <row r="658" spans="2:61" x14ac:dyDescent="0.3">
      <c r="B658" s="93"/>
      <c r="C658" s="93">
        <v>1086</v>
      </c>
      <c r="D658" s="94">
        <f>'[1]S&amp;P500 Historical Data'!E4038</f>
        <v>43250</v>
      </c>
      <c r="E658" s="95">
        <f>'[1]S&amp;P500 Historical Data'!N4038</f>
        <v>2724.01</v>
      </c>
      <c r="F658" s="96">
        <f t="shared" si="121"/>
        <v>1.2695828035659882E-2</v>
      </c>
      <c r="H658" s="114">
        <v>587</v>
      </c>
      <c r="I658" s="98">
        <f t="shared" ca="1" si="111"/>
        <v>1969.0764412202795</v>
      </c>
      <c r="J658" s="99">
        <f t="shared" ca="1" si="112"/>
        <v>2.4731375716771656E-2</v>
      </c>
      <c r="K658" s="100">
        <f t="shared" ca="1" si="113"/>
        <v>-20.555334214241544</v>
      </c>
      <c r="L658" s="101">
        <f t="shared" ca="1" si="97"/>
        <v>1.5086566107461263</v>
      </c>
      <c r="M658" s="125"/>
      <c r="N658" s="91">
        <v>44499</v>
      </c>
      <c r="O658" s="102"/>
      <c r="P658" s="92" t="str">
        <f t="shared" si="120"/>
        <v/>
      </c>
      <c r="Q658" s="115">
        <f t="shared" si="114"/>
        <v>2735.8713260119093</v>
      </c>
      <c r="R658" s="116">
        <f t="shared" si="115"/>
        <v>3396.3295173194665</v>
      </c>
      <c r="S658" s="116">
        <f t="shared" si="116"/>
        <v>4031.3418861054602</v>
      </c>
      <c r="T658" s="116">
        <f t="shared" si="117"/>
        <v>1856.6998592434329</v>
      </c>
      <c r="U658" s="116">
        <f t="shared" si="118"/>
        <v>5940.2345600655581</v>
      </c>
      <c r="V658" s="116">
        <f t="shared" si="119"/>
        <v>1260.0498914324953</v>
      </c>
      <c r="W658" s="64"/>
      <c r="X658" s="64"/>
      <c r="Y658" s="105"/>
      <c r="Z658" s="61"/>
      <c r="AA658" s="106"/>
      <c r="AB658" s="107"/>
      <c r="AC658" s="107"/>
      <c r="AD658" s="107"/>
      <c r="AE658" s="107"/>
      <c r="AF658" s="107"/>
      <c r="AG658" s="107"/>
      <c r="AI658" s="108"/>
      <c r="AJ658" s="4"/>
      <c r="AK658" s="4"/>
      <c r="AL658" s="4"/>
      <c r="AN658" s="109"/>
      <c r="AO658" s="110"/>
      <c r="AP658" s="111"/>
      <c r="AQ658" s="110"/>
      <c r="AR658" s="112"/>
      <c r="AT658" s="113"/>
      <c r="AU658" s="113"/>
      <c r="AV658" s="113"/>
      <c r="AW658" s="113"/>
      <c r="AX658" s="113"/>
      <c r="AY658" s="113"/>
      <c r="AZ658" s="113"/>
      <c r="BA658" s="105"/>
      <c r="BB658" s="61"/>
      <c r="BC658" s="106"/>
      <c r="BD658" s="107"/>
      <c r="BE658" s="107"/>
      <c r="BF658" s="107"/>
      <c r="BG658" s="107"/>
      <c r="BH658" s="107"/>
      <c r="BI658" s="107"/>
    </row>
    <row r="659" spans="2:61" x14ac:dyDescent="0.3">
      <c r="B659" s="93"/>
      <c r="C659" s="93">
        <v>1087</v>
      </c>
      <c r="D659" s="94">
        <f>'[1]S&amp;P500 Historical Data'!E4039</f>
        <v>43251</v>
      </c>
      <c r="E659" s="95">
        <f>'[1]S&amp;P500 Historical Data'!N4039</f>
        <v>2705.27</v>
      </c>
      <c r="F659" s="96">
        <f t="shared" si="121"/>
        <v>-6.8795635845684249E-3</v>
      </c>
      <c r="H659" s="114">
        <v>588</v>
      </c>
      <c r="I659" s="98">
        <f t="shared" ca="1" si="111"/>
        <v>1976.2474456677983</v>
      </c>
      <c r="J659" s="99">
        <f t="shared" ca="1" si="112"/>
        <v>3.641811103623127E-3</v>
      </c>
      <c r="K659" s="100">
        <f t="shared" ca="1" si="113"/>
        <v>-20.346384478872299</v>
      </c>
      <c r="L659" s="101">
        <f t="shared" ca="1" si="97"/>
        <v>0.20894973536924433</v>
      </c>
      <c r="M659" s="125"/>
      <c r="N659" s="91">
        <v>44500</v>
      </c>
      <c r="O659" s="102"/>
      <c r="P659" s="92" t="str">
        <f t="shared" si="120"/>
        <v/>
      </c>
      <c r="Q659" s="115">
        <f t="shared" si="114"/>
        <v>2736.6703170861251</v>
      </c>
      <c r="R659" s="116">
        <f t="shared" si="115"/>
        <v>3397.4506772884183</v>
      </c>
      <c r="S659" s="116">
        <f t="shared" si="116"/>
        <v>4033.8503819218736</v>
      </c>
      <c r="T659" s="116">
        <f t="shared" si="117"/>
        <v>1856.6292041927607</v>
      </c>
      <c r="U659" s="116">
        <f t="shared" si="118"/>
        <v>5945.8930080612827</v>
      </c>
      <c r="V659" s="116">
        <f t="shared" si="119"/>
        <v>1259.5861402595692</v>
      </c>
      <c r="W659" s="64"/>
      <c r="X659" s="64"/>
      <c r="Y659" s="105"/>
      <c r="Z659" s="61"/>
      <c r="AA659" s="106"/>
      <c r="AB659" s="107"/>
      <c r="AC659" s="107"/>
      <c r="AD659" s="107"/>
      <c r="AE659" s="107"/>
      <c r="AF659" s="107"/>
      <c r="AG659" s="107"/>
      <c r="AI659" s="108"/>
      <c r="AJ659" s="4"/>
      <c r="AK659" s="4"/>
      <c r="AL659" s="4"/>
      <c r="AN659" s="109"/>
      <c r="AO659" s="110"/>
      <c r="AP659" s="111"/>
      <c r="AQ659" s="110"/>
      <c r="AR659" s="112"/>
      <c r="AT659" s="113"/>
      <c r="AU659" s="113"/>
      <c r="AV659" s="113"/>
      <c r="AW659" s="113"/>
      <c r="AX659" s="113"/>
      <c r="AY659" s="113"/>
      <c r="AZ659" s="113"/>
      <c r="BA659" s="105"/>
      <c r="BB659" s="61"/>
      <c r="BC659" s="106"/>
      <c r="BD659" s="107"/>
      <c r="BE659" s="107"/>
      <c r="BF659" s="107"/>
      <c r="BG659" s="107"/>
      <c r="BH659" s="107"/>
      <c r="BI659" s="107"/>
    </row>
    <row r="660" spans="2:61" x14ac:dyDescent="0.3">
      <c r="B660" s="93"/>
      <c r="C660" s="93">
        <v>1088</v>
      </c>
      <c r="D660" s="94">
        <f>'[1]S&amp;P500 Historical Data'!E4040</f>
        <v>43252</v>
      </c>
      <c r="E660" s="95">
        <f>'[1]S&amp;P500 Historical Data'!N4040</f>
        <v>2734.62</v>
      </c>
      <c r="F660" s="96">
        <f t="shared" si="121"/>
        <v>1.0849194350286629E-2</v>
      </c>
      <c r="H660" s="114">
        <v>589</v>
      </c>
      <c r="I660" s="98">
        <f t="shared" ca="1" si="111"/>
        <v>1984.488613925583</v>
      </c>
      <c r="J660" s="99">
        <f t="shared" ca="1" si="112"/>
        <v>4.1701095051889627E-3</v>
      </c>
      <c r="K660" s="100">
        <f t="shared" ca="1" si="113"/>
        <v>-20.104544560392835</v>
      </c>
      <c r="L660" s="101">
        <f t="shared" ca="1" si="97"/>
        <v>0.24183991847946529</v>
      </c>
      <c r="M660" s="125"/>
      <c r="N660" s="91">
        <v>44501</v>
      </c>
      <c r="O660" s="102"/>
      <c r="P660" s="92" t="str">
        <f t="shared" si="120"/>
        <v/>
      </c>
      <c r="Q660" s="115">
        <f t="shared" si="114"/>
        <v>2737.4695414997991</v>
      </c>
      <c r="R660" s="116">
        <f t="shared" si="115"/>
        <v>3398.5712539282654</v>
      </c>
      <c r="S660" s="116">
        <f t="shared" si="116"/>
        <v>4036.3593062862951</v>
      </c>
      <c r="T660" s="116">
        <f t="shared" si="117"/>
        <v>1856.5590726693345</v>
      </c>
      <c r="U660" s="116">
        <f t="shared" si="118"/>
        <v>5951.5535067900137</v>
      </c>
      <c r="V660" s="116">
        <f t="shared" si="119"/>
        <v>1259.1232662345485</v>
      </c>
      <c r="W660" s="64"/>
      <c r="X660" s="64"/>
      <c r="Y660" s="105"/>
      <c r="Z660" s="61"/>
      <c r="AA660" s="106"/>
      <c r="AB660" s="107"/>
      <c r="AC660" s="107"/>
      <c r="AD660" s="107"/>
      <c r="AE660" s="107"/>
      <c r="AF660" s="107"/>
      <c r="AG660" s="107"/>
      <c r="AI660" s="108"/>
      <c r="AJ660" s="4"/>
      <c r="AK660" s="4"/>
      <c r="AL660" s="4"/>
      <c r="AN660" s="109"/>
      <c r="AO660" s="110"/>
      <c r="AP660" s="111"/>
      <c r="AQ660" s="110"/>
      <c r="AR660" s="112"/>
      <c r="AT660" s="113"/>
      <c r="AU660" s="113"/>
      <c r="AV660" s="113"/>
      <c r="AW660" s="113"/>
      <c r="AX660" s="113"/>
      <c r="AY660" s="113"/>
      <c r="AZ660" s="113"/>
      <c r="BA660" s="105"/>
      <c r="BB660" s="61"/>
      <c r="BC660" s="106"/>
      <c r="BD660" s="107"/>
      <c r="BE660" s="107"/>
      <c r="BF660" s="107"/>
      <c r="BG660" s="107"/>
      <c r="BH660" s="107"/>
      <c r="BI660" s="107"/>
    </row>
    <row r="661" spans="2:61" x14ac:dyDescent="0.3">
      <c r="B661" s="93"/>
      <c r="C661" s="93">
        <v>1089</v>
      </c>
      <c r="D661" s="94">
        <f>'[1]S&amp;P500 Historical Data'!E4041</f>
        <v>43255</v>
      </c>
      <c r="E661" s="95">
        <f>'[1]S&amp;P500 Historical Data'!N4041</f>
        <v>2746.87</v>
      </c>
      <c r="F661" s="96">
        <f>(E661-E660)/E660</f>
        <v>4.4795986279629347E-3</v>
      </c>
      <c r="H661" s="114">
        <v>590</v>
      </c>
      <c r="I661" s="98">
        <f t="shared" ca="1" si="111"/>
        <v>1973.0367837192152</v>
      </c>
      <c r="J661" s="99">
        <f t="shared" ca="1" si="112"/>
        <v>-5.770670653390389E-3</v>
      </c>
      <c r="K661" s="100">
        <f t="shared" ca="1" si="113"/>
        <v>-20.484506142110291</v>
      </c>
      <c r="L661" s="101">
        <f t="shared" ca="1" si="97"/>
        <v>-0.37996158171745553</v>
      </c>
      <c r="M661" s="125"/>
      <c r="N661" s="91">
        <v>44502</v>
      </c>
      <c r="O661" s="102"/>
      <c r="P661" s="92" t="str">
        <f t="shared" si="120"/>
        <v/>
      </c>
      <c r="Q661" s="115">
        <f t="shared" si="114"/>
        <v>2738.2689993210793</v>
      </c>
      <c r="R661" s="116">
        <f t="shared" si="115"/>
        <v>3399.6912488456469</v>
      </c>
      <c r="S661" s="116">
        <f t="shared" si="116"/>
        <v>4038.8686609414635</v>
      </c>
      <c r="T661" s="116">
        <f t="shared" si="117"/>
        <v>1856.4894632882283</v>
      </c>
      <c r="U661" s="116">
        <f t="shared" si="118"/>
        <v>5957.2160603576813</v>
      </c>
      <c r="V661" s="116">
        <f t="shared" si="119"/>
        <v>1258.6612667180418</v>
      </c>
      <c r="W661" s="64"/>
      <c r="X661" s="64"/>
      <c r="Y661" s="105"/>
      <c r="Z661" s="61"/>
      <c r="AA661" s="106"/>
      <c r="AB661" s="107"/>
      <c r="AC661" s="107"/>
      <c r="AD661" s="107"/>
      <c r="AE661" s="107"/>
      <c r="AF661" s="107"/>
      <c r="AG661" s="107"/>
      <c r="AI661" s="108"/>
      <c r="AJ661" s="4"/>
      <c r="AK661" s="4"/>
      <c r="AL661" s="4"/>
      <c r="AN661" s="109"/>
      <c r="AO661" s="110"/>
      <c r="AP661" s="111"/>
      <c r="AQ661" s="110"/>
      <c r="AR661" s="112"/>
      <c r="AT661" s="113"/>
      <c r="AU661" s="113"/>
      <c r="AV661" s="113"/>
      <c r="AW661" s="113"/>
      <c r="AX661" s="113"/>
      <c r="AY661" s="113"/>
      <c r="AZ661" s="113"/>
      <c r="BA661" s="105"/>
      <c r="BB661" s="61"/>
      <c r="BC661" s="106"/>
      <c r="BD661" s="107"/>
      <c r="BE661" s="107"/>
      <c r="BF661" s="107"/>
      <c r="BG661" s="107"/>
      <c r="BH661" s="107"/>
      <c r="BI661" s="107"/>
    </row>
    <row r="662" spans="2:61" x14ac:dyDescent="0.3">
      <c r="B662" s="93"/>
      <c r="C662" s="93">
        <v>1090</v>
      </c>
      <c r="D662" s="94">
        <f>'[1]S&amp;P500 Historical Data'!E4042</f>
        <v>43256</v>
      </c>
      <c r="E662" s="95">
        <f>'[1]S&amp;P500 Historical Data'!N4042</f>
        <v>2748.8</v>
      </c>
      <c r="F662" s="96">
        <f>(E662-E661)/E661</f>
        <v>7.0261788872436309E-4</v>
      </c>
      <c r="H662" s="114">
        <v>591</v>
      </c>
      <c r="I662" s="98">
        <f t="shared" ca="1" si="111"/>
        <v>1962.2258433406087</v>
      </c>
      <c r="J662" s="99">
        <f t="shared" ca="1" si="112"/>
        <v>-5.4793405109395512E-3</v>
      </c>
      <c r="K662" s="100">
        <f t="shared" ca="1" si="113"/>
        <v>-20.846156589561883</v>
      </c>
      <c r="L662" s="101">
        <f t="shared" ca="1" si="97"/>
        <v>-0.36165044745159169</v>
      </c>
      <c r="M662" s="125"/>
      <c r="N662" s="91">
        <v>44503</v>
      </c>
      <c r="O662" s="102"/>
      <c r="P662" s="92" t="str">
        <f t="shared" si="120"/>
        <v/>
      </c>
      <c r="Q662" s="115">
        <f t="shared" si="114"/>
        <v>2739.0686906181281</v>
      </c>
      <c r="R662" s="116">
        <f t="shared" si="115"/>
        <v>3400.8106636403318</v>
      </c>
      <c r="S662" s="116">
        <f t="shared" si="116"/>
        <v>4041.3784476239912</v>
      </c>
      <c r="T662" s="116">
        <f t="shared" si="117"/>
        <v>1856.4203746707703</v>
      </c>
      <c r="U662" s="116">
        <f t="shared" si="118"/>
        <v>5962.8806728588752</v>
      </c>
      <c r="V662" s="116">
        <f t="shared" si="119"/>
        <v>1258.2001390826874</v>
      </c>
      <c r="W662" s="64"/>
      <c r="X662" s="64"/>
      <c r="Y662" s="105"/>
      <c r="Z662" s="61"/>
      <c r="AA662" s="106"/>
      <c r="AB662" s="107"/>
      <c r="AC662" s="107"/>
      <c r="AD662" s="107"/>
      <c r="AE662" s="107"/>
      <c r="AF662" s="107"/>
      <c r="AG662" s="107"/>
      <c r="AI662" s="108"/>
      <c r="AJ662" s="4"/>
      <c r="AK662" s="4"/>
      <c r="AL662" s="4"/>
      <c r="AN662" s="109"/>
      <c r="AO662" s="110"/>
      <c r="AP662" s="111"/>
      <c r="AQ662" s="110"/>
      <c r="AR662" s="112"/>
      <c r="AT662" s="113"/>
      <c r="AU662" s="113"/>
      <c r="AV662" s="113"/>
      <c r="AW662" s="113"/>
      <c r="AX662" s="113"/>
      <c r="AY662" s="113"/>
      <c r="AZ662" s="113"/>
      <c r="BA662" s="105"/>
      <c r="BB662" s="61"/>
      <c r="BC662" s="106"/>
      <c r="BD662" s="107"/>
      <c r="BE662" s="107"/>
      <c r="BF662" s="107"/>
      <c r="BG662" s="107"/>
      <c r="BH662" s="107"/>
      <c r="BI662" s="107"/>
    </row>
    <row r="663" spans="2:61" x14ac:dyDescent="0.3">
      <c r="B663" s="93"/>
      <c r="C663" s="93">
        <v>1091</v>
      </c>
      <c r="D663" s="94">
        <f>'[1]S&amp;P500 Historical Data'!E4043</f>
        <v>43257</v>
      </c>
      <c r="E663" s="95">
        <f>'[1]S&amp;P500 Historical Data'!N4043</f>
        <v>2772.35</v>
      </c>
      <c r="F663" s="96">
        <f>(E663-E662)/E662</f>
        <v>8.5673748544818559E-3</v>
      </c>
      <c r="H663" s="114">
        <v>592</v>
      </c>
      <c r="I663" s="98">
        <f t="shared" ca="1" si="111"/>
        <v>1958.0846770679166</v>
      </c>
      <c r="J663" s="99">
        <f t="shared" ca="1" si="112"/>
        <v>-2.1104432431905619E-3</v>
      </c>
      <c r="K663" s="100">
        <f t="shared" ca="1" si="113"/>
        <v>-20.996448674985874</v>
      </c>
      <c r="L663" s="101">
        <f t="shared" ca="1" si="97"/>
        <v>-0.15029208542399325</v>
      </c>
      <c r="M663" s="125"/>
      <c r="N663" s="91">
        <v>44504</v>
      </c>
      <c r="O663" s="102"/>
      <c r="P663" s="92" t="str">
        <f t="shared" si="120"/>
        <v/>
      </c>
      <c r="Q663" s="115">
        <f t="shared" si="114"/>
        <v>2739.8686154591319</v>
      </c>
      <c r="R663" s="116">
        <f t="shared" si="115"/>
        <v>3401.9294999052636</v>
      </c>
      <c r="S663" s="116">
        <f t="shared" si="116"/>
        <v>4043.8886680644055</v>
      </c>
      <c r="T663" s="116">
        <f t="shared" si="117"/>
        <v>1856.3518054445062</v>
      </c>
      <c r="U663" s="116">
        <f t="shared" si="118"/>
        <v>5968.5473483769074</v>
      </c>
      <c r="V663" s="116">
        <f t="shared" si="119"/>
        <v>1257.7398807130794</v>
      </c>
      <c r="W663" s="64"/>
      <c r="X663" s="64"/>
      <c r="Y663" s="105"/>
      <c r="Z663" s="61"/>
      <c r="AA663" s="106"/>
      <c r="AB663" s="107"/>
      <c r="AC663" s="107"/>
      <c r="AD663" s="107"/>
      <c r="AE663" s="107"/>
      <c r="AF663" s="107"/>
      <c r="AG663" s="107"/>
      <c r="AI663" s="108"/>
      <c r="AJ663" s="4"/>
      <c r="AK663" s="4"/>
      <c r="AL663" s="4"/>
      <c r="AN663" s="109"/>
      <c r="AO663" s="110"/>
      <c r="AP663" s="111"/>
      <c r="AQ663" s="110"/>
      <c r="AR663" s="112"/>
      <c r="AT663" s="113"/>
      <c r="AU663" s="113"/>
      <c r="AV663" s="113"/>
      <c r="AW663" s="113"/>
      <c r="AX663" s="113"/>
      <c r="AY663" s="113"/>
      <c r="AZ663" s="113"/>
      <c r="BA663" s="105"/>
      <c r="BB663" s="61"/>
      <c r="BC663" s="106"/>
      <c r="BD663" s="107"/>
      <c r="BE663" s="107"/>
      <c r="BF663" s="107"/>
      <c r="BG663" s="107"/>
      <c r="BH663" s="107"/>
      <c r="BI663" s="107"/>
    </row>
    <row r="664" spans="2:61" x14ac:dyDescent="0.3">
      <c r="B664" s="93"/>
      <c r="C664" s="93">
        <v>1092</v>
      </c>
      <c r="D664" s="94">
        <f>'[1]S&amp;P500 Historical Data'!E4044</f>
        <v>43258</v>
      </c>
      <c r="E664" s="95">
        <f>'[1]S&amp;P500 Historical Data'!N4044</f>
        <v>2770.37</v>
      </c>
      <c r="F664" s="96">
        <f>(E664-E663)/E663</f>
        <v>-7.1419553808141768E-4</v>
      </c>
      <c r="H664" s="114">
        <v>593</v>
      </c>
      <c r="I664" s="98">
        <f t="shared" ca="1" si="111"/>
        <v>1941.8080885769998</v>
      </c>
      <c r="J664" s="99">
        <f t="shared" ca="1" si="112"/>
        <v>-8.3125049092819224E-3</v>
      </c>
      <c r="K664" s="100">
        <f t="shared" ca="1" si="113"/>
        <v>-21.536401577377195</v>
      </c>
      <c r="L664" s="101">
        <f t="shared" ca="1" si="97"/>
        <v>-0.53995290239132165</v>
      </c>
      <c r="M664" s="125"/>
      <c r="N664" s="91">
        <v>44505</v>
      </c>
      <c r="O664" s="102"/>
      <c r="P664" s="92" t="str">
        <f t="shared" si="120"/>
        <v/>
      </c>
      <c r="Q664" s="115">
        <f t="shared" si="114"/>
        <v>2740.6687739122945</v>
      </c>
      <c r="R664" s="116">
        <f t="shared" si="115"/>
        <v>3403.0477592265979</v>
      </c>
      <c r="S664" s="116">
        <f t="shared" si="116"/>
        <v>4046.3993239871838</v>
      </c>
      <c r="T664" s="116">
        <f t="shared" si="117"/>
        <v>1856.283754243161</v>
      </c>
      <c r="U664" s="116">
        <f t="shared" si="118"/>
        <v>5974.2160909838994</v>
      </c>
      <c r="V664" s="116">
        <f t="shared" si="119"/>
        <v>1257.2804890056937</v>
      </c>
      <c r="W664" s="64"/>
      <c r="X664" s="64"/>
      <c r="Y664" s="105"/>
      <c r="Z664" s="61"/>
      <c r="AA664" s="106"/>
      <c r="AB664" s="107"/>
      <c r="AC664" s="107"/>
      <c r="AD664" s="107"/>
      <c r="AE664" s="107"/>
      <c r="AF664" s="107"/>
      <c r="AG664" s="107"/>
      <c r="AI664" s="108"/>
      <c r="AJ664" s="4"/>
      <c r="AK664" s="4"/>
      <c r="AL664" s="4"/>
      <c r="AN664" s="109"/>
      <c r="AO664" s="110"/>
      <c r="AP664" s="111"/>
      <c r="AQ664" s="110"/>
      <c r="AR664" s="112"/>
      <c r="AT664" s="113"/>
      <c r="AU664" s="113"/>
      <c r="AV664" s="113"/>
      <c r="AW664" s="113"/>
      <c r="AX664" s="113"/>
      <c r="AY664" s="113"/>
      <c r="AZ664" s="113"/>
      <c r="BA664" s="105"/>
      <c r="BB664" s="61"/>
      <c r="BC664" s="106"/>
      <c r="BD664" s="107"/>
      <c r="BE664" s="107"/>
      <c r="BF664" s="107"/>
      <c r="BG664" s="107"/>
      <c r="BH664" s="107"/>
      <c r="BI664" s="107"/>
    </row>
    <row r="665" spans="2:61" x14ac:dyDescent="0.3">
      <c r="B665" s="93"/>
      <c r="C665" s="93">
        <v>1093</v>
      </c>
      <c r="D665" s="94">
        <f>'[1]S&amp;P500 Historical Data'!E4045</f>
        <v>43259</v>
      </c>
      <c r="E665" s="95">
        <f>'[1]S&amp;P500 Historical Data'!N4045</f>
        <v>2779.03</v>
      </c>
      <c r="F665" s="96">
        <f t="shared" ref="F665:F706" si="122">(E665-E664)/E664</f>
        <v>3.1259362467830325E-3</v>
      </c>
      <c r="H665" s="114">
        <v>594</v>
      </c>
      <c r="I665" s="98">
        <f t="shared" ca="1" si="111"/>
        <v>1912.8133866094897</v>
      </c>
      <c r="J665" s="99">
        <f t="shared" ca="1" si="112"/>
        <v>-1.4931806154313656E-2</v>
      </c>
      <c r="K665" s="100">
        <f t="shared" ca="1" si="113"/>
        <v>-22.494927069617773</v>
      </c>
      <c r="L665" s="101">
        <f t="shared" ca="1" si="97"/>
        <v>-0.95852549224057992</v>
      </c>
      <c r="M665" s="125"/>
      <c r="N665" s="91">
        <v>44506</v>
      </c>
      <c r="O665" s="102"/>
      <c r="P665" s="92" t="str">
        <f t="shared" si="120"/>
        <v/>
      </c>
      <c r="Q665" s="115">
        <f t="shared" si="114"/>
        <v>2741.4691660458411</v>
      </c>
      <c r="R665" s="116">
        <f t="shared" si="115"/>
        <v>3404.1654431837455</v>
      </c>
      <c r="S665" s="116">
        <f t="shared" si="116"/>
        <v>4048.9104171107952</v>
      </c>
      <c r="T665" s="116">
        <f t="shared" si="117"/>
        <v>1856.2162197066018</v>
      </c>
      <c r="U665" s="116">
        <f t="shared" si="118"/>
        <v>5979.886904740838</v>
      </c>
      <c r="V665" s="116">
        <f t="shared" si="119"/>
        <v>1256.8219613688163</v>
      </c>
      <c r="W665" s="64"/>
      <c r="X665" s="64"/>
      <c r="Y665" s="105"/>
      <c r="Z665" s="61"/>
      <c r="AA665" s="106"/>
      <c r="AB665" s="107"/>
      <c r="AC665" s="107"/>
      <c r="AD665" s="107"/>
      <c r="AE665" s="107"/>
      <c r="AF665" s="107"/>
      <c r="AG665" s="107"/>
      <c r="AI665" s="108"/>
      <c r="AJ665" s="4"/>
      <c r="AK665" s="4"/>
      <c r="AL665" s="4"/>
      <c r="AN665" s="109"/>
      <c r="AO665" s="110"/>
      <c r="AP665" s="111"/>
      <c r="AQ665" s="110"/>
      <c r="AR665" s="112"/>
      <c r="AT665" s="113"/>
      <c r="AU665" s="113"/>
      <c r="AV665" s="113"/>
      <c r="AW665" s="113"/>
      <c r="AX665" s="113"/>
      <c r="AY665" s="113"/>
      <c r="AZ665" s="113"/>
      <c r="BA665" s="105"/>
      <c r="BB665" s="61"/>
      <c r="BC665" s="106"/>
      <c r="BD665" s="107"/>
      <c r="BE665" s="107"/>
      <c r="BF665" s="107"/>
      <c r="BG665" s="107"/>
      <c r="BH665" s="107"/>
      <c r="BI665" s="107"/>
    </row>
    <row r="666" spans="2:61" x14ac:dyDescent="0.3">
      <c r="B666" s="93"/>
      <c r="C666" s="93">
        <v>1094</v>
      </c>
      <c r="D666" s="94">
        <f>'[1]S&amp;P500 Historical Data'!E4046</f>
        <v>43262</v>
      </c>
      <c r="E666" s="95">
        <f>'[1]S&amp;P500 Historical Data'!N4046</f>
        <v>2782</v>
      </c>
      <c r="F666" s="96">
        <f t="shared" si="122"/>
        <v>1.0687182218255291E-3</v>
      </c>
      <c r="H666" s="114">
        <v>595</v>
      </c>
      <c r="I666" s="98">
        <f t="shared" ca="1" si="111"/>
        <v>1918.5053491648889</v>
      </c>
      <c r="J666" s="99">
        <f t="shared" ca="1" si="112"/>
        <v>2.975701966143354E-3</v>
      </c>
      <c r="K666" s="100">
        <f t="shared" ca="1" si="113"/>
        <v>-22.327471861581749</v>
      </c>
      <c r="L666" s="101">
        <f t="shared" ca="1" si="97"/>
        <v>0.16745520803602607</v>
      </c>
      <c r="M666" s="125"/>
      <c r="N666" s="91">
        <v>44507</v>
      </c>
      <c r="O666" s="102"/>
      <c r="P666" s="92" t="str">
        <f t="shared" si="120"/>
        <v/>
      </c>
      <c r="Q666" s="115">
        <f t="shared" si="114"/>
        <v>2742.2697919280163</v>
      </c>
      <c r="R666" s="116">
        <f t="shared" si="115"/>
        <v>3405.2825533494079</v>
      </c>
      <c r="S666" s="116">
        <f t="shared" si="116"/>
        <v>4051.4219491477302</v>
      </c>
      <c r="T666" s="116">
        <f t="shared" si="117"/>
        <v>1856.149200480801</v>
      </c>
      <c r="U666" s="116">
        <f t="shared" si="118"/>
        <v>5985.5597936976637</v>
      </c>
      <c r="V666" s="116">
        <f t="shared" si="119"/>
        <v>1256.3642952224718</v>
      </c>
      <c r="W666" s="64"/>
      <c r="X666" s="64"/>
      <c r="Y666" s="105"/>
      <c r="Z666" s="61"/>
      <c r="AA666" s="106"/>
      <c r="AB666" s="107"/>
      <c r="AC666" s="107"/>
      <c r="AD666" s="107"/>
      <c r="AE666" s="107"/>
      <c r="AF666" s="107"/>
      <c r="AG666" s="107"/>
      <c r="AI666" s="108"/>
      <c r="AJ666" s="4"/>
      <c r="AK666" s="4"/>
      <c r="AL666" s="4"/>
      <c r="AN666" s="109"/>
      <c r="AO666" s="110"/>
      <c r="AP666" s="111"/>
      <c r="AQ666" s="110"/>
      <c r="AR666" s="112"/>
      <c r="AT666" s="113"/>
      <c r="AU666" s="113"/>
      <c r="AV666" s="113"/>
      <c r="AW666" s="113"/>
      <c r="AX666" s="113"/>
      <c r="AY666" s="113"/>
      <c r="AZ666" s="113"/>
      <c r="BA666" s="105"/>
      <c r="BB666" s="61"/>
      <c r="BC666" s="106"/>
      <c r="BD666" s="107"/>
      <c r="BE666" s="107"/>
      <c r="BF666" s="107"/>
      <c r="BG666" s="107"/>
      <c r="BH666" s="107"/>
      <c r="BI666" s="107"/>
    </row>
    <row r="667" spans="2:61" x14ac:dyDescent="0.3">
      <c r="B667" s="93"/>
      <c r="C667" s="93">
        <v>1095</v>
      </c>
      <c r="D667" s="94">
        <f>'[1]S&amp;P500 Historical Data'!E4047</f>
        <v>43263</v>
      </c>
      <c r="E667" s="95">
        <f>'[1]S&amp;P500 Historical Data'!N4047</f>
        <v>2786.85</v>
      </c>
      <c r="F667" s="96">
        <f t="shared" si="122"/>
        <v>1.7433501078360566E-3</v>
      </c>
      <c r="H667" s="114">
        <v>596</v>
      </c>
      <c r="I667" s="98">
        <f t="shared" ca="1" si="111"/>
        <v>1932.6383246647497</v>
      </c>
      <c r="J667" s="99">
        <f t="shared" ca="1" si="112"/>
        <v>7.366659418496152E-3</v>
      </c>
      <c r="K667" s="100">
        <f t="shared" ca="1" si="113"/>
        <v>-21.886993229818028</v>
      </c>
      <c r="L667" s="101">
        <f t="shared" ca="1" si="97"/>
        <v>0.44047863176371999</v>
      </c>
      <c r="M667" s="125"/>
      <c r="N667" s="91">
        <v>44508</v>
      </c>
      <c r="O667" s="102"/>
      <c r="P667" s="92" t="str">
        <f t="shared" si="120"/>
        <v/>
      </c>
      <c r="Q667" s="115">
        <f t="shared" si="114"/>
        <v>2743.0706516270857</v>
      </c>
      <c r="R667" s="116">
        <f t="shared" si="115"/>
        <v>3406.3990912896234</v>
      </c>
      <c r="S667" s="116">
        <f t="shared" si="116"/>
        <v>4053.9339218045475</v>
      </c>
      <c r="T667" s="116">
        <f t="shared" si="117"/>
        <v>1856.0826952177979</v>
      </c>
      <c r="U667" s="116">
        <f t="shared" si="118"/>
        <v>5991.2347618933372</v>
      </c>
      <c r="V667" s="116">
        <f t="shared" si="119"/>
        <v>1255.9074879983482</v>
      </c>
      <c r="W667" s="64"/>
      <c r="X667" s="64"/>
      <c r="Y667" s="105"/>
      <c r="Z667" s="61"/>
      <c r="AA667" s="106"/>
      <c r="AB667" s="107"/>
      <c r="AC667" s="107"/>
      <c r="AD667" s="107"/>
      <c r="AE667" s="107"/>
      <c r="AF667" s="107"/>
      <c r="AG667" s="107"/>
      <c r="AI667" s="108"/>
      <c r="AJ667" s="4"/>
      <c r="AK667" s="4"/>
      <c r="AL667" s="4"/>
      <c r="AN667" s="109"/>
      <c r="AO667" s="110"/>
      <c r="AP667" s="111"/>
      <c r="AQ667" s="110"/>
      <c r="AR667" s="112"/>
      <c r="AT667" s="113"/>
      <c r="AU667" s="113"/>
      <c r="AV667" s="113"/>
      <c r="AW667" s="113"/>
      <c r="AX667" s="113"/>
      <c r="AY667" s="113"/>
      <c r="AZ667" s="113"/>
      <c r="BA667" s="105"/>
      <c r="BB667" s="61"/>
      <c r="BC667" s="106"/>
      <c r="BD667" s="107"/>
      <c r="BE667" s="107"/>
      <c r="BF667" s="107"/>
      <c r="BG667" s="107"/>
      <c r="BH667" s="107"/>
      <c r="BI667" s="107"/>
    </row>
    <row r="668" spans="2:61" x14ac:dyDescent="0.3">
      <c r="B668" s="93"/>
      <c r="C668" s="93">
        <v>1096</v>
      </c>
      <c r="D668" s="94">
        <f>'[1]S&amp;P500 Historical Data'!E4048</f>
        <v>43264</v>
      </c>
      <c r="E668" s="95">
        <f>'[1]S&amp;P500 Historical Data'!N4048</f>
        <v>2775.63</v>
      </c>
      <c r="F668" s="96">
        <f t="shared" si="122"/>
        <v>-4.0260509177027113E-3</v>
      </c>
      <c r="H668" s="114">
        <v>597</v>
      </c>
      <c r="I668" s="98">
        <f t="shared" ca="1" si="111"/>
        <v>1965.0344648903219</v>
      </c>
      <c r="J668" s="99">
        <f t="shared" ca="1" si="112"/>
        <v>1.6762650213506418E-2</v>
      </c>
      <c r="K668" s="100">
        <f t="shared" ca="1" si="113"/>
        <v>-20.866261508509627</v>
      </c>
      <c r="L668" s="101">
        <f t="shared" ca="1" si="97"/>
        <v>1.0207317213084017</v>
      </c>
      <c r="M668" s="125"/>
      <c r="N668" s="91">
        <v>44509</v>
      </c>
      <c r="O668" s="102"/>
      <c r="P668" s="92" t="str">
        <f t="shared" si="120"/>
        <v/>
      </c>
      <c r="Q668" s="115">
        <f t="shared" si="114"/>
        <v>2743.8717452113319</v>
      </c>
      <c r="R668" s="116">
        <f t="shared" si="115"/>
        <v>3407.5150585637994</v>
      </c>
      <c r="S668" s="116">
        <f t="shared" si="116"/>
        <v>4056.4463367819035</v>
      </c>
      <c r="T668" s="116">
        <f t="shared" si="117"/>
        <v>1856.0167025756639</v>
      </c>
      <c r="U668" s="116">
        <f t="shared" si="118"/>
        <v>5996.9118133559068</v>
      </c>
      <c r="V668" s="116">
        <f t="shared" si="119"/>
        <v>1255.4515371397299</v>
      </c>
      <c r="W668" s="64"/>
      <c r="X668" s="64"/>
      <c r="Y668" s="105"/>
      <c r="Z668" s="61"/>
      <c r="AA668" s="106"/>
      <c r="AB668" s="107"/>
      <c r="AC668" s="107"/>
      <c r="AD668" s="107"/>
      <c r="AE668" s="107"/>
      <c r="AF668" s="107"/>
      <c r="AG668" s="107"/>
      <c r="AI668" s="108"/>
      <c r="AJ668" s="4"/>
      <c r="AK668" s="4"/>
      <c r="AL668" s="4"/>
      <c r="AN668" s="109"/>
      <c r="AO668" s="110"/>
      <c r="AP668" s="111"/>
      <c r="AQ668" s="110"/>
      <c r="AR668" s="112"/>
      <c r="AT668" s="113"/>
      <c r="AU668" s="113"/>
      <c r="AV668" s="113"/>
      <c r="AW668" s="113"/>
      <c r="AX668" s="113"/>
      <c r="AY668" s="113"/>
      <c r="AZ668" s="113"/>
      <c r="BA668" s="105"/>
      <c r="BB668" s="61"/>
      <c r="BC668" s="106"/>
      <c r="BD668" s="107"/>
      <c r="BE668" s="107"/>
      <c r="BF668" s="107"/>
      <c r="BG668" s="107"/>
      <c r="BH668" s="107"/>
      <c r="BI668" s="107"/>
    </row>
    <row r="669" spans="2:61" x14ac:dyDescent="0.3">
      <c r="B669" s="93"/>
      <c r="C669" s="93">
        <v>1097</v>
      </c>
      <c r="D669" s="94">
        <f>'[1]S&amp;P500 Historical Data'!E4049</f>
        <v>43265</v>
      </c>
      <c r="E669" s="95">
        <f>'[1]S&amp;P500 Historical Data'!N4049</f>
        <v>2782.49</v>
      </c>
      <c r="F669" s="96">
        <f t="shared" si="122"/>
        <v>2.4715109722836517E-3</v>
      </c>
      <c r="H669" s="114">
        <v>598</v>
      </c>
      <c r="I669" s="98">
        <f t="shared" ca="1" si="111"/>
        <v>1980.1983336685093</v>
      </c>
      <c r="J669" s="99">
        <f t="shared" ca="1" si="112"/>
        <v>7.7168462177755115E-3</v>
      </c>
      <c r="K669" s="100">
        <f t="shared" ca="1" si="113"/>
        <v>-20.40406002991195</v>
      </c>
      <c r="L669" s="101">
        <f t="shared" ca="1" si="97"/>
        <v>0.46220147859767569</v>
      </c>
      <c r="M669" s="125"/>
      <c r="N669" s="91">
        <v>44510</v>
      </c>
      <c r="O669" s="102"/>
      <c r="P669" s="92" t="str">
        <f t="shared" si="120"/>
        <v/>
      </c>
      <c r="Q669" s="115">
        <f t="shared" si="114"/>
        <v>2744.6730727490599</v>
      </c>
      <c r="R669" s="116">
        <f t="shared" si="115"/>
        <v>3408.6304567247566</v>
      </c>
      <c r="S669" s="116">
        <f t="shared" si="116"/>
        <v>4058.9591957745911</v>
      </c>
      <c r="T669" s="116">
        <f t="shared" si="117"/>
        <v>1855.9512212184643</v>
      </c>
      <c r="U669" s="116">
        <f t="shared" si="118"/>
        <v>6002.5909521025869</v>
      </c>
      <c r="V669" s="116">
        <f t="shared" si="119"/>
        <v>1254.9964401014245</v>
      </c>
      <c r="W669" s="64"/>
      <c r="X669" s="64"/>
      <c r="Y669" s="105"/>
      <c r="Z669" s="61"/>
      <c r="AA669" s="106"/>
      <c r="AB669" s="107"/>
      <c r="AC669" s="107"/>
      <c r="AD669" s="107"/>
      <c r="AE669" s="107"/>
      <c r="AF669" s="107"/>
      <c r="AG669" s="107"/>
      <c r="AI669" s="108"/>
      <c r="AJ669" s="4"/>
      <c r="AK669" s="4"/>
      <c r="AL669" s="4"/>
      <c r="AN669" s="109"/>
      <c r="AO669" s="110"/>
      <c r="AP669" s="111"/>
      <c r="AQ669" s="110"/>
      <c r="AR669" s="112"/>
      <c r="AT669" s="113"/>
      <c r="AU669" s="113"/>
      <c r="AV669" s="113"/>
      <c r="AW669" s="113"/>
      <c r="AX669" s="113"/>
      <c r="AY669" s="113"/>
      <c r="AZ669" s="113"/>
      <c r="BA669" s="105"/>
      <c r="BB669" s="61"/>
      <c r="BC669" s="106"/>
      <c r="BD669" s="107"/>
      <c r="BE669" s="107"/>
      <c r="BF669" s="107"/>
      <c r="BG669" s="107"/>
      <c r="BH669" s="107"/>
      <c r="BI669" s="107"/>
    </row>
    <row r="670" spans="2:61" x14ac:dyDescent="0.3">
      <c r="B670" s="93"/>
      <c r="C670" s="93">
        <v>1098</v>
      </c>
      <c r="D670" s="94">
        <f>'[1]S&amp;P500 Historical Data'!E4050</f>
        <v>43266</v>
      </c>
      <c r="E670" s="95">
        <f>'[1]S&amp;P500 Historical Data'!N4050</f>
        <v>2779.66</v>
      </c>
      <c r="F670" s="96">
        <f t="shared" si="122"/>
        <v>-1.0170746345898557E-3</v>
      </c>
      <c r="H670" s="114">
        <v>599</v>
      </c>
      <c r="I670" s="98">
        <f t="shared" ca="1" si="111"/>
        <v>1948.0629161876641</v>
      </c>
      <c r="J670" s="99">
        <f t="shared" ca="1" si="112"/>
        <v>-1.6228383255585965E-2</v>
      </c>
      <c r="K670" s="100">
        <f t="shared" ca="1" si="113"/>
        <v>-21.44490413447274</v>
      </c>
      <c r="L670" s="101">
        <f t="shared" ca="1" si="97"/>
        <v>-1.0408441045607906</v>
      </c>
      <c r="M670" s="125"/>
      <c r="N670" s="91">
        <v>44511</v>
      </c>
      <c r="O670" s="102"/>
      <c r="P670" s="92" t="str">
        <f t="shared" si="120"/>
        <v/>
      </c>
      <c r="Q670" s="115">
        <f t="shared" si="114"/>
        <v>2745.4746343085953</v>
      </c>
      <c r="R670" s="116">
        <f t="shared" si="115"/>
        <v>3409.7452873187644</v>
      </c>
      <c r="S670" s="116">
        <f t="shared" si="116"/>
        <v>4061.4725004715742</v>
      </c>
      <c r="T670" s="116">
        <f t="shared" si="117"/>
        <v>1855.8862498162246</v>
      </c>
      <c r="U670" s="116">
        <f t="shared" si="118"/>
        <v>6008.2721821398191</v>
      </c>
      <c r="V670" s="116">
        <f t="shared" si="119"/>
        <v>1254.5421943496945</v>
      </c>
      <c r="W670" s="64"/>
      <c r="X670" s="64"/>
      <c r="Y670" s="105"/>
      <c r="Z670" s="61"/>
      <c r="AA670" s="106"/>
      <c r="AB670" s="107"/>
      <c r="AC670" s="107"/>
      <c r="AD670" s="107"/>
      <c r="AE670" s="107"/>
      <c r="AF670" s="107"/>
      <c r="AG670" s="107"/>
      <c r="AI670" s="108"/>
      <c r="AJ670" s="4"/>
      <c r="AK670" s="4"/>
      <c r="AL670" s="4"/>
      <c r="AN670" s="109"/>
      <c r="AO670" s="110"/>
      <c r="AP670" s="111"/>
      <c r="AQ670" s="110"/>
      <c r="AR670" s="112"/>
      <c r="AT670" s="113"/>
      <c r="AU670" s="113"/>
      <c r="AV670" s="113"/>
      <c r="AW670" s="113"/>
      <c r="AX670" s="113"/>
      <c r="AY670" s="113"/>
      <c r="AZ670" s="113"/>
      <c r="BA670" s="105"/>
      <c r="BB670" s="61"/>
      <c r="BC670" s="106"/>
      <c r="BD670" s="107"/>
      <c r="BE670" s="107"/>
      <c r="BF670" s="107"/>
      <c r="BG670" s="107"/>
      <c r="BH670" s="107"/>
      <c r="BI670" s="107"/>
    </row>
    <row r="671" spans="2:61" x14ac:dyDescent="0.3">
      <c r="B671" s="93"/>
      <c r="C671" s="93">
        <v>1099</v>
      </c>
      <c r="D671" s="94">
        <f>'[1]S&amp;P500 Historical Data'!E4051</f>
        <v>43269</v>
      </c>
      <c r="E671" s="95">
        <f>'[1]S&amp;P500 Historical Data'!N4051</f>
        <v>2773.75</v>
      </c>
      <c r="F671" s="96">
        <f t="shared" si="122"/>
        <v>-2.1261593144484775E-3</v>
      </c>
      <c r="H671" s="114">
        <v>600</v>
      </c>
      <c r="I671" s="98">
        <f t="shared" ca="1" si="111"/>
        <v>1978.8220488685861</v>
      </c>
      <c r="J671" s="99">
        <f t="shared" ca="1" si="112"/>
        <v>1.5789599209206882E-2</v>
      </c>
      <c r="K671" s="100">
        <f t="shared" ca="1" si="113"/>
        <v>-20.484014114583839</v>
      </c>
      <c r="L671" s="101">
        <f t="shared" ca="1" si="97"/>
        <v>0.96089001988889888</v>
      </c>
      <c r="M671" s="125"/>
      <c r="N671" s="91">
        <v>44512</v>
      </c>
      <c r="O671" s="102"/>
      <c r="P671" s="92" t="str">
        <f t="shared" si="120"/>
        <v/>
      </c>
      <c r="Q671" s="115">
        <f t="shared" si="114"/>
        <v>2746.2764299582814</v>
      </c>
      <c r="R671" s="116">
        <f t="shared" si="115"/>
        <v>3410.8595518855832</v>
      </c>
      <c r="S671" s="116">
        <f t="shared" si="116"/>
        <v>4063.9862525560288</v>
      </c>
      <c r="T671" s="116">
        <f t="shared" si="117"/>
        <v>1855.8217870448918</v>
      </c>
      <c r="U671" s="116">
        <f t="shared" si="118"/>
        <v>6013.9555074633499</v>
      </c>
      <c r="V671" s="116">
        <f t="shared" si="119"/>
        <v>1254.088797362185</v>
      </c>
      <c r="W671" s="64"/>
      <c r="X671" s="64"/>
      <c r="Y671" s="105"/>
      <c r="Z671" s="61"/>
      <c r="AA671" s="106"/>
      <c r="AB671" s="107"/>
      <c r="AC671" s="107"/>
      <c r="AD671" s="107"/>
      <c r="AE671" s="107"/>
      <c r="AF671" s="107"/>
      <c r="AG671" s="107"/>
      <c r="AI671" s="108"/>
      <c r="AJ671" s="4"/>
      <c r="AK671" s="4"/>
      <c r="AL671" s="4"/>
      <c r="AN671" s="109"/>
      <c r="AO671" s="110"/>
      <c r="AP671" s="111"/>
      <c r="AQ671" s="110"/>
      <c r="AR671" s="112"/>
      <c r="AT671" s="113"/>
      <c r="AU671" s="113"/>
      <c r="AV671" s="113"/>
      <c r="AW671" s="113"/>
      <c r="AX671" s="113"/>
      <c r="AY671" s="113"/>
      <c r="AZ671" s="113"/>
      <c r="BA671" s="105"/>
      <c r="BB671" s="61"/>
      <c r="BC671" s="106"/>
      <c r="BD671" s="107"/>
      <c r="BE671" s="107"/>
      <c r="BF671" s="107"/>
      <c r="BG671" s="107"/>
      <c r="BH671" s="107"/>
      <c r="BI671" s="107"/>
    </row>
    <row r="672" spans="2:61" x14ac:dyDescent="0.3">
      <c r="B672" s="93"/>
      <c r="C672" s="93">
        <v>1100</v>
      </c>
      <c r="D672" s="94">
        <f>'[1]S&amp;P500 Historical Data'!E4052</f>
        <v>43270</v>
      </c>
      <c r="E672" s="95">
        <f>'[1]S&amp;P500 Historical Data'!N4052</f>
        <v>2762.57</v>
      </c>
      <c r="F672" s="96">
        <f t="shared" si="122"/>
        <v>-4.0306444344298644E-3</v>
      </c>
      <c r="H672" s="114">
        <v>601</v>
      </c>
      <c r="I672" s="98">
        <f t="shared" ca="1" si="111"/>
        <v>1948.2645182155397</v>
      </c>
      <c r="J672" s="99">
        <f t="shared" ca="1" si="112"/>
        <v>-1.5442283286927167E-2</v>
      </c>
      <c r="K672" s="100">
        <f t="shared" ca="1" si="113"/>
        <v>-21.474936440488797</v>
      </c>
      <c r="L672" s="101">
        <f t="shared" ca="1" si="97"/>
        <v>-0.99092232590495888</v>
      </c>
      <c r="M672" s="125"/>
      <c r="N672" s="91">
        <v>44513</v>
      </c>
      <c r="O672" s="102"/>
      <c r="P672" s="92" t="str">
        <f t="shared" si="120"/>
        <v/>
      </c>
      <c r="Q672" s="115">
        <f t="shared" si="114"/>
        <v>2747.078459766482</v>
      </c>
      <c r="R672" s="116">
        <f t="shared" si="115"/>
        <v>3411.9732519584963</v>
      </c>
      <c r="S672" s="116">
        <f t="shared" si="116"/>
        <v>4066.5004537053696</v>
      </c>
      <c r="T672" s="116">
        <f t="shared" si="117"/>
        <v>1855.7578315863013</v>
      </c>
      <c r="U672" s="116">
        <f t="shared" si="118"/>
        <v>6019.6409320582979</v>
      </c>
      <c r="V672" s="116">
        <f t="shared" si="119"/>
        <v>1253.6362466278586</v>
      </c>
      <c r="W672" s="64"/>
      <c r="X672" s="64"/>
      <c r="Y672" s="105"/>
      <c r="Z672" s="61"/>
      <c r="AA672" s="106"/>
      <c r="AB672" s="107"/>
      <c r="AC672" s="107"/>
      <c r="AD672" s="107"/>
      <c r="AE672" s="107"/>
      <c r="AF672" s="107"/>
      <c r="AG672" s="107"/>
      <c r="AI672" s="108"/>
      <c r="AJ672" s="4"/>
      <c r="AK672" s="4"/>
      <c r="AL672" s="4"/>
      <c r="AN672" s="109"/>
      <c r="AO672" s="110"/>
      <c r="AP672" s="111"/>
      <c r="AQ672" s="110"/>
      <c r="AR672" s="112"/>
      <c r="AT672" s="113"/>
      <c r="AU672" s="113"/>
      <c r="AV672" s="113"/>
      <c r="AW672" s="113"/>
      <c r="AX672" s="113"/>
      <c r="AY672" s="113"/>
      <c r="AZ672" s="113"/>
      <c r="BA672" s="105"/>
      <c r="BB672" s="61"/>
      <c r="BC672" s="106"/>
      <c r="BD672" s="107"/>
      <c r="BE672" s="107"/>
      <c r="BF672" s="107"/>
      <c r="BG672" s="107"/>
      <c r="BH672" s="107"/>
      <c r="BI672" s="107"/>
    </row>
    <row r="673" spans="2:61" x14ac:dyDescent="0.3">
      <c r="B673" s="93"/>
      <c r="C673" s="93">
        <v>1101</v>
      </c>
      <c r="D673" s="94">
        <f>'[1]S&amp;P500 Historical Data'!E4053</f>
        <v>43271</v>
      </c>
      <c r="E673" s="95">
        <f>'[1]S&amp;P500 Historical Data'!N4053</f>
        <v>2767.32</v>
      </c>
      <c r="F673" s="96">
        <f t="shared" si="122"/>
        <v>1.7194134447271923E-3</v>
      </c>
      <c r="H673" s="114">
        <v>602</v>
      </c>
      <c r="I673" s="98">
        <f t="shared" ca="1" si="111"/>
        <v>1941.6093507951534</v>
      </c>
      <c r="J673" s="99">
        <f t="shared" ca="1" si="112"/>
        <v>-3.4159465299311237E-3</v>
      </c>
      <c r="K673" s="100">
        <f t="shared" ca="1" si="113"/>
        <v>-21.707048577735847</v>
      </c>
      <c r="L673" s="101">
        <f t="shared" ca="1" si="97"/>
        <v>-0.2321121372470506</v>
      </c>
      <c r="M673" s="125"/>
      <c r="N673" s="91">
        <v>44514</v>
      </c>
      <c r="O673" s="102"/>
      <c r="P673" s="92" t="str">
        <f t="shared" si="120"/>
        <v/>
      </c>
      <c r="Q673" s="115">
        <f t="shared" si="114"/>
        <v>2747.8807238015834</v>
      </c>
      <c r="R673" s="116">
        <f t="shared" si="115"/>
        <v>3413.086389064355</v>
      </c>
      <c r="S673" s="116">
        <f t="shared" si="116"/>
        <v>4069.0151055912957</v>
      </c>
      <c r="T673" s="116">
        <f t="shared" si="117"/>
        <v>1855.6943821281407</v>
      </c>
      <c r="U673" s="116">
        <f t="shared" si="118"/>
        <v>6025.3284598992204</v>
      </c>
      <c r="V673" s="116">
        <f t="shared" si="119"/>
        <v>1253.1845396469234</v>
      </c>
      <c r="W673" s="64"/>
      <c r="X673" s="64"/>
      <c r="Y673" s="105"/>
      <c r="Z673" s="61"/>
      <c r="AA673" s="106"/>
      <c r="AB673" s="107"/>
      <c r="AC673" s="107"/>
      <c r="AD673" s="107"/>
      <c r="AE673" s="107"/>
      <c r="AF673" s="107"/>
      <c r="AG673" s="107"/>
      <c r="AI673" s="108"/>
      <c r="AJ673" s="4"/>
      <c r="AK673" s="4"/>
      <c r="AL673" s="4"/>
      <c r="AN673" s="109"/>
      <c r="AO673" s="110"/>
      <c r="AP673" s="111"/>
      <c r="AQ673" s="110"/>
      <c r="AR673" s="112"/>
      <c r="AT673" s="113"/>
      <c r="AU673" s="113"/>
      <c r="AV673" s="113"/>
      <c r="AW673" s="113"/>
      <c r="AX673" s="113"/>
      <c r="AY673" s="113"/>
      <c r="AZ673" s="113"/>
      <c r="BA673" s="105"/>
      <c r="BB673" s="61"/>
      <c r="BC673" s="106"/>
      <c r="BD673" s="107"/>
      <c r="BE673" s="107"/>
      <c r="BF673" s="107"/>
      <c r="BG673" s="107"/>
      <c r="BH673" s="107"/>
      <c r="BI673" s="107"/>
    </row>
    <row r="674" spans="2:61" x14ac:dyDescent="0.3">
      <c r="B674" s="93"/>
      <c r="C674" s="93">
        <v>1102</v>
      </c>
      <c r="D674" s="94">
        <f>'[1]S&amp;P500 Historical Data'!E4054</f>
        <v>43272</v>
      </c>
      <c r="E674" s="95">
        <f>'[1]S&amp;P500 Historical Data'!N4054</f>
        <v>2749.76</v>
      </c>
      <c r="F674" s="96">
        <f t="shared" si="122"/>
        <v>-6.3454894988653077E-3</v>
      </c>
      <c r="H674" s="114">
        <v>603</v>
      </c>
      <c r="I674" s="98">
        <f t="shared" ca="1" si="111"/>
        <v>1934.8182585874424</v>
      </c>
      <c r="J674" s="99">
        <f t="shared" ca="1" si="112"/>
        <v>-3.4976614656958877E-3</v>
      </c>
      <c r="K674" s="100">
        <f t="shared" ca="1" si="113"/>
        <v>-21.944285614243313</v>
      </c>
      <c r="L674" s="101">
        <f t="shared" ca="1" si="97"/>
        <v>-0.23723703650746711</v>
      </c>
      <c r="M674" s="125"/>
      <c r="N674" s="91">
        <v>44515</v>
      </c>
      <c r="O674" s="102"/>
      <c r="P674" s="92" t="str">
        <f t="shared" si="120"/>
        <v/>
      </c>
      <c r="Q674" s="115">
        <f t="shared" si="114"/>
        <v>2748.6832221319873</v>
      </c>
      <c r="R674" s="116">
        <f t="shared" si="115"/>
        <v>3414.1989647236101</v>
      </c>
      <c r="S674" s="116">
        <f t="shared" si="116"/>
        <v>4071.5302098798165</v>
      </c>
      <c r="T674" s="116">
        <f t="shared" si="117"/>
        <v>1855.6314373639141</v>
      </c>
      <c r="U674" s="116">
        <f t="shared" si="118"/>
        <v>6031.0180949501819</v>
      </c>
      <c r="V674" s="116">
        <f t="shared" si="119"/>
        <v>1252.7336739307682</v>
      </c>
      <c r="W674" s="64"/>
      <c r="X674" s="64"/>
      <c r="Y674" s="105"/>
      <c r="Z674" s="61"/>
      <c r="AA674" s="106"/>
      <c r="AB674" s="107"/>
      <c r="AC674" s="107"/>
      <c r="AD674" s="107"/>
      <c r="AE674" s="107"/>
      <c r="AF674" s="107"/>
      <c r="AG674" s="107"/>
      <c r="AI674" s="108"/>
      <c r="AJ674" s="4"/>
      <c r="AK674" s="4"/>
      <c r="AL674" s="4"/>
      <c r="AN674" s="109"/>
      <c r="AO674" s="110"/>
      <c r="AP674" s="111"/>
      <c r="AQ674" s="110"/>
      <c r="AR674" s="112"/>
      <c r="AT674" s="113"/>
      <c r="AU674" s="113"/>
      <c r="AV674" s="113"/>
      <c r="AW674" s="113"/>
      <c r="AX674" s="113"/>
      <c r="AY674" s="113"/>
      <c r="AZ674" s="113"/>
      <c r="BA674" s="105"/>
      <c r="BB674" s="61"/>
      <c r="BC674" s="106"/>
      <c r="BD674" s="107"/>
      <c r="BE674" s="107"/>
      <c r="BF674" s="107"/>
      <c r="BG674" s="107"/>
      <c r="BH674" s="107"/>
      <c r="BI674" s="107"/>
    </row>
    <row r="675" spans="2:61" x14ac:dyDescent="0.3">
      <c r="B675" s="93"/>
      <c r="C675" s="93">
        <v>1103</v>
      </c>
      <c r="D675" s="94">
        <f>'[1]S&amp;P500 Historical Data'!E4055</f>
        <v>43273</v>
      </c>
      <c r="E675" s="95">
        <f>'[1]S&amp;P500 Historical Data'!N4055</f>
        <v>2754.88</v>
      </c>
      <c r="F675" s="96">
        <f t="shared" si="122"/>
        <v>1.8619806819503849E-3</v>
      </c>
      <c r="H675" s="114">
        <v>604</v>
      </c>
      <c r="I675" s="98">
        <f t="shared" ca="1" si="111"/>
        <v>1926.4831434693906</v>
      </c>
      <c r="J675" s="99">
        <f t="shared" ca="1" si="112"/>
        <v>-4.3079576497986197E-3</v>
      </c>
      <c r="K675" s="100">
        <f t="shared" ca="1" si="113"/>
        <v>-22.232364591462062</v>
      </c>
      <c r="L675" s="101">
        <f t="shared" ca="1" si="97"/>
        <v>-0.2880789772187502</v>
      </c>
      <c r="M675" s="125"/>
      <c r="N675" s="91">
        <v>44516</v>
      </c>
      <c r="O675" s="102"/>
      <c r="P675" s="92" t="str">
        <f t="shared" si="120"/>
        <v/>
      </c>
      <c r="Q675" s="115">
        <f t="shared" si="114"/>
        <v>2749.4859548261193</v>
      </c>
      <c r="R675" s="116">
        <f t="shared" si="115"/>
        <v>3415.3109804503538</v>
      </c>
      <c r="S675" s="116">
        <f t="shared" si="116"/>
        <v>4074.0457682312917</v>
      </c>
      <c r="T675" s="116">
        <f t="shared" si="117"/>
        <v>1855.5689959929089</v>
      </c>
      <c r="U675" s="116">
        <f t="shared" si="118"/>
        <v>6036.7098411648258</v>
      </c>
      <c r="V675" s="116">
        <f t="shared" si="119"/>
        <v>1252.2836470018917</v>
      </c>
      <c r="W675" s="64"/>
      <c r="X675" s="64"/>
      <c r="Y675" s="105"/>
      <c r="Z675" s="61"/>
      <c r="AA675" s="106"/>
      <c r="AB675" s="107"/>
      <c r="AC675" s="107"/>
      <c r="AD675" s="107"/>
      <c r="AE675" s="107"/>
      <c r="AF675" s="107"/>
      <c r="AG675" s="107"/>
      <c r="AI675" s="108"/>
      <c r="AJ675" s="4"/>
      <c r="AK675" s="4"/>
      <c r="AL675" s="4"/>
      <c r="AN675" s="109"/>
      <c r="AO675" s="110"/>
      <c r="AP675" s="111"/>
      <c r="AQ675" s="110"/>
      <c r="AR675" s="112"/>
      <c r="AT675" s="113"/>
      <c r="AU675" s="113"/>
      <c r="AV675" s="113"/>
      <c r="AW675" s="113"/>
      <c r="AX675" s="113"/>
      <c r="AY675" s="113"/>
      <c r="AZ675" s="113"/>
      <c r="BA675" s="105"/>
      <c r="BB675" s="61"/>
      <c r="BC675" s="106"/>
      <c r="BD675" s="107"/>
      <c r="BE675" s="107"/>
      <c r="BF675" s="107"/>
      <c r="BG675" s="107"/>
      <c r="BH675" s="107"/>
      <c r="BI675" s="107"/>
    </row>
    <row r="676" spans="2:61" x14ac:dyDescent="0.3">
      <c r="B676" s="93"/>
      <c r="C676" s="93">
        <v>1104</v>
      </c>
      <c r="D676" s="94">
        <f>'[1]S&amp;P500 Historical Data'!E4056</f>
        <v>43276</v>
      </c>
      <c r="E676" s="95">
        <f>'[1]S&amp;P500 Historical Data'!N4056</f>
        <v>2717.07</v>
      </c>
      <c r="F676" s="96">
        <f t="shared" si="122"/>
        <v>-1.3724735741665679E-2</v>
      </c>
      <c r="H676" s="114">
        <v>605</v>
      </c>
      <c r="I676" s="98">
        <f t="shared" ca="1" si="111"/>
        <v>1908.5525036934469</v>
      </c>
      <c r="J676" s="99">
        <f t="shared" ca="1" si="112"/>
        <v>-9.3074470112687185E-3</v>
      </c>
      <c r="K676" s="100">
        <f t="shared" ca="1" si="113"/>
        <v>-22.83505408833809</v>
      </c>
      <c r="L676" s="101">
        <f t="shared" ca="1" si="97"/>
        <v>-0.60268949687602702</v>
      </c>
      <c r="M676" s="125"/>
      <c r="N676" s="91">
        <v>44517</v>
      </c>
      <c r="O676" s="102"/>
      <c r="P676" s="92" t="str">
        <f t="shared" si="120"/>
        <v/>
      </c>
      <c r="Q676" s="115">
        <f t="shared" si="114"/>
        <v>2750.2889219524236</v>
      </c>
      <c r="R676" s="116">
        <f t="shared" si="115"/>
        <v>3416.4224377523528</v>
      </c>
      <c r="S676" s="116">
        <f t="shared" si="116"/>
        <v>4076.5617823004659</v>
      </c>
      <c r="T676" s="116">
        <f t="shared" si="117"/>
        <v>1855.5070567201597</v>
      </c>
      <c r="U676" s="116">
        <f t="shared" si="118"/>
        <v>6042.4037024864347</v>
      </c>
      <c r="V676" s="116">
        <f t="shared" si="119"/>
        <v>1251.8344563938388</v>
      </c>
      <c r="W676" s="64"/>
      <c r="X676" s="64"/>
      <c r="Y676" s="105"/>
      <c r="Z676" s="61"/>
      <c r="AA676" s="106"/>
      <c r="AB676" s="107"/>
      <c r="AC676" s="107"/>
      <c r="AD676" s="107"/>
      <c r="AE676" s="107"/>
      <c r="AF676" s="107"/>
      <c r="AG676" s="107"/>
      <c r="AI676" s="108"/>
      <c r="AJ676" s="4"/>
      <c r="AK676" s="4"/>
      <c r="AL676" s="4"/>
      <c r="AN676" s="109"/>
      <c r="AO676" s="110"/>
      <c r="AP676" s="111"/>
      <c r="AQ676" s="110"/>
      <c r="AR676" s="112"/>
      <c r="AT676" s="113"/>
      <c r="AU676" s="113"/>
      <c r="AV676" s="113"/>
      <c r="AW676" s="113"/>
      <c r="AX676" s="113"/>
      <c r="AY676" s="113"/>
      <c r="AZ676" s="113"/>
      <c r="BA676" s="105"/>
      <c r="BB676" s="61"/>
      <c r="BC676" s="106"/>
      <c r="BD676" s="107"/>
      <c r="BE676" s="107"/>
      <c r="BF676" s="107"/>
      <c r="BG676" s="107"/>
      <c r="BH676" s="107"/>
      <c r="BI676" s="107"/>
    </row>
    <row r="677" spans="2:61" x14ac:dyDescent="0.3">
      <c r="B677" s="93"/>
      <c r="C677" s="93">
        <v>1105</v>
      </c>
      <c r="D677" s="94">
        <f>'[1]S&amp;P500 Historical Data'!E4057</f>
        <v>43277</v>
      </c>
      <c r="E677" s="95">
        <f>'[1]S&amp;P500 Historical Data'!N4057</f>
        <v>2723.06</v>
      </c>
      <c r="F677" s="96">
        <f t="shared" si="122"/>
        <v>2.2045806696182951E-3</v>
      </c>
      <c r="H677" s="114">
        <v>606</v>
      </c>
      <c r="I677" s="98">
        <f t="shared" ca="1" si="111"/>
        <v>1907.5995254917984</v>
      </c>
      <c r="J677" s="99">
        <f t="shared" ca="1" si="112"/>
        <v>-4.9931987713422031E-4</v>
      </c>
      <c r="K677" s="100">
        <f t="shared" ca="1" si="113"/>
        <v>-22.884519374514124</v>
      </c>
      <c r="L677" s="101">
        <f t="shared" ca="1" si="97"/>
        <v>-4.9465286176033872E-2</v>
      </c>
      <c r="M677" s="125"/>
      <c r="N677" s="91">
        <v>44518</v>
      </c>
      <c r="O677" s="102"/>
      <c r="P677" s="92" t="str">
        <f t="shared" si="120"/>
        <v/>
      </c>
      <c r="Q677" s="115">
        <f t="shared" si="114"/>
        <v>2751.0921235793644</v>
      </c>
      <c r="R677" s="116">
        <f t="shared" si="115"/>
        <v>3417.5333381310888</v>
      </c>
      <c r="S677" s="116">
        <f t="shared" si="116"/>
        <v>4079.0782537364985</v>
      </c>
      <c r="T677" s="116">
        <f t="shared" si="117"/>
        <v>1855.4456182564152</v>
      </c>
      <c r="U677" s="116">
        <f t="shared" si="118"/>
        <v>6048.0996828480065</v>
      </c>
      <c r="V677" s="116">
        <f t="shared" si="119"/>
        <v>1251.3860996511319</v>
      </c>
      <c r="W677" s="64"/>
      <c r="X677" s="64"/>
      <c r="Y677" s="105"/>
      <c r="Z677" s="61"/>
      <c r="AA677" s="106"/>
      <c r="AB677" s="107"/>
      <c r="AC677" s="107"/>
      <c r="AD677" s="107"/>
      <c r="AE677" s="107"/>
      <c r="AF677" s="107"/>
      <c r="AG677" s="107"/>
      <c r="AI677" s="108"/>
      <c r="AJ677" s="4"/>
      <c r="AK677" s="4"/>
      <c r="AL677" s="4"/>
      <c r="AN677" s="109"/>
      <c r="AO677" s="110"/>
      <c r="AP677" s="111"/>
      <c r="AQ677" s="110"/>
      <c r="AR677" s="112"/>
      <c r="AT677" s="113"/>
      <c r="AU677" s="113"/>
      <c r="AV677" s="113"/>
      <c r="AW677" s="113"/>
      <c r="AX677" s="113"/>
      <c r="AY677" s="113"/>
      <c r="AZ677" s="113"/>
      <c r="BA677" s="105"/>
      <c r="BB677" s="61"/>
      <c r="BC677" s="106"/>
      <c r="BD677" s="107"/>
      <c r="BE677" s="107"/>
      <c r="BF677" s="107"/>
      <c r="BG677" s="107"/>
      <c r="BH677" s="107"/>
      <c r="BI677" s="107"/>
    </row>
    <row r="678" spans="2:61" x14ac:dyDescent="0.3">
      <c r="B678" s="93"/>
      <c r="C678" s="93">
        <v>1106</v>
      </c>
      <c r="D678" s="94">
        <f>'[1]S&amp;P500 Historical Data'!E4058</f>
        <v>43278</v>
      </c>
      <c r="E678" s="95">
        <f>'[1]S&amp;P500 Historical Data'!N4058</f>
        <v>2699.63</v>
      </c>
      <c r="F678" s="96">
        <f t="shared" si="122"/>
        <v>-8.6042907611289642E-3</v>
      </c>
      <c r="H678" s="114">
        <v>607</v>
      </c>
      <c r="I678" s="98">
        <f t="shared" ca="1" si="111"/>
        <v>1928.2495018324507</v>
      </c>
      <c r="J678" s="99">
        <f t="shared" ca="1" si="112"/>
        <v>1.0825110860377535E-2</v>
      </c>
      <c r="K678" s="100">
        <f t="shared" ca="1" si="113"/>
        <v>-22.229835700510836</v>
      </c>
      <c r="L678" s="101">
        <f t="shared" ca="1" si="97"/>
        <v>0.65468367400328831</v>
      </c>
      <c r="M678" s="125"/>
      <c r="N678" s="91">
        <v>44519</v>
      </c>
      <c r="O678" s="102"/>
      <c r="P678" s="92" t="str">
        <f t="shared" si="120"/>
        <v/>
      </c>
      <c r="Q678" s="115">
        <f t="shared" si="114"/>
        <v>2751.8955597754257</v>
      </c>
      <c r="R678" s="116">
        <f t="shared" si="115"/>
        <v>3418.6436830817916</v>
      </c>
      <c r="S678" s="116">
        <f t="shared" si="116"/>
        <v>4081.5951841830033</v>
      </c>
      <c r="T678" s="116">
        <f t="shared" si="117"/>
        <v>1855.3846793181049</v>
      </c>
      <c r="U678" s="116">
        <f t="shared" si="118"/>
        <v>6053.797786172312</v>
      </c>
      <c r="V678" s="116">
        <f t="shared" si="119"/>
        <v>1250.9385743292073</v>
      </c>
      <c r="W678" s="64"/>
      <c r="X678" s="64"/>
      <c r="Y678" s="105"/>
      <c r="Z678" s="61"/>
      <c r="AA678" s="106"/>
      <c r="AB678" s="107"/>
      <c r="AC678" s="107"/>
      <c r="AD678" s="107"/>
      <c r="AE678" s="107"/>
      <c r="AF678" s="107"/>
      <c r="AG678" s="107"/>
      <c r="AI678" s="108"/>
      <c r="AJ678" s="4"/>
      <c r="AK678" s="4"/>
      <c r="AL678" s="4"/>
      <c r="AN678" s="109"/>
      <c r="AO678" s="110"/>
      <c r="AP678" s="111"/>
      <c r="AQ678" s="110"/>
      <c r="AR678" s="112"/>
      <c r="AT678" s="113"/>
      <c r="AU678" s="113"/>
      <c r="AV678" s="113"/>
      <c r="AW678" s="113"/>
      <c r="AX678" s="113"/>
      <c r="AY678" s="113"/>
      <c r="AZ678" s="113"/>
      <c r="BA678" s="105"/>
      <c r="BB678" s="61"/>
      <c r="BC678" s="106"/>
      <c r="BD678" s="107"/>
      <c r="BE678" s="107"/>
      <c r="BF678" s="107"/>
      <c r="BG678" s="107"/>
      <c r="BH678" s="107"/>
      <c r="BI678" s="107"/>
    </row>
    <row r="679" spans="2:61" x14ac:dyDescent="0.3">
      <c r="B679" s="93"/>
      <c r="C679" s="93">
        <v>1107</v>
      </c>
      <c r="D679" s="94">
        <f>'[1]S&amp;P500 Historical Data'!E4059</f>
        <v>43279</v>
      </c>
      <c r="E679" s="95">
        <f>'[1]S&amp;P500 Historical Data'!N4059</f>
        <v>2716.31</v>
      </c>
      <c r="F679" s="96">
        <f t="shared" si="122"/>
        <v>6.1786244781691698E-3</v>
      </c>
      <c r="H679" s="114">
        <v>608</v>
      </c>
      <c r="I679" s="98">
        <f t="shared" ca="1" si="111"/>
        <v>1950.8812364162313</v>
      </c>
      <c r="J679" s="99">
        <f t="shared" ca="1" si="112"/>
        <v>1.1736932675088596E-2</v>
      </c>
      <c r="K679" s="100">
        <f t="shared" ca="1" si="113"/>
        <v>-21.518798880296327</v>
      </c>
      <c r="L679" s="101">
        <f t="shared" ca="1" si="97"/>
        <v>0.71103682021451131</v>
      </c>
      <c r="M679" s="125"/>
      <c r="N679" s="91">
        <v>44520</v>
      </c>
      <c r="O679" s="102"/>
      <c r="P679" s="92" t="str">
        <f t="shared" si="120"/>
        <v/>
      </c>
      <c r="Q679" s="115">
        <f t="shared" si="114"/>
        <v>2752.6992306091115</v>
      </c>
      <c r="R679" s="116">
        <f t="shared" si="115"/>
        <v>3419.7534740934761</v>
      </c>
      <c r="S679" s="116">
        <f t="shared" si="116"/>
        <v>4084.1125752780777</v>
      </c>
      <c r="T679" s="116">
        <f t="shared" si="117"/>
        <v>1855.324238627303</v>
      </c>
      <c r="U679" s="116">
        <f t="shared" si="118"/>
        <v>6059.4980163719601</v>
      </c>
      <c r="V679" s="116">
        <f t="shared" si="119"/>
        <v>1250.4918779943469</v>
      </c>
      <c r="W679" s="64"/>
      <c r="X679" s="64"/>
      <c r="Y679" s="105"/>
      <c r="Z679" s="61"/>
      <c r="AA679" s="106"/>
      <c r="AB679" s="107"/>
      <c r="AC679" s="107"/>
      <c r="AD679" s="107"/>
      <c r="AE679" s="107"/>
      <c r="AF679" s="107"/>
      <c r="AG679" s="107"/>
      <c r="AI679" s="108"/>
      <c r="AJ679" s="4"/>
      <c r="AK679" s="4"/>
      <c r="AL679" s="4"/>
      <c r="AN679" s="109"/>
      <c r="AO679" s="110"/>
      <c r="AP679" s="111"/>
      <c r="AQ679" s="110"/>
      <c r="AR679" s="112"/>
      <c r="AT679" s="113"/>
      <c r="AU679" s="113"/>
      <c r="AV679" s="113"/>
      <c r="AW679" s="113"/>
      <c r="AX679" s="113"/>
      <c r="AY679" s="113"/>
      <c r="AZ679" s="113"/>
      <c r="BA679" s="105"/>
      <c r="BB679" s="61"/>
      <c r="BC679" s="106"/>
      <c r="BD679" s="107"/>
      <c r="BE679" s="107"/>
      <c r="BF679" s="107"/>
      <c r="BG679" s="107"/>
      <c r="BH679" s="107"/>
      <c r="BI679" s="107"/>
    </row>
    <row r="680" spans="2:61" x14ac:dyDescent="0.3">
      <c r="B680" s="93"/>
      <c r="C680" s="93">
        <v>1108</v>
      </c>
      <c r="D680" s="94">
        <f>'[1]S&amp;P500 Historical Data'!E4060</f>
        <v>43280</v>
      </c>
      <c r="E680" s="95">
        <f>'[1]S&amp;P500 Historical Data'!N4060</f>
        <v>2718.37</v>
      </c>
      <c r="F680" s="96">
        <f t="shared" si="122"/>
        <v>7.5838177527599773E-4</v>
      </c>
      <c r="H680" s="114">
        <v>609</v>
      </c>
      <c r="I680" s="98">
        <f t="shared" ca="1" si="111"/>
        <v>1951.211367038615</v>
      </c>
      <c r="J680" s="99">
        <f t="shared" ca="1" si="112"/>
        <v>1.692212812452382E-4</v>
      </c>
      <c r="K680" s="100">
        <f t="shared" ca="1" si="113"/>
        <v>-21.526473444987616</v>
      </c>
      <c r="L680" s="101">
        <f t="shared" ca="1" si="97"/>
        <v>-7.6745646912898648E-3</v>
      </c>
      <c r="M680" s="125"/>
      <c r="N680" s="91">
        <v>44521</v>
      </c>
      <c r="O680" s="102"/>
      <c r="P680" s="92" t="str">
        <f t="shared" si="120"/>
        <v/>
      </c>
      <c r="Q680" s="115">
        <f t="shared" si="114"/>
        <v>2753.5031361489459</v>
      </c>
      <c r="R680" s="116">
        <f t="shared" si="115"/>
        <v>3420.8627126489814</v>
      </c>
      <c r="S680" s="116">
        <f t="shared" si="116"/>
        <v>4086.63042865434</v>
      </c>
      <c r="T680" s="116">
        <f t="shared" si="117"/>
        <v>1855.2642949116973</v>
      </c>
      <c r="U680" s="116">
        <f t="shared" si="118"/>
        <v>6065.2003773494753</v>
      </c>
      <c r="V680" s="116">
        <f t="shared" si="119"/>
        <v>1250.0460082236157</v>
      </c>
      <c r="W680" s="64"/>
      <c r="X680" s="64"/>
      <c r="Y680" s="105"/>
      <c r="Z680" s="61"/>
      <c r="AA680" s="106"/>
      <c r="AB680" s="107"/>
      <c r="AC680" s="107"/>
      <c r="AD680" s="107"/>
      <c r="AE680" s="107"/>
      <c r="AF680" s="107"/>
      <c r="AG680" s="107"/>
      <c r="AI680" s="108"/>
      <c r="AJ680" s="4"/>
      <c r="AK680" s="4"/>
      <c r="AL680" s="4"/>
      <c r="AN680" s="109"/>
      <c r="AO680" s="110"/>
      <c r="AP680" s="111"/>
      <c r="AQ680" s="110"/>
      <c r="AR680" s="112"/>
      <c r="AT680" s="113"/>
      <c r="AU680" s="113"/>
      <c r="AV680" s="113"/>
      <c r="AW680" s="113"/>
      <c r="AX680" s="113"/>
      <c r="AY680" s="113"/>
      <c r="AZ680" s="113"/>
      <c r="BA680" s="105"/>
      <c r="BB680" s="61"/>
      <c r="BC680" s="106"/>
      <c r="BD680" s="107"/>
      <c r="BE680" s="107"/>
      <c r="BF680" s="107"/>
      <c r="BG680" s="107"/>
      <c r="BH680" s="107"/>
      <c r="BI680" s="107"/>
    </row>
    <row r="681" spans="2:61" x14ac:dyDescent="0.3">
      <c r="B681" s="93"/>
      <c r="C681" s="93">
        <v>1109</v>
      </c>
      <c r="D681" s="94">
        <f>'[1]S&amp;P500 Historical Data'!E4061</f>
        <v>43283</v>
      </c>
      <c r="E681" s="95">
        <f>'[1]S&amp;P500 Historical Data'!N4061</f>
        <v>2726.71</v>
      </c>
      <c r="F681" s="96">
        <f t="shared" si="122"/>
        <v>3.0680150237091144E-3</v>
      </c>
      <c r="H681" s="114">
        <v>610</v>
      </c>
      <c r="I681" s="98">
        <f t="shared" ca="1" si="111"/>
        <v>1935.8671504824197</v>
      </c>
      <c r="J681" s="99">
        <f t="shared" ca="1" si="112"/>
        <v>-7.8639438122398153E-3</v>
      </c>
      <c r="K681" s="100">
        <f t="shared" ca="1" si="113"/>
        <v>-22.03816267541594</v>
      </c>
      <c r="L681" s="101">
        <f t="shared" ca="1" si="97"/>
        <v>-0.51168923042832326</v>
      </c>
      <c r="M681" s="125"/>
      <c r="N681" s="91">
        <v>44522</v>
      </c>
      <c r="O681" s="102"/>
      <c r="P681" s="92" t="str">
        <f t="shared" si="120"/>
        <v/>
      </c>
      <c r="Q681" s="115">
        <f t="shared" si="114"/>
        <v>2754.3072764634735</v>
      </c>
      <c r="R681" s="116">
        <f t="shared" si="115"/>
        <v>3421.9714002250016</v>
      </c>
      <c r="S681" s="116">
        <f t="shared" si="116"/>
        <v>4089.1487459389577</v>
      </c>
      <c r="T681" s="116">
        <f t="shared" si="117"/>
        <v>1855.2048469045549</v>
      </c>
      <c r="U681" s="116">
        <f t="shared" si="118"/>
        <v>6070.9048729973465</v>
      </c>
      <c r="V681" s="116">
        <f t="shared" si="119"/>
        <v>1249.6009626047971</v>
      </c>
      <c r="W681" s="64"/>
      <c r="X681" s="64"/>
      <c r="Y681" s="105"/>
      <c r="Z681" s="61"/>
      <c r="AA681" s="106"/>
      <c r="AB681" s="107"/>
      <c r="AC681" s="107"/>
      <c r="AD681" s="107"/>
      <c r="AE681" s="107"/>
      <c r="AF681" s="107"/>
      <c r="AG681" s="107"/>
      <c r="AI681" s="108"/>
      <c r="AJ681" s="4"/>
      <c r="AK681" s="4"/>
      <c r="AL681" s="4"/>
      <c r="AN681" s="109"/>
      <c r="AO681" s="110"/>
      <c r="AP681" s="111"/>
      <c r="AQ681" s="110"/>
      <c r="AR681" s="112"/>
      <c r="AT681" s="113"/>
      <c r="AU681" s="113"/>
      <c r="AV681" s="113"/>
      <c r="AW681" s="113"/>
      <c r="AX681" s="113"/>
      <c r="AY681" s="113"/>
      <c r="AZ681" s="113"/>
      <c r="BA681" s="105"/>
      <c r="BB681" s="61"/>
      <c r="BC681" s="106"/>
      <c r="BD681" s="107"/>
      <c r="BE681" s="107"/>
      <c r="BF681" s="107"/>
      <c r="BG681" s="107"/>
      <c r="BH681" s="107"/>
      <c r="BI681" s="107"/>
    </row>
    <row r="682" spans="2:61" x14ac:dyDescent="0.3">
      <c r="B682" s="93"/>
      <c r="C682" s="93">
        <v>1110</v>
      </c>
      <c r="D682" s="94">
        <f>'[1]S&amp;P500 Historical Data'!E4062</f>
        <v>43284</v>
      </c>
      <c r="E682" s="95">
        <f>'[1]S&amp;P500 Historical Data'!N4062</f>
        <v>2713.22</v>
      </c>
      <c r="F682" s="96">
        <f t="shared" si="122"/>
        <v>-4.9473541374037708E-3</v>
      </c>
      <c r="H682" s="114">
        <v>611</v>
      </c>
      <c r="I682" s="98">
        <f t="shared" ca="1" si="111"/>
        <v>1930.0690159777569</v>
      </c>
      <c r="J682" s="99">
        <f t="shared" ca="1" si="112"/>
        <v>-2.9951097125739813E-3</v>
      </c>
      <c r="K682" s="100">
        <f t="shared" ca="1" si="113"/>
        <v>-22.243887927284373</v>
      </c>
      <c r="L682" s="101">
        <f t="shared" ca="1" si="97"/>
        <v>-0.20572525186843368</v>
      </c>
      <c r="M682" s="125"/>
      <c r="N682" s="91">
        <v>44523</v>
      </c>
      <c r="O682" s="102"/>
      <c r="P682" s="92" t="str">
        <f t="shared" si="120"/>
        <v/>
      </c>
      <c r="Q682" s="115">
        <f t="shared" si="114"/>
        <v>2755.1116516212587</v>
      </c>
      <c r="R682" s="116">
        <f t="shared" si="115"/>
        <v>3423.0795382921242</v>
      </c>
      <c r="S682" s="116">
        <f t="shared" si="116"/>
        <v>4091.6675287536877</v>
      </c>
      <c r="T682" s="116">
        <f t="shared" si="117"/>
        <v>1855.1458933446902</v>
      </c>
      <c r="U682" s="116">
        <f t="shared" si="118"/>
        <v>6076.6115071981012</v>
      </c>
      <c r="V682" s="116">
        <f t="shared" si="119"/>
        <v>1249.1567387363273</v>
      </c>
      <c r="W682" s="64"/>
      <c r="X682" s="64"/>
      <c r="Y682" s="105"/>
      <c r="Z682" s="61"/>
      <c r="AA682" s="106"/>
      <c r="AB682" s="107"/>
      <c r="AC682" s="107"/>
      <c r="AD682" s="107"/>
      <c r="AE682" s="107"/>
      <c r="AF682" s="107"/>
      <c r="AG682" s="107"/>
      <c r="AI682" s="108"/>
      <c r="AJ682" s="4"/>
      <c r="AK682" s="4"/>
      <c r="AL682" s="4"/>
      <c r="AN682" s="109"/>
      <c r="AO682" s="110"/>
      <c r="AP682" s="111"/>
      <c r="AQ682" s="110"/>
      <c r="AR682" s="112"/>
      <c r="AT682" s="113"/>
      <c r="AU682" s="113"/>
      <c r="AV682" s="113"/>
      <c r="AW682" s="113"/>
      <c r="AX682" s="113"/>
      <c r="AY682" s="113"/>
      <c r="AZ682" s="113"/>
      <c r="BA682" s="105"/>
      <c r="BB682" s="61"/>
      <c r="BC682" s="106"/>
      <c r="BD682" s="107"/>
      <c r="BE682" s="107"/>
      <c r="BF682" s="107"/>
      <c r="BG682" s="107"/>
      <c r="BH682" s="107"/>
      <c r="BI682" s="107"/>
    </row>
    <row r="683" spans="2:61" x14ac:dyDescent="0.3">
      <c r="B683" s="93"/>
      <c r="C683" s="93">
        <v>1111</v>
      </c>
      <c r="D683" s="94">
        <f>'[1]S&amp;P500 Historical Data'!E4063</f>
        <v>43286</v>
      </c>
      <c r="E683" s="95">
        <f>'[1]S&amp;P500 Historical Data'!N4063</f>
        <v>2736.61</v>
      </c>
      <c r="F683" s="96">
        <f t="shared" si="122"/>
        <v>8.6207532009937738E-3</v>
      </c>
      <c r="H683" s="114">
        <v>612</v>
      </c>
      <c r="I683" s="98">
        <f t="shared" ca="1" si="111"/>
        <v>1919.14779866868</v>
      </c>
      <c r="J683" s="99">
        <f t="shared" ca="1" si="112"/>
        <v>-5.6584594740744232E-3</v>
      </c>
      <c r="K683" s="100">
        <f t="shared" ca="1" si="113"/>
        <v>-22.616796002565692</v>
      </c>
      <c r="L683" s="101">
        <f t="shared" ca="1" si="97"/>
        <v>-0.37290807528131859</v>
      </c>
      <c r="M683" s="125"/>
      <c r="N683" s="91">
        <v>44524</v>
      </c>
      <c r="O683" s="102"/>
      <c r="P683" s="92" t="str">
        <f t="shared" si="120"/>
        <v/>
      </c>
      <c r="Q683" s="115">
        <f t="shared" si="114"/>
        <v>2755.9162616908852</v>
      </c>
      <c r="R683" s="116">
        <f t="shared" si="115"/>
        <v>3424.1871283148639</v>
      </c>
      <c r="S683" s="116">
        <f t="shared" si="116"/>
        <v>4094.1867787148999</v>
      </c>
      <c r="T683" s="116">
        <f t="shared" si="117"/>
        <v>1855.0874329764301</v>
      </c>
      <c r="U683" s="116">
        <f t="shared" si="118"/>
        <v>6082.3202838243651</v>
      </c>
      <c r="V683" s="116">
        <f t="shared" si="119"/>
        <v>1248.7133342272346</v>
      </c>
      <c r="W683" s="64"/>
      <c r="X683" s="64"/>
      <c r="Y683" s="105"/>
      <c r="Z683" s="61"/>
      <c r="AA683" s="106"/>
      <c r="AB683" s="107"/>
      <c r="AC683" s="107"/>
      <c r="AD683" s="107"/>
      <c r="AE683" s="107"/>
      <c r="AF683" s="107"/>
      <c r="AG683" s="107"/>
      <c r="AI683" s="108"/>
      <c r="AJ683" s="4"/>
      <c r="AK683" s="4"/>
      <c r="AL683" s="4"/>
      <c r="AN683" s="109"/>
      <c r="AO683" s="110"/>
      <c r="AP683" s="111"/>
      <c r="AQ683" s="110"/>
      <c r="AR683" s="112"/>
      <c r="AT683" s="113"/>
      <c r="AU683" s="113"/>
      <c r="AV683" s="113"/>
      <c r="AW683" s="113"/>
      <c r="AX683" s="113"/>
      <c r="AY683" s="113"/>
      <c r="AZ683" s="113"/>
      <c r="BA683" s="105"/>
      <c r="BB683" s="61"/>
      <c r="BC683" s="106"/>
      <c r="BD683" s="107"/>
      <c r="BE683" s="107"/>
      <c r="BF683" s="107"/>
      <c r="BG683" s="107"/>
      <c r="BH683" s="107"/>
      <c r="BI683" s="107"/>
    </row>
    <row r="684" spans="2:61" x14ac:dyDescent="0.3">
      <c r="B684" s="93"/>
      <c r="C684" s="93">
        <v>1112</v>
      </c>
      <c r="D684" s="94">
        <f>'[1]S&amp;P500 Historical Data'!E4064</f>
        <v>43287</v>
      </c>
      <c r="E684" s="95">
        <f>'[1]S&amp;P500 Historical Data'!N4064</f>
        <v>2759.82</v>
      </c>
      <c r="F684" s="96">
        <f t="shared" si="122"/>
        <v>8.4812962022356251E-3</v>
      </c>
      <c r="H684" s="114">
        <v>613</v>
      </c>
      <c r="I684" s="98">
        <f t="shared" ca="1" si="111"/>
        <v>1941.7119275697842</v>
      </c>
      <c r="J684" s="99">
        <f t="shared" ca="1" si="112"/>
        <v>1.1757369034712679E-2</v>
      </c>
      <c r="K684" s="100">
        <f t="shared" ca="1" si="113"/>
        <v>-21.904496739975674</v>
      </c>
      <c r="L684" s="101">
        <f t="shared" ca="1" si="97"/>
        <v>0.71229926259001852</v>
      </c>
      <c r="M684" s="125"/>
      <c r="N684" s="91">
        <v>44525</v>
      </c>
      <c r="O684" s="102"/>
      <c r="P684" s="92" t="str">
        <f t="shared" si="120"/>
        <v/>
      </c>
      <c r="Q684" s="115">
        <f t="shared" si="114"/>
        <v>2756.7211067409576</v>
      </c>
      <c r="R684" s="116">
        <f t="shared" si="115"/>
        <v>3425.2941717516997</v>
      </c>
      <c r="S684" s="116">
        <f t="shared" si="116"/>
        <v>4096.706497433619</v>
      </c>
      <c r="T684" s="116">
        <f t="shared" si="117"/>
        <v>1855.0294645495846</v>
      </c>
      <c r="U684" s="116">
        <f t="shared" si="118"/>
        <v>6088.0312067389314</v>
      </c>
      <c r="V684" s="116">
        <f t="shared" si="119"/>
        <v>1248.2707466970735</v>
      </c>
      <c r="W684" s="64"/>
      <c r="X684" s="64"/>
      <c r="Y684" s="105"/>
      <c r="Z684" s="61"/>
      <c r="AA684" s="106"/>
      <c r="AB684" s="107"/>
      <c r="AC684" s="107"/>
      <c r="AD684" s="107"/>
      <c r="AE684" s="107"/>
      <c r="AF684" s="107"/>
      <c r="AG684" s="107"/>
      <c r="AI684" s="108"/>
      <c r="AJ684" s="4"/>
      <c r="AK684" s="4"/>
      <c r="AL684" s="4"/>
      <c r="AN684" s="109"/>
      <c r="AO684" s="110"/>
      <c r="AP684" s="111"/>
      <c r="AQ684" s="110"/>
      <c r="AR684" s="112"/>
      <c r="AT684" s="113"/>
      <c r="AU684" s="113"/>
      <c r="AV684" s="113"/>
      <c r="AW684" s="113"/>
      <c r="AX684" s="113"/>
      <c r="AY684" s="113"/>
      <c r="AZ684" s="113"/>
      <c r="BA684" s="105"/>
      <c r="BB684" s="61"/>
      <c r="BC684" s="106"/>
      <c r="BD684" s="107"/>
      <c r="BE684" s="107"/>
      <c r="BF684" s="107"/>
      <c r="BG684" s="107"/>
      <c r="BH684" s="107"/>
      <c r="BI684" s="107"/>
    </row>
    <row r="685" spans="2:61" x14ac:dyDescent="0.3">
      <c r="B685" s="93"/>
      <c r="C685" s="93">
        <v>1113</v>
      </c>
      <c r="D685" s="94">
        <f>'[1]S&amp;P500 Historical Data'!E4065</f>
        <v>43290</v>
      </c>
      <c r="E685" s="95">
        <f>'[1]S&amp;P500 Historical Data'!N4065</f>
        <v>2784.17</v>
      </c>
      <c r="F685" s="96">
        <f t="shared" si="122"/>
        <v>8.8230391837148467E-3</v>
      </c>
      <c r="H685" s="114">
        <v>614</v>
      </c>
      <c r="I685" s="98">
        <f t="shared" ca="1" si="111"/>
        <v>1986.5131143945707</v>
      </c>
      <c r="J685" s="99">
        <f t="shared" ca="1" si="112"/>
        <v>2.3073034773422343E-2</v>
      </c>
      <c r="K685" s="100">
        <f t="shared" ca="1" si="113"/>
        <v>-20.497066917379271</v>
      </c>
      <c r="L685" s="101">
        <f t="shared" ca="1" si="97"/>
        <v>1.4074298225964039</v>
      </c>
      <c r="M685" s="125"/>
      <c r="N685" s="91">
        <v>44526</v>
      </c>
      <c r="O685" s="102"/>
      <c r="P685" s="92" t="str">
        <f t="shared" si="120"/>
        <v/>
      </c>
      <c r="Q685" s="115">
        <f t="shared" si="114"/>
        <v>2757.5261868401003</v>
      </c>
      <c r="R685" s="116">
        <f t="shared" si="115"/>
        <v>3426.4006700551063</v>
      </c>
      <c r="S685" s="116">
        <f t="shared" si="116"/>
        <v>4099.2266865155498</v>
      </c>
      <c r="T685" s="116">
        <f t="shared" si="117"/>
        <v>1854.9719868194115</v>
      </c>
      <c r="U685" s="116">
        <f t="shared" si="118"/>
        <v>6093.7442797948079</v>
      </c>
      <c r="V685" s="116">
        <f t="shared" si="119"/>
        <v>1247.8289737758646</v>
      </c>
      <c r="W685" s="64"/>
      <c r="X685" s="64"/>
      <c r="Y685" s="105"/>
      <c r="Z685" s="61"/>
      <c r="AA685" s="106"/>
      <c r="AB685" s="107"/>
      <c r="AC685" s="107"/>
      <c r="AD685" s="107"/>
      <c r="AE685" s="107"/>
      <c r="AF685" s="107"/>
      <c r="AG685" s="107"/>
      <c r="AI685" s="108"/>
      <c r="AJ685" s="4"/>
      <c r="AK685" s="4"/>
      <c r="AL685" s="4"/>
      <c r="AN685" s="109"/>
      <c r="AO685" s="110"/>
      <c r="AP685" s="111"/>
      <c r="AQ685" s="110"/>
      <c r="AR685" s="112"/>
      <c r="AT685" s="113"/>
      <c r="AU685" s="113"/>
      <c r="AV685" s="113"/>
      <c r="AW685" s="113"/>
      <c r="AX685" s="113"/>
      <c r="AY685" s="113"/>
      <c r="AZ685" s="113"/>
      <c r="BA685" s="105"/>
      <c r="BB685" s="61"/>
      <c r="BC685" s="106"/>
      <c r="BD685" s="107"/>
      <c r="BE685" s="107"/>
      <c r="BF685" s="107"/>
      <c r="BG685" s="107"/>
      <c r="BH685" s="107"/>
      <c r="BI685" s="107"/>
    </row>
    <row r="686" spans="2:61" x14ac:dyDescent="0.3">
      <c r="B686" s="93"/>
      <c r="C686" s="93">
        <v>1114</v>
      </c>
      <c r="D686" s="94">
        <f>'[1]S&amp;P500 Historical Data'!E4066</f>
        <v>43291</v>
      </c>
      <c r="E686" s="95">
        <f>'[1]S&amp;P500 Historical Data'!N4066</f>
        <v>2793.84</v>
      </c>
      <c r="F686" s="96">
        <f t="shared" si="122"/>
        <v>3.4732074550045695E-3</v>
      </c>
      <c r="H686" s="114">
        <v>615</v>
      </c>
      <c r="I686" s="98">
        <f t="shared" ca="1" si="111"/>
        <v>1995.4999436292599</v>
      </c>
      <c r="J686" s="99">
        <f t="shared" ca="1" si="112"/>
        <v>4.5239214227025398E-3</v>
      </c>
      <c r="K686" s="100">
        <f t="shared" ca="1" si="113"/>
        <v>-20.23320946438951</v>
      </c>
      <c r="L686" s="101">
        <f t="shared" ca="1" si="97"/>
        <v>0.26385745298976127</v>
      </c>
      <c r="M686" s="125"/>
      <c r="N686" s="91">
        <v>44527</v>
      </c>
      <c r="O686" s="102"/>
      <c r="P686" s="92" t="str">
        <f t="shared" si="120"/>
        <v/>
      </c>
      <c r="Q686" s="115">
        <f t="shared" si="114"/>
        <v>2758.3315020569567</v>
      </c>
      <c r="R686" s="116">
        <f t="shared" si="115"/>
        <v>3427.5066246715901</v>
      </c>
      <c r="S686" s="116">
        <f t="shared" si="116"/>
        <v>4101.7473475611114</v>
      </c>
      <c r="T686" s="116">
        <f t="shared" si="117"/>
        <v>1854.9149985465874</v>
      </c>
      <c r="U686" s="116">
        <f t="shared" si="118"/>
        <v>6099.4595068353055</v>
      </c>
      <c r="V686" s="116">
        <f t="shared" si="119"/>
        <v>1247.3880131040314</v>
      </c>
      <c r="W686" s="64"/>
      <c r="X686" s="64"/>
      <c r="Y686" s="105"/>
      <c r="Z686" s="61"/>
      <c r="AA686" s="106"/>
      <c r="AB686" s="107"/>
      <c r="AC686" s="107"/>
      <c r="AD686" s="107"/>
      <c r="AE686" s="107"/>
      <c r="AF686" s="107"/>
      <c r="AG686" s="107"/>
      <c r="AI686" s="108"/>
      <c r="AJ686" s="4"/>
      <c r="AK686" s="4"/>
      <c r="AL686" s="4"/>
      <c r="AN686" s="109"/>
      <c r="AO686" s="110"/>
      <c r="AP686" s="111"/>
      <c r="AQ686" s="110"/>
      <c r="AR686" s="112"/>
      <c r="AT686" s="113"/>
      <c r="AU686" s="113"/>
      <c r="AV686" s="113"/>
      <c r="AW686" s="113"/>
      <c r="AX686" s="113"/>
      <c r="AY686" s="113"/>
      <c r="AZ686" s="113"/>
      <c r="BA686" s="105"/>
      <c r="BB686" s="61"/>
      <c r="BC686" s="106"/>
      <c r="BD686" s="107"/>
      <c r="BE686" s="107"/>
      <c r="BF686" s="107"/>
      <c r="BG686" s="107"/>
      <c r="BH686" s="107"/>
      <c r="BI686" s="107"/>
    </row>
    <row r="687" spans="2:61" x14ac:dyDescent="0.3">
      <c r="B687" s="93"/>
      <c r="C687" s="93">
        <v>1115</v>
      </c>
      <c r="D687" s="94">
        <f>'[1]S&amp;P500 Historical Data'!E4067</f>
        <v>43292</v>
      </c>
      <c r="E687" s="95">
        <f>'[1]S&amp;P500 Historical Data'!N4067</f>
        <v>2774.02</v>
      </c>
      <c r="F687" s="96">
        <f t="shared" si="122"/>
        <v>-7.094178621538872E-3</v>
      </c>
      <c r="H687" s="114">
        <v>616</v>
      </c>
      <c r="I687" s="98">
        <f t="shared" ca="1" si="111"/>
        <v>2011.7455838926098</v>
      </c>
      <c r="J687" s="99">
        <f t="shared" ca="1" si="112"/>
        <v>8.1411379214592523E-3</v>
      </c>
      <c r="K687" s="100">
        <f t="shared" ca="1" si="113"/>
        <v>-19.744698362712764</v>
      </c>
      <c r="L687" s="101">
        <f t="shared" ca="1" si="97"/>
        <v>0.48851110167674522</v>
      </c>
      <c r="M687" s="125"/>
      <c r="N687" s="91">
        <v>44528</v>
      </c>
      <c r="O687" s="102"/>
      <c r="P687" s="92" t="str">
        <f t="shared" si="120"/>
        <v/>
      </c>
      <c r="Q687" s="115">
        <f t="shared" si="114"/>
        <v>2759.1370524601925</v>
      </c>
      <c r="R687" s="116">
        <f t="shared" si="115"/>
        <v>3428.6120370417239</v>
      </c>
      <c r="S687" s="116">
        <f t="shared" si="116"/>
        <v>4104.2684821654721</v>
      </c>
      <c r="T687" s="116">
        <f t="shared" si="117"/>
        <v>1854.8584984971737</v>
      </c>
      <c r="U687" s="116">
        <f t="shared" si="118"/>
        <v>6105.1768916940719</v>
      </c>
      <c r="V687" s="116">
        <f t="shared" si="119"/>
        <v>1246.9478623323396</v>
      </c>
      <c r="W687" s="64"/>
      <c r="X687" s="64"/>
      <c r="Y687" s="105"/>
      <c r="Z687" s="61"/>
      <c r="AA687" s="106"/>
      <c r="AB687" s="107"/>
      <c r="AC687" s="107"/>
      <c r="AD687" s="107"/>
      <c r="AE687" s="107"/>
      <c r="AF687" s="107"/>
      <c r="AG687" s="107"/>
      <c r="AI687" s="108"/>
      <c r="AJ687" s="4"/>
      <c r="AK687" s="4"/>
      <c r="AL687" s="4"/>
      <c r="AN687" s="109"/>
      <c r="AO687" s="110"/>
      <c r="AP687" s="111"/>
      <c r="AQ687" s="110"/>
      <c r="AR687" s="112"/>
      <c r="AT687" s="113"/>
      <c r="AU687" s="113"/>
      <c r="AV687" s="113"/>
      <c r="AW687" s="113"/>
      <c r="AX687" s="113"/>
      <c r="AY687" s="113"/>
      <c r="AZ687" s="113"/>
      <c r="BA687" s="105"/>
      <c r="BB687" s="61"/>
      <c r="BC687" s="106"/>
      <c r="BD687" s="107"/>
      <c r="BE687" s="107"/>
      <c r="BF687" s="107"/>
      <c r="BG687" s="107"/>
      <c r="BH687" s="107"/>
      <c r="BI687" s="107"/>
    </row>
    <row r="688" spans="2:61" x14ac:dyDescent="0.3">
      <c r="B688" s="93"/>
      <c r="C688" s="93">
        <v>1116</v>
      </c>
      <c r="D688" s="94">
        <f>'[1]S&amp;P500 Historical Data'!E4068</f>
        <v>43293</v>
      </c>
      <c r="E688" s="95">
        <f>'[1]S&amp;P500 Historical Data'!N4068</f>
        <v>2798.29</v>
      </c>
      <c r="F688" s="96">
        <f t="shared" si="122"/>
        <v>8.749035695488851E-3</v>
      </c>
      <c r="H688" s="114">
        <v>617</v>
      </c>
      <c r="I688" s="98">
        <f t="shared" ca="1" si="111"/>
        <v>2011.4181297671651</v>
      </c>
      <c r="J688" s="99">
        <f t="shared" ca="1" si="112"/>
        <v>-1.6277114167248202E-4</v>
      </c>
      <c r="K688" s="100">
        <f t="shared" ca="1" si="113"/>
        <v>-19.77312238710854</v>
      </c>
      <c r="L688" s="101">
        <f t="shared" ca="1" si="97"/>
        <v>-2.8424024395776525E-2</v>
      </c>
      <c r="M688" s="125"/>
      <c r="N688" s="91">
        <v>44529</v>
      </c>
      <c r="O688" s="102"/>
      <c r="P688" s="92" t="str">
        <f t="shared" si="120"/>
        <v/>
      </c>
      <c r="Q688" s="115">
        <f t="shared" si="114"/>
        <v>2759.9428381184916</v>
      </c>
      <c r="R688" s="116">
        <f t="shared" si="115"/>
        <v>3429.7169086001795</v>
      </c>
      <c r="S688" s="116">
        <f t="shared" si="116"/>
        <v>4106.790091918574</v>
      </c>
      <c r="T688" s="116">
        <f t="shared" si="117"/>
        <v>1854.8024854425855</v>
      </c>
      <c r="U688" s="116">
        <f t="shared" si="118"/>
        <v>6110.8964381951728</v>
      </c>
      <c r="V688" s="116">
        <f t="shared" si="119"/>
        <v>1246.5085191218338</v>
      </c>
      <c r="W688" s="64"/>
      <c r="X688" s="64"/>
      <c r="Y688" s="105"/>
      <c r="Z688" s="61"/>
      <c r="AA688" s="106"/>
      <c r="AB688" s="107"/>
      <c r="AC688" s="107"/>
      <c r="AD688" s="107"/>
      <c r="AE688" s="107"/>
      <c r="AF688" s="107"/>
      <c r="AG688" s="107"/>
      <c r="AI688" s="108"/>
      <c r="AJ688" s="4"/>
      <c r="AK688" s="4"/>
      <c r="AL688" s="4"/>
      <c r="AN688" s="109"/>
      <c r="AO688" s="110"/>
      <c r="AP688" s="111"/>
      <c r="AQ688" s="110"/>
      <c r="AR688" s="112"/>
      <c r="AT688" s="113"/>
      <c r="AU688" s="113"/>
      <c r="AV688" s="113"/>
      <c r="AW688" s="113"/>
      <c r="AX688" s="113"/>
      <c r="AY688" s="113"/>
      <c r="AZ688" s="113"/>
      <c r="BA688" s="105"/>
      <c r="BB688" s="61"/>
      <c r="BC688" s="106"/>
      <c r="BD688" s="107"/>
      <c r="BE688" s="107"/>
      <c r="BF688" s="107"/>
      <c r="BG688" s="107"/>
      <c r="BH688" s="107"/>
      <c r="BI688" s="107"/>
    </row>
    <row r="689" spans="2:61" x14ac:dyDescent="0.3">
      <c r="B689" s="93"/>
      <c r="C689" s="93">
        <v>1117</v>
      </c>
      <c r="D689" s="94">
        <f>'[1]S&amp;P500 Historical Data'!E4069</f>
        <v>43294</v>
      </c>
      <c r="E689" s="95">
        <f>'[1]S&amp;P500 Historical Data'!N4069</f>
        <v>2801.31</v>
      </c>
      <c r="F689" s="96">
        <f t="shared" si="122"/>
        <v>1.0792305300737172E-3</v>
      </c>
      <c r="H689" s="114">
        <v>618</v>
      </c>
      <c r="I689" s="98">
        <f t="shared" ca="1" si="111"/>
        <v>2025.3709779661547</v>
      </c>
      <c r="J689" s="99">
        <f t="shared" ca="1" si="112"/>
        <v>6.9368213363994822E-3</v>
      </c>
      <c r="K689" s="100">
        <f t="shared" ca="1" si="113"/>
        <v>-19.359317869544093</v>
      </c>
      <c r="L689" s="101">
        <f t="shared" ca="1" si="97"/>
        <v>0.41380451756444686</v>
      </c>
      <c r="M689" s="125"/>
      <c r="N689" s="91">
        <v>44530</v>
      </c>
      <c r="O689" s="102"/>
      <c r="P689" s="92" t="str">
        <f t="shared" si="120"/>
        <v/>
      </c>
      <c r="Q689" s="115">
        <f t="shared" si="114"/>
        <v>2760.748859100559</v>
      </c>
      <c r="R689" s="116">
        <f t="shared" si="115"/>
        <v>3430.8212407757628</v>
      </c>
      <c r="S689" s="116">
        <f t="shared" si="116"/>
        <v>4109.3121784051727</v>
      </c>
      <c r="T689" s="116">
        <f t="shared" si="117"/>
        <v>1854.7469581595622</v>
      </c>
      <c r="U689" s="116">
        <f t="shared" si="118"/>
        <v>6116.6181501531446</v>
      </c>
      <c r="V689" s="116">
        <f t="shared" si="119"/>
        <v>1246.069981143781</v>
      </c>
      <c r="W689" s="64"/>
      <c r="X689" s="64"/>
      <c r="Y689" s="105"/>
      <c r="Z689" s="61"/>
      <c r="AA689" s="106"/>
      <c r="AB689" s="107"/>
      <c r="AC689" s="107"/>
      <c r="AD689" s="107"/>
      <c r="AE689" s="107"/>
      <c r="AF689" s="107"/>
      <c r="AG689" s="107"/>
      <c r="AI689" s="108"/>
      <c r="AJ689" s="4"/>
      <c r="AK689" s="4"/>
      <c r="AL689" s="4"/>
      <c r="AN689" s="109"/>
      <c r="AO689" s="110"/>
      <c r="AP689" s="111"/>
      <c r="AQ689" s="110"/>
      <c r="AR689" s="112"/>
      <c r="AT689" s="113"/>
      <c r="AU689" s="113"/>
      <c r="AV689" s="113"/>
      <c r="AW689" s="113"/>
      <c r="AX689" s="113"/>
      <c r="AY689" s="113"/>
      <c r="AZ689" s="113"/>
      <c r="BA689" s="105"/>
      <c r="BB689" s="61"/>
      <c r="BC689" s="106"/>
      <c r="BD689" s="107"/>
      <c r="BE689" s="107"/>
      <c r="BF689" s="107"/>
      <c r="BG689" s="107"/>
      <c r="BH689" s="107"/>
      <c r="BI689" s="107"/>
    </row>
    <row r="690" spans="2:61" x14ac:dyDescent="0.3">
      <c r="B690" s="93"/>
      <c r="C690" s="93">
        <v>1118</v>
      </c>
      <c r="D690" s="94">
        <f>'[1]S&amp;P500 Historical Data'!E4070</f>
        <v>43297</v>
      </c>
      <c r="E690" s="95">
        <f>'[1]S&amp;P500 Historical Data'!N4070</f>
        <v>2798.43</v>
      </c>
      <c r="F690" s="96">
        <f t="shared" si="122"/>
        <v>-1.0280904291207003E-3</v>
      </c>
      <c r="H690" s="114">
        <v>619</v>
      </c>
      <c r="I690" s="98">
        <f t="shared" ca="1" si="111"/>
        <v>2011.8879348405817</v>
      </c>
      <c r="J690" s="99">
        <f t="shared" ca="1" si="112"/>
        <v>-6.6570733323691811E-3</v>
      </c>
      <c r="K690" s="100">
        <f t="shared" ca="1" si="113"/>
        <v>-19.795026024440382</v>
      </c>
      <c r="L690" s="101">
        <f t="shared" ca="1" si="97"/>
        <v>-0.43570815489628884</v>
      </c>
      <c r="M690" s="125"/>
      <c r="N690" s="91">
        <v>44531</v>
      </c>
      <c r="O690" s="102"/>
      <c r="P690" s="92" t="str">
        <f t="shared" si="120"/>
        <v/>
      </c>
      <c r="Q690" s="115">
        <f t="shared" si="114"/>
        <v>2761.5551154751183</v>
      </c>
      <c r="R690" s="116">
        <f t="shared" si="115"/>
        <v>3431.925034991445</v>
      </c>
      <c r="S690" s="116">
        <f t="shared" si="116"/>
        <v>4111.8347432048613</v>
      </c>
      <c r="T690" s="116">
        <f t="shared" si="117"/>
        <v>1854.6919154301329</v>
      </c>
      <c r="U690" s="116">
        <f t="shared" si="118"/>
        <v>6122.3420313730549</v>
      </c>
      <c r="V690" s="116">
        <f t="shared" si="119"/>
        <v>1245.6322460796055</v>
      </c>
      <c r="W690" s="64"/>
      <c r="X690" s="64"/>
      <c r="Y690" s="105"/>
      <c r="Z690" s="61"/>
      <c r="AA690" s="106"/>
      <c r="AB690" s="107"/>
      <c r="AC690" s="107"/>
      <c r="AD690" s="107"/>
      <c r="AE690" s="107"/>
      <c r="AF690" s="107"/>
      <c r="AG690" s="107"/>
      <c r="AI690" s="108"/>
      <c r="AJ690" s="4"/>
      <c r="AK690" s="4"/>
      <c r="AL690" s="4"/>
      <c r="AN690" s="109"/>
      <c r="AO690" s="110"/>
      <c r="AP690" s="111"/>
      <c r="AQ690" s="110"/>
      <c r="AR690" s="112"/>
      <c r="AT690" s="113"/>
      <c r="AU690" s="113"/>
      <c r="AV690" s="113"/>
      <c r="AW690" s="113"/>
      <c r="AX690" s="113"/>
      <c r="AY690" s="113"/>
      <c r="AZ690" s="113"/>
      <c r="BA690" s="105"/>
      <c r="BB690" s="61"/>
      <c r="BC690" s="106"/>
      <c r="BD690" s="107"/>
      <c r="BE690" s="107"/>
      <c r="BF690" s="107"/>
      <c r="BG690" s="107"/>
      <c r="BH690" s="107"/>
      <c r="BI690" s="107"/>
    </row>
    <row r="691" spans="2:61" x14ac:dyDescent="0.3">
      <c r="B691" s="93"/>
      <c r="C691" s="93">
        <v>1119</v>
      </c>
      <c r="D691" s="94">
        <f>'[1]S&amp;P500 Historical Data'!E4071</f>
        <v>43298</v>
      </c>
      <c r="E691" s="95">
        <f>'[1]S&amp;P500 Historical Data'!N4071</f>
        <v>2809.55</v>
      </c>
      <c r="F691" s="96">
        <f t="shared" si="122"/>
        <v>3.9736566574830696E-3</v>
      </c>
      <c r="H691" s="114">
        <v>620</v>
      </c>
      <c r="I691" s="98">
        <f t="shared" ca="1" si="111"/>
        <v>1985.8988820203349</v>
      </c>
      <c r="J691" s="99">
        <f t="shared" ca="1" si="112"/>
        <v>-1.291774376205806E-2</v>
      </c>
      <c r="K691" s="100">
        <f t="shared" ca="1" si="113"/>
        <v>-20.625894984926312</v>
      </c>
      <c r="L691" s="101">
        <f t="shared" ca="1" si="97"/>
        <v>-0.83086896048592818</v>
      </c>
      <c r="M691" s="125"/>
      <c r="N691" s="91">
        <v>44532</v>
      </c>
      <c r="O691" s="102"/>
      <c r="P691" s="92" t="str">
        <f t="shared" si="120"/>
        <v/>
      </c>
      <c r="Q691" s="115">
        <f t="shared" si="114"/>
        <v>2762.3616073109147</v>
      </c>
      <c r="R691" s="116">
        <f t="shared" si="115"/>
        <v>3433.0282926643977</v>
      </c>
      <c r="S691" s="116">
        <f t="shared" si="116"/>
        <v>4114.3577878921051</v>
      </c>
      <c r="T691" s="116">
        <f t="shared" si="117"/>
        <v>1854.6373560415905</v>
      </c>
      <c r="U691" s="116">
        <f t="shared" si="118"/>
        <v>6128.0680856505651</v>
      </c>
      <c r="V691" s="116">
        <f t="shared" si="119"/>
        <v>1245.1953116208333</v>
      </c>
      <c r="W691" s="64"/>
      <c r="X691" s="64"/>
      <c r="Y691" s="105"/>
      <c r="Z691" s="61"/>
      <c r="AA691" s="106"/>
      <c r="AB691" s="107"/>
      <c r="AC691" s="107"/>
      <c r="AD691" s="107"/>
      <c r="AE691" s="107"/>
      <c r="AF691" s="107"/>
      <c r="AG691" s="107"/>
      <c r="AI691" s="108"/>
      <c r="AJ691" s="4"/>
      <c r="AK691" s="4"/>
      <c r="AL691" s="4"/>
      <c r="AN691" s="109"/>
      <c r="AO691" s="110"/>
      <c r="AP691" s="111"/>
      <c r="AQ691" s="110"/>
      <c r="AR691" s="112"/>
      <c r="AT691" s="113"/>
      <c r="AU691" s="113"/>
      <c r="AV691" s="113"/>
      <c r="AW691" s="113"/>
      <c r="AX691" s="113"/>
      <c r="AY691" s="113"/>
      <c r="AZ691" s="113"/>
      <c r="BA691" s="105"/>
      <c r="BB691" s="61"/>
      <c r="BC691" s="106"/>
      <c r="BD691" s="107"/>
      <c r="BE691" s="107"/>
      <c r="BF691" s="107"/>
      <c r="BG691" s="107"/>
      <c r="BH691" s="107"/>
      <c r="BI691" s="107"/>
    </row>
    <row r="692" spans="2:61" x14ac:dyDescent="0.3">
      <c r="B692" s="93"/>
      <c r="C692" s="93">
        <v>1120</v>
      </c>
      <c r="D692" s="94">
        <f>'[1]S&amp;P500 Historical Data'!E4072</f>
        <v>43299</v>
      </c>
      <c r="E692" s="95">
        <f>'[1]S&amp;P500 Historical Data'!N4072</f>
        <v>2815.62</v>
      </c>
      <c r="F692" s="96">
        <f t="shared" si="122"/>
        <v>2.1604883344306771E-3</v>
      </c>
      <c r="H692" s="114">
        <v>621</v>
      </c>
      <c r="I692" s="98">
        <f t="shared" ca="1" si="111"/>
        <v>2013.0718946118725</v>
      </c>
      <c r="J692" s="99">
        <f t="shared" ca="1" si="112"/>
        <v>1.3682978945984097E-2</v>
      </c>
      <c r="K692" s="100">
        <f t="shared" ca="1" si="113"/>
        <v>-19.794756719416039</v>
      </c>
      <c r="L692" s="101">
        <f t="shared" ca="1" si="97"/>
        <v>0.83113826551027281</v>
      </c>
      <c r="M692" s="125"/>
      <c r="N692" s="91">
        <v>44533</v>
      </c>
      <c r="O692" s="102"/>
      <c r="P692" s="92" t="str">
        <f t="shared" si="120"/>
        <v/>
      </c>
      <c r="Q692" s="115">
        <f t="shared" si="114"/>
        <v>2763.1683346767122</v>
      </c>
      <c r="R692" s="116">
        <f t="shared" si="115"/>
        <v>3434.1310152060246</v>
      </c>
      <c r="S692" s="116">
        <f t="shared" si="116"/>
        <v>4116.8813140362699</v>
      </c>
      <c r="T692" s="116">
        <f t="shared" si="117"/>
        <v>1854.5832787864558</v>
      </c>
      <c r="U692" s="116">
        <f t="shared" si="118"/>
        <v>6133.7963167719872</v>
      </c>
      <c r="V692" s="116">
        <f t="shared" si="119"/>
        <v>1244.7591754690309</v>
      </c>
      <c r="W692" s="64"/>
      <c r="X692" s="64"/>
      <c r="Y692" s="105"/>
      <c r="Z692" s="61"/>
      <c r="AA692" s="106"/>
      <c r="AB692" s="107"/>
      <c r="AC692" s="107"/>
      <c r="AD692" s="107"/>
      <c r="AE692" s="107"/>
      <c r="AF692" s="107"/>
      <c r="AG692" s="107"/>
      <c r="AI692" s="108"/>
      <c r="AJ692" s="4"/>
      <c r="AK692" s="4"/>
      <c r="AL692" s="4"/>
      <c r="AN692" s="109"/>
      <c r="AO692" s="110"/>
      <c r="AP692" s="111"/>
      <c r="AQ692" s="110"/>
      <c r="AR692" s="112"/>
      <c r="AT692" s="113"/>
      <c r="AU692" s="113"/>
      <c r="AV692" s="113"/>
      <c r="AW692" s="113"/>
      <c r="AX692" s="113"/>
      <c r="AY692" s="113"/>
      <c r="AZ692" s="113"/>
      <c r="BA692" s="105"/>
      <c r="BB692" s="61"/>
      <c r="BC692" s="106"/>
      <c r="BD692" s="107"/>
      <c r="BE692" s="107"/>
      <c r="BF692" s="107"/>
      <c r="BG692" s="107"/>
      <c r="BH692" s="107"/>
      <c r="BI692" s="107"/>
    </row>
    <row r="693" spans="2:61" x14ac:dyDescent="0.3">
      <c r="B693" s="93"/>
      <c r="C693" s="93">
        <v>1121</v>
      </c>
      <c r="D693" s="94">
        <f>'[1]S&amp;P500 Historical Data'!E4073</f>
        <v>43300</v>
      </c>
      <c r="E693" s="95">
        <f>'[1]S&amp;P500 Historical Data'!N4073</f>
        <v>2804.49</v>
      </c>
      <c r="F693" s="96">
        <f t="shared" si="122"/>
        <v>-3.9529481961344606E-3</v>
      </c>
      <c r="H693" s="114">
        <v>622</v>
      </c>
      <c r="I693" s="98">
        <f t="shared" ca="1" si="111"/>
        <v>2018.4314798369844</v>
      </c>
      <c r="J693" s="99">
        <f t="shared" ca="1" si="112"/>
        <v>2.6623913629002611E-3</v>
      </c>
      <c r="K693" s="100">
        <f t="shared" ca="1" si="113"/>
        <v>-19.64682837709633</v>
      </c>
      <c r="L693" s="101">
        <f t="shared" ca="1" si="97"/>
        <v>0.147928342319708</v>
      </c>
      <c r="M693" s="125"/>
      <c r="N693" s="91">
        <v>44534</v>
      </c>
      <c r="O693" s="102"/>
      <c r="P693" s="92" t="str">
        <f t="shared" si="120"/>
        <v/>
      </c>
      <c r="Q693" s="115">
        <f t="shared" si="114"/>
        <v>2763.9752976412974</v>
      </c>
      <c r="R693" s="116">
        <f t="shared" si="115"/>
        <v>3435.2332040219953</v>
      </c>
      <c r="S693" s="116">
        <f t="shared" si="116"/>
        <v>4119.4053232016568</v>
      </c>
      <c r="T693" s="116">
        <f t="shared" si="117"/>
        <v>1854.5296824624509</v>
      </c>
      <c r="U693" s="116">
        <f t="shared" si="118"/>
        <v>6139.5267285143473</v>
      </c>
      <c r="V693" s="116">
        <f t="shared" si="119"/>
        <v>1244.323835335746</v>
      </c>
      <c r="W693" s="64"/>
      <c r="X693" s="64"/>
      <c r="Y693" s="105"/>
      <c r="Z693" s="61"/>
      <c r="AA693" s="106"/>
      <c r="AB693" s="107"/>
      <c r="AC693" s="107"/>
      <c r="AD693" s="107"/>
      <c r="AE693" s="107"/>
      <c r="AF693" s="107"/>
      <c r="AG693" s="107"/>
      <c r="AI693" s="108"/>
      <c r="AJ693" s="4"/>
      <c r="AK693" s="4"/>
      <c r="AL693" s="4"/>
      <c r="AN693" s="109"/>
      <c r="AO693" s="110"/>
      <c r="AP693" s="111"/>
      <c r="AQ693" s="110"/>
      <c r="AR693" s="112"/>
      <c r="AT693" s="113"/>
      <c r="AU693" s="113"/>
      <c r="AV693" s="113"/>
      <c r="AW693" s="113"/>
      <c r="AX693" s="113"/>
      <c r="AY693" s="113"/>
      <c r="AZ693" s="113"/>
      <c r="BA693" s="105"/>
      <c r="BB693" s="61"/>
      <c r="BC693" s="106"/>
      <c r="BD693" s="107"/>
      <c r="BE693" s="107"/>
      <c r="BF693" s="107"/>
      <c r="BG693" s="107"/>
      <c r="BH693" s="107"/>
      <c r="BI693" s="107"/>
    </row>
    <row r="694" spans="2:61" x14ac:dyDescent="0.3">
      <c r="B694" s="93"/>
      <c r="C694" s="93">
        <v>1122</v>
      </c>
      <c r="D694" s="94">
        <f>'[1]S&amp;P500 Historical Data'!E4074</f>
        <v>43301</v>
      </c>
      <c r="E694" s="95">
        <f>'[1]S&amp;P500 Historical Data'!N4074</f>
        <v>2801.83</v>
      </c>
      <c r="F694" s="96">
        <f t="shared" si="122"/>
        <v>-9.4847904610102177E-4</v>
      </c>
      <c r="H694" s="114">
        <v>623</v>
      </c>
      <c r="I694" s="98">
        <f t="shared" ca="1" si="111"/>
        <v>2052.4372370817086</v>
      </c>
      <c r="J694" s="99">
        <f t="shared" ca="1" si="112"/>
        <v>1.6847615380766189E-2</v>
      </c>
      <c r="K694" s="100">
        <f t="shared" ca="1" si="113"/>
        <v>-18.620874098598211</v>
      </c>
      <c r="L694" s="101">
        <f t="shared" ca="1" si="97"/>
        <v>1.0259542784981204</v>
      </c>
      <c r="M694" s="125"/>
      <c r="N694" s="91">
        <v>44535</v>
      </c>
      <c r="O694" s="102"/>
      <c r="P694" s="92" t="str">
        <f t="shared" si="120"/>
        <v/>
      </c>
      <c r="Q694" s="115">
        <f t="shared" si="114"/>
        <v>2764.7824962734735</v>
      </c>
      <c r="R694" s="116">
        <f t="shared" si="115"/>
        <v>3436.334860512276</v>
      </c>
      <c r="S694" s="116">
        <f t="shared" si="116"/>
        <v>4121.9298169475251</v>
      </c>
      <c r="T694" s="116">
        <f t="shared" si="117"/>
        <v>1854.4765658724687</v>
      </c>
      <c r="U694" s="116">
        <f t="shared" si="118"/>
        <v>6145.2593246454398</v>
      </c>
      <c r="V694" s="116">
        <f t="shared" si="119"/>
        <v>1243.8892889424503</v>
      </c>
      <c r="W694" s="64"/>
      <c r="X694" s="64"/>
      <c r="Y694" s="105"/>
      <c r="Z694" s="61"/>
      <c r="AA694" s="106"/>
      <c r="AB694" s="107"/>
      <c r="AC694" s="107"/>
      <c r="AD694" s="107"/>
      <c r="AE694" s="107"/>
      <c r="AF694" s="107"/>
      <c r="AG694" s="107"/>
      <c r="AI694" s="108"/>
      <c r="AJ694" s="4"/>
      <c r="AK694" s="4"/>
      <c r="AL694" s="4"/>
      <c r="AN694" s="109"/>
      <c r="AO694" s="110"/>
      <c r="AP694" s="111"/>
      <c r="AQ694" s="110"/>
      <c r="AR694" s="112"/>
      <c r="AT694" s="113"/>
      <c r="AU694" s="113"/>
      <c r="AV694" s="113"/>
      <c r="AW694" s="113"/>
      <c r="AX694" s="113"/>
      <c r="AY694" s="113"/>
      <c r="AZ694" s="113"/>
      <c r="BA694" s="105"/>
      <c r="BB694" s="61"/>
      <c r="BC694" s="106"/>
      <c r="BD694" s="107"/>
      <c r="BE694" s="107"/>
      <c r="BF694" s="107"/>
      <c r="BG694" s="107"/>
      <c r="BH694" s="107"/>
      <c r="BI694" s="107"/>
    </row>
    <row r="695" spans="2:61" x14ac:dyDescent="0.3">
      <c r="B695" s="93"/>
      <c r="C695" s="93">
        <v>1123</v>
      </c>
      <c r="D695" s="94">
        <f>'[1]S&amp;P500 Historical Data'!E4075</f>
        <v>43304</v>
      </c>
      <c r="E695" s="95">
        <f>'[1]S&amp;P500 Historical Data'!N4075</f>
        <v>2806.98</v>
      </c>
      <c r="F695" s="96">
        <f t="shared" si="122"/>
        <v>1.8380843948419751E-3</v>
      </c>
      <c r="H695" s="114">
        <v>624</v>
      </c>
      <c r="I695" s="98">
        <f t="shared" ca="1" si="111"/>
        <v>2045.6775319259073</v>
      </c>
      <c r="J695" s="99">
        <f t="shared" ca="1" si="112"/>
        <v>-3.2935015179381471E-3</v>
      </c>
      <c r="K695" s="100">
        <f t="shared" ca="1" si="113"/>
        <v>-18.845307663093596</v>
      </c>
      <c r="L695" s="101">
        <f t="shared" ca="1" si="97"/>
        <v>-0.22443356449538523</v>
      </c>
      <c r="M695" s="125"/>
      <c r="N695" s="91">
        <v>44536</v>
      </c>
      <c r="O695" s="102"/>
      <c r="P695" s="92" t="str">
        <f t="shared" si="120"/>
        <v/>
      </c>
      <c r="Q695" s="115">
        <f t="shared" si="114"/>
        <v>2765.5899306420665</v>
      </c>
      <c r="R695" s="116">
        <f t="shared" si="115"/>
        <v>3437.4359860711643</v>
      </c>
      <c r="S695" s="116">
        <f t="shared" si="116"/>
        <v>4124.4547968281304</v>
      </c>
      <c r="T695" s="116">
        <f t="shared" si="117"/>
        <v>1854.4239278245407</v>
      </c>
      <c r="U695" s="116">
        <f t="shared" si="118"/>
        <v>6150.9941089238864</v>
      </c>
      <c r="V695" s="116">
        <f t="shared" si="119"/>
        <v>1243.4555340204818</v>
      </c>
      <c r="W695" s="64"/>
      <c r="X695" s="64"/>
      <c r="Y695" s="105"/>
      <c r="Z695" s="61"/>
      <c r="AA695" s="106"/>
      <c r="AB695" s="107"/>
      <c r="AC695" s="107"/>
      <c r="AD695" s="107"/>
      <c r="AE695" s="107"/>
      <c r="AF695" s="107"/>
      <c r="AG695" s="107"/>
      <c r="AI695" s="108"/>
      <c r="AJ695" s="4"/>
      <c r="AK695" s="4"/>
      <c r="AL695" s="4"/>
      <c r="AN695" s="109"/>
      <c r="AO695" s="110"/>
      <c r="AP695" s="111"/>
      <c r="AQ695" s="110"/>
      <c r="AR695" s="112"/>
      <c r="AT695" s="113"/>
      <c r="AU695" s="113"/>
      <c r="AV695" s="113"/>
      <c r="AW695" s="113"/>
      <c r="AX695" s="113"/>
      <c r="AY695" s="113"/>
      <c r="AZ695" s="113"/>
      <c r="BA695" s="105"/>
      <c r="BB695" s="61"/>
      <c r="BC695" s="106"/>
      <c r="BD695" s="107"/>
      <c r="BE695" s="107"/>
      <c r="BF695" s="107"/>
      <c r="BG695" s="107"/>
      <c r="BH695" s="107"/>
      <c r="BI695" s="107"/>
    </row>
    <row r="696" spans="2:61" x14ac:dyDescent="0.3">
      <c r="B696" s="93"/>
      <c r="C696" s="93">
        <v>1124</v>
      </c>
      <c r="D696" s="94">
        <f>'[1]S&amp;P500 Historical Data'!E4076</f>
        <v>43305</v>
      </c>
      <c r="E696" s="95">
        <f>'[1]S&amp;P500 Historical Data'!N4076</f>
        <v>2820.4</v>
      </c>
      <c r="F696" s="96">
        <f t="shared" si="122"/>
        <v>4.7809389450584163E-3</v>
      </c>
      <c r="H696" s="114">
        <v>625</v>
      </c>
      <c r="I696" s="98">
        <f t="shared" ca="1" si="111"/>
        <v>2069.6231693768996</v>
      </c>
      <c r="J696" s="99">
        <f t="shared" ca="1" si="112"/>
        <v>1.1705480007129294E-2</v>
      </c>
      <c r="K696" s="100">
        <f t="shared" ca="1" si="113"/>
        <v>-18.13621386012068</v>
      </c>
      <c r="L696" s="101">
        <f t="shared" ca="1" si="97"/>
        <v>0.70909380297291691</v>
      </c>
      <c r="M696" s="125"/>
      <c r="N696" s="91">
        <v>44537</v>
      </c>
      <c r="O696" s="102"/>
      <c r="P696" s="92" t="str">
        <f t="shared" si="120"/>
        <v/>
      </c>
      <c r="Q696" s="115">
        <f t="shared" si="114"/>
        <v>2766.3976008159202</v>
      </c>
      <c r="R696" s="116">
        <f t="shared" si="115"/>
        <v>3438.5365820873171</v>
      </c>
      <c r="S696" s="116">
        <f t="shared" si="116"/>
        <v>4126.980264392746</v>
      </c>
      <c r="T696" s="116">
        <f t="shared" si="117"/>
        <v>1854.3717671318097</v>
      </c>
      <c r="U696" s="116">
        <f t="shared" si="118"/>
        <v>6156.731085099198</v>
      </c>
      <c r="V696" s="116">
        <f t="shared" si="119"/>
        <v>1243.0225683109845</v>
      </c>
      <c r="W696" s="64"/>
      <c r="X696" s="64"/>
      <c r="Y696" s="105"/>
      <c r="Z696" s="61"/>
      <c r="AA696" s="106"/>
      <c r="AB696" s="107"/>
      <c r="AC696" s="107"/>
      <c r="AD696" s="107"/>
      <c r="AE696" s="107"/>
      <c r="AF696" s="107"/>
      <c r="AG696" s="107"/>
      <c r="AI696" s="108"/>
      <c r="AJ696" s="4"/>
      <c r="AK696" s="4"/>
      <c r="AL696" s="4"/>
      <c r="AN696" s="109"/>
      <c r="AO696" s="110"/>
      <c r="AP696" s="111"/>
      <c r="AQ696" s="110"/>
      <c r="AR696" s="112"/>
      <c r="AT696" s="113"/>
      <c r="AU696" s="113"/>
      <c r="AV696" s="113"/>
      <c r="AW696" s="113"/>
      <c r="AX696" s="113"/>
      <c r="AY696" s="113"/>
      <c r="AZ696" s="113"/>
      <c r="BA696" s="105"/>
      <c r="BB696" s="61"/>
      <c r="BC696" s="106"/>
      <c r="BD696" s="107"/>
      <c r="BE696" s="107"/>
      <c r="BF696" s="107"/>
      <c r="BG696" s="107"/>
      <c r="BH696" s="107"/>
      <c r="BI696" s="107"/>
    </row>
    <row r="697" spans="2:61" x14ac:dyDescent="0.3">
      <c r="B697" s="93"/>
      <c r="C697" s="93">
        <v>1125</v>
      </c>
      <c r="D697" s="94">
        <f>'[1]S&amp;P500 Historical Data'!E4077</f>
        <v>43306</v>
      </c>
      <c r="E697" s="95">
        <f>'[1]S&amp;P500 Historical Data'!N4077</f>
        <v>2846.07</v>
      </c>
      <c r="F697" s="96">
        <f t="shared" si="122"/>
        <v>9.1015458800170444E-3</v>
      </c>
      <c r="H697" s="114">
        <v>626</v>
      </c>
      <c r="I697" s="98">
        <f t="shared" ca="1" si="111"/>
        <v>2051.2642026746539</v>
      </c>
      <c r="J697" s="99">
        <f t="shared" ca="1" si="112"/>
        <v>-8.8706808920065282E-3</v>
      </c>
      <c r="K697" s="100">
        <f t="shared" ca="1" si="113"/>
        <v>-18.71135508610498</v>
      </c>
      <c r="L697" s="101">
        <f t="shared" ca="1" si="97"/>
        <v>-0.57514122598430129</v>
      </c>
      <c r="M697" s="125"/>
      <c r="N697" s="91">
        <v>44538</v>
      </c>
      <c r="O697" s="102"/>
      <c r="P697" s="92" t="str">
        <f t="shared" si="120"/>
        <v/>
      </c>
      <c r="Q697" s="115">
        <f t="shared" si="114"/>
        <v>2767.2055068639011</v>
      </c>
      <c r="R697" s="116">
        <f t="shared" si="115"/>
        <v>3439.6366499437859</v>
      </c>
      <c r="S697" s="116">
        <f t="shared" si="116"/>
        <v>4129.5062211857003</v>
      </c>
      <c r="T697" s="116">
        <f t="shared" si="117"/>
        <v>1854.3200826124996</v>
      </c>
      <c r="U697" s="116">
        <f t="shared" si="118"/>
        <v>6162.4702569118253</v>
      </c>
      <c r="V697" s="116">
        <f t="shared" si="119"/>
        <v>1242.5903895648553</v>
      </c>
      <c r="W697" s="64"/>
      <c r="X697" s="64"/>
      <c r="Y697" s="105"/>
      <c r="Z697" s="61"/>
      <c r="AA697" s="106"/>
      <c r="AB697" s="107"/>
      <c r="AC697" s="107"/>
      <c r="AD697" s="107"/>
      <c r="AE697" s="107"/>
      <c r="AF697" s="107"/>
      <c r="AG697" s="107"/>
      <c r="AI697" s="108"/>
      <c r="AJ697" s="4"/>
      <c r="AK697" s="4"/>
      <c r="AL697" s="4"/>
      <c r="AN697" s="109"/>
      <c r="AO697" s="110"/>
      <c r="AP697" s="111"/>
      <c r="AQ697" s="110"/>
      <c r="AR697" s="112"/>
      <c r="AT697" s="113"/>
      <c r="AU697" s="113"/>
      <c r="AV697" s="113"/>
      <c r="AW697" s="113"/>
      <c r="AX697" s="113"/>
      <c r="AY697" s="113"/>
      <c r="AZ697" s="113"/>
      <c r="BA697" s="105"/>
      <c r="BB697" s="61"/>
      <c r="BC697" s="106"/>
      <c r="BD697" s="107"/>
      <c r="BE697" s="107"/>
      <c r="BF697" s="107"/>
      <c r="BG697" s="107"/>
      <c r="BH697" s="107"/>
      <c r="BI697" s="107"/>
    </row>
    <row r="698" spans="2:61" x14ac:dyDescent="0.3">
      <c r="B698" s="93"/>
      <c r="C698" s="93">
        <v>1126</v>
      </c>
      <c r="D698" s="94">
        <f>'[1]S&amp;P500 Historical Data'!E4078</f>
        <v>43307</v>
      </c>
      <c r="E698" s="95">
        <f>'[1]S&amp;P500 Historical Data'!N4078</f>
        <v>2837.44</v>
      </c>
      <c r="F698" s="96">
        <f t="shared" si="122"/>
        <v>-3.0322514906520599E-3</v>
      </c>
      <c r="H698" s="114">
        <v>627</v>
      </c>
      <c r="I698" s="98">
        <f t="shared" ca="1" si="111"/>
        <v>2057.2111328858432</v>
      </c>
      <c r="J698" s="99">
        <f t="shared" ca="1" si="112"/>
        <v>2.8991537040596966E-3</v>
      </c>
      <c r="K698" s="100">
        <f t="shared" ca="1" si="113"/>
        <v>-18.548670132174315</v>
      </c>
      <c r="L698" s="101">
        <f t="shared" ca="1" si="97"/>
        <v>0.16268495393066368</v>
      </c>
      <c r="M698" s="125"/>
      <c r="N698" s="91">
        <v>44539</v>
      </c>
      <c r="O698" s="102"/>
      <c r="P698" s="92" t="str">
        <f t="shared" si="120"/>
        <v/>
      </c>
      <c r="Q698" s="115">
        <f t="shared" si="114"/>
        <v>2768.0136488548937</v>
      </c>
      <c r="R698" s="116">
        <f t="shared" si="115"/>
        <v>3440.736191018048</v>
      </c>
      <c r="S698" s="116">
        <f t="shared" si="116"/>
        <v>4132.0326687464012</v>
      </c>
      <c r="T698" s="116">
        <f t="shared" si="117"/>
        <v>1854.268873089886</v>
      </c>
      <c r="U698" s="116">
        <f t="shared" si="118"/>
        <v>6168.2116280932232</v>
      </c>
      <c r="V698" s="116">
        <f t="shared" si="119"/>
        <v>1242.1589955426841</v>
      </c>
      <c r="W698" s="64"/>
      <c r="X698" s="64"/>
      <c r="Y698" s="105"/>
      <c r="Z698" s="61"/>
      <c r="AA698" s="106"/>
      <c r="AB698" s="107"/>
      <c r="AC698" s="107"/>
      <c r="AD698" s="107"/>
      <c r="AE698" s="107"/>
      <c r="AF698" s="107"/>
      <c r="AG698" s="107"/>
      <c r="AI698" s="108"/>
      <c r="AJ698" s="4"/>
      <c r="AK698" s="4"/>
      <c r="AL698" s="4"/>
      <c r="AN698" s="109"/>
      <c r="AO698" s="110"/>
      <c r="AP698" s="111"/>
      <c r="AQ698" s="110"/>
      <c r="AR698" s="112"/>
      <c r="AT698" s="113"/>
      <c r="AU698" s="113"/>
      <c r="AV698" s="113"/>
      <c r="AW698" s="113"/>
      <c r="AX698" s="113"/>
      <c r="AY698" s="113"/>
      <c r="AZ698" s="113"/>
      <c r="BA698" s="105"/>
      <c r="BB698" s="61"/>
      <c r="BC698" s="106"/>
      <c r="BD698" s="107"/>
      <c r="BE698" s="107"/>
      <c r="BF698" s="107"/>
      <c r="BG698" s="107"/>
      <c r="BH698" s="107"/>
      <c r="BI698" s="107"/>
    </row>
    <row r="699" spans="2:61" x14ac:dyDescent="0.3">
      <c r="B699" s="93"/>
      <c r="C699" s="93">
        <v>1127</v>
      </c>
      <c r="D699" s="94">
        <f>'[1]S&amp;P500 Historical Data'!E4079</f>
        <v>43308</v>
      </c>
      <c r="E699" s="95">
        <f>'[1]S&amp;P500 Historical Data'!N4079</f>
        <v>2818.82</v>
      </c>
      <c r="F699" s="96">
        <f t="shared" si="122"/>
        <v>-6.5622532987481292E-3</v>
      </c>
      <c r="H699" s="114">
        <v>628</v>
      </c>
      <c r="I699" s="98">
        <f t="shared" ca="1" si="111"/>
        <v>2065.483816421015</v>
      </c>
      <c r="J699" s="99">
        <f t="shared" ca="1" si="112"/>
        <v>4.0213099194961899E-3</v>
      </c>
      <c r="K699" s="100">
        <f t="shared" ca="1" si="113"/>
        <v>-18.316092253192551</v>
      </c>
      <c r="L699" s="101">
        <f t="shared" ca="1" si="97"/>
        <v>0.23257787898176585</v>
      </c>
      <c r="M699" s="125"/>
      <c r="N699" s="91">
        <v>44540</v>
      </c>
      <c r="O699" s="102"/>
      <c r="P699" s="92" t="str">
        <f t="shared" si="120"/>
        <v/>
      </c>
      <c r="Q699" s="115">
        <f t="shared" si="114"/>
        <v>2768.8220268578038</v>
      </c>
      <c r="R699" s="116">
        <f t="shared" si="115"/>
        <v>3441.8352066820353</v>
      </c>
      <c r="S699" s="116">
        <f t="shared" si="116"/>
        <v>4134.5596086093656</v>
      </c>
      <c r="T699" s="116">
        <f t="shared" si="117"/>
        <v>1854.2181373922667</v>
      </c>
      <c r="U699" s="116">
        <f t="shared" si="118"/>
        <v>6173.9552023658998</v>
      </c>
      <c r="V699" s="116">
        <f t="shared" si="119"/>
        <v>1241.7283840146997</v>
      </c>
      <c r="W699" s="64"/>
      <c r="X699" s="64"/>
      <c r="Y699" s="105"/>
      <c r="Z699" s="61"/>
      <c r="AA699" s="106"/>
      <c r="AB699" s="107"/>
      <c r="AC699" s="107"/>
      <c r="AD699" s="107"/>
      <c r="AE699" s="107"/>
      <c r="AF699" s="107"/>
      <c r="AG699" s="107"/>
      <c r="AI699" s="108"/>
      <c r="AJ699" s="4"/>
      <c r="AK699" s="4"/>
      <c r="AL699" s="4"/>
      <c r="AN699" s="109"/>
      <c r="AO699" s="110"/>
      <c r="AP699" s="111"/>
      <c r="AQ699" s="110"/>
      <c r="AR699" s="112"/>
      <c r="AT699" s="113"/>
      <c r="AU699" s="113"/>
      <c r="AV699" s="113"/>
      <c r="AW699" s="113"/>
      <c r="AX699" s="113"/>
      <c r="AY699" s="113"/>
      <c r="AZ699" s="113"/>
      <c r="BA699" s="105"/>
      <c r="BB699" s="61"/>
      <c r="BC699" s="106"/>
      <c r="BD699" s="107"/>
      <c r="BE699" s="107"/>
      <c r="BF699" s="107"/>
      <c r="BG699" s="107"/>
      <c r="BH699" s="107"/>
      <c r="BI699" s="107"/>
    </row>
    <row r="700" spans="2:61" x14ac:dyDescent="0.3">
      <c r="B700" s="93"/>
      <c r="C700" s="93">
        <v>1128</v>
      </c>
      <c r="D700" s="94">
        <f>'[1]S&amp;P500 Historical Data'!E4080</f>
        <v>43311</v>
      </c>
      <c r="E700" s="95">
        <f>'[1]S&amp;P500 Historical Data'!N4080</f>
        <v>2802.6</v>
      </c>
      <c r="F700" s="96">
        <f t="shared" si="122"/>
        <v>-5.7541808274385216E-3</v>
      </c>
      <c r="H700" s="114">
        <v>629</v>
      </c>
      <c r="I700" s="98">
        <f t="shared" ca="1" si="111"/>
        <v>2076.5065229159663</v>
      </c>
      <c r="J700" s="99">
        <f t="shared" ca="1" si="112"/>
        <v>5.3366220579016679E-3</v>
      </c>
      <c r="K700" s="100">
        <f t="shared" ca="1" si="113"/>
        <v>-18.001690206317353</v>
      </c>
      <c r="L700" s="101">
        <f t="shared" ca="1" si="97"/>
        <v>0.31440204687519863</v>
      </c>
      <c r="M700" s="125"/>
      <c r="N700" s="91">
        <v>44541</v>
      </c>
      <c r="O700" s="102"/>
      <c r="P700" s="92" t="str">
        <f t="shared" si="120"/>
        <v/>
      </c>
      <c r="Q700" s="115">
        <f t="shared" si="114"/>
        <v>2769.6306409415574</v>
      </c>
      <c r="R700" s="116">
        <f t="shared" si="115"/>
        <v>3442.9336983021667</v>
      </c>
      <c r="S700" s="116">
        <f t="shared" si="116"/>
        <v>4137.0870423042525</v>
      </c>
      <c r="T700" s="116">
        <f t="shared" si="117"/>
        <v>1854.1678743529339</v>
      </c>
      <c r="U700" s="116">
        <f t="shared" si="118"/>
        <v>6179.700983443483</v>
      </c>
      <c r="V700" s="116">
        <f t="shared" si="119"/>
        <v>1241.2985527607118</v>
      </c>
      <c r="W700" s="64"/>
      <c r="X700" s="64"/>
      <c r="Y700" s="105"/>
      <c r="Z700" s="61"/>
      <c r="AA700" s="106"/>
      <c r="AB700" s="107"/>
      <c r="AC700" s="107"/>
      <c r="AD700" s="107"/>
      <c r="AE700" s="107"/>
      <c r="AF700" s="107"/>
      <c r="AG700" s="107"/>
      <c r="AI700" s="108"/>
      <c r="AJ700" s="4"/>
      <c r="AK700" s="4"/>
      <c r="AL700" s="4"/>
      <c r="AN700" s="109"/>
      <c r="AO700" s="110"/>
      <c r="AP700" s="111"/>
      <c r="AQ700" s="110"/>
      <c r="AR700" s="112"/>
      <c r="AT700" s="113"/>
      <c r="AU700" s="113"/>
      <c r="AV700" s="113"/>
      <c r="AW700" s="113"/>
      <c r="AX700" s="113"/>
      <c r="AY700" s="113"/>
      <c r="AZ700" s="113"/>
      <c r="BA700" s="105"/>
      <c r="BB700" s="61"/>
      <c r="BC700" s="106"/>
      <c r="BD700" s="107"/>
      <c r="BE700" s="107"/>
      <c r="BF700" s="107"/>
      <c r="BG700" s="107"/>
      <c r="BH700" s="107"/>
      <c r="BI700" s="107"/>
    </row>
    <row r="701" spans="2:61" x14ac:dyDescent="0.3">
      <c r="B701" s="93"/>
      <c r="C701" s="93">
        <v>1129</v>
      </c>
      <c r="D701" s="94">
        <f>'[1]S&amp;P500 Historical Data'!E4081</f>
        <v>43312</v>
      </c>
      <c r="E701" s="95">
        <f>'[1]S&amp;P500 Historical Data'!N4081</f>
        <v>2816.29</v>
      </c>
      <c r="F701" s="96">
        <f t="shared" si="122"/>
        <v>4.884749875115983E-3</v>
      </c>
      <c r="H701" s="114">
        <v>630</v>
      </c>
      <c r="I701" s="98">
        <f t="shared" ca="1" si="111"/>
        <v>2079.9783842259303</v>
      </c>
      <c r="J701" s="99">
        <f t="shared" ca="1" si="112"/>
        <v>1.6719722628602942E-3</v>
      </c>
      <c r="K701" s="100">
        <f t="shared" ca="1" si="113"/>
        <v>-17.91552920173736</v>
      </c>
      <c r="L701" s="101">
        <f t="shared" ca="1" si="97"/>
        <v>8.6161004579993497E-2</v>
      </c>
      <c r="M701" s="125"/>
      <c r="N701" s="91">
        <v>44542</v>
      </c>
      <c r="O701" s="102"/>
      <c r="P701" s="92" t="str">
        <f t="shared" si="120"/>
        <v/>
      </c>
      <c r="Q701" s="115">
        <f t="shared" si="114"/>
        <v>2770.4394911750996</v>
      </c>
      <c r="R701" s="116">
        <f t="shared" si="115"/>
        <v>3444.031667239381</v>
      </c>
      <c r="S701" s="116">
        <f t="shared" si="116"/>
        <v>4139.6149713558816</v>
      </c>
      <c r="T701" s="116">
        <f t="shared" si="117"/>
        <v>1854.1180828101453</v>
      </c>
      <c r="U701" s="116">
        <f t="shared" si="118"/>
        <v>6185.4489750307594</v>
      </c>
      <c r="V701" s="116">
        <f t="shared" si="119"/>
        <v>1240.8694995700573</v>
      </c>
      <c r="W701" s="64"/>
      <c r="X701" s="64"/>
      <c r="Y701" s="105"/>
      <c r="Z701" s="61"/>
      <c r="AA701" s="106"/>
      <c r="AB701" s="107"/>
      <c r="AC701" s="107"/>
      <c r="AD701" s="107"/>
      <c r="AE701" s="107"/>
      <c r="AF701" s="107"/>
      <c r="AG701" s="107"/>
      <c r="AI701" s="108"/>
      <c r="AJ701" s="4"/>
      <c r="AK701" s="4"/>
      <c r="AL701" s="4"/>
      <c r="AN701" s="109"/>
      <c r="AO701" s="110"/>
      <c r="AP701" s="111"/>
      <c r="AQ701" s="110"/>
      <c r="AR701" s="112"/>
      <c r="AT701" s="113"/>
      <c r="AU701" s="113"/>
      <c r="AV701" s="113"/>
      <c r="AW701" s="113"/>
      <c r="AX701" s="113"/>
      <c r="AY701" s="113"/>
      <c r="AZ701" s="113"/>
      <c r="BA701" s="105"/>
      <c r="BB701" s="61"/>
      <c r="BC701" s="106"/>
      <c r="BD701" s="107"/>
      <c r="BE701" s="107"/>
      <c r="BF701" s="107"/>
      <c r="BG701" s="107"/>
      <c r="BH701" s="107"/>
      <c r="BI701" s="107"/>
    </row>
    <row r="702" spans="2:61" x14ac:dyDescent="0.3">
      <c r="B702" s="93"/>
      <c r="C702" s="93">
        <v>1130</v>
      </c>
      <c r="D702" s="94">
        <f>'[1]S&amp;P500 Historical Data'!E4082</f>
        <v>43313</v>
      </c>
      <c r="E702" s="95">
        <f>'[1]S&amp;P500 Historical Data'!N4082</f>
        <v>2813.36</v>
      </c>
      <c r="F702" s="96">
        <f t="shared" si="122"/>
        <v>-1.0403758135702774E-3</v>
      </c>
      <c r="H702" s="114">
        <v>631</v>
      </c>
      <c r="I702" s="98">
        <f t="shared" ca="1" si="111"/>
        <v>2049.6206425081282</v>
      </c>
      <c r="J702" s="99">
        <f t="shared" ca="1" si="112"/>
        <v>-1.459521980998848E-2</v>
      </c>
      <c r="K702" s="100">
        <f t="shared" ca="1" si="113"/>
        <v>-18.852702818563131</v>
      </c>
      <c r="L702" s="101">
        <f t="shared" ca="1" si="97"/>
        <v>-0.93717361682576883</v>
      </c>
      <c r="M702" s="125"/>
      <c r="N702" s="91">
        <v>44543</v>
      </c>
      <c r="O702" s="102"/>
      <c r="P702" s="92" t="str">
        <f t="shared" si="120"/>
        <v/>
      </c>
      <c r="Q702" s="115">
        <f t="shared" si="114"/>
        <v>2771.2485776273957</v>
      </c>
      <c r="R702" s="116">
        <f t="shared" si="115"/>
        <v>3445.1291148491637</v>
      </c>
      <c r="S702" s="116">
        <f t="shared" si="116"/>
        <v>4142.143397284276</v>
      </c>
      <c r="T702" s="116">
        <f t="shared" si="117"/>
        <v>1854.068761607095</v>
      </c>
      <c r="U702" s="116">
        <f t="shared" si="118"/>
        <v>6191.1991808237526</v>
      </c>
      <c r="V702" s="116">
        <f t="shared" si="119"/>
        <v>1240.4412222415442</v>
      </c>
      <c r="W702" s="64"/>
      <c r="X702" s="64"/>
      <c r="Y702" s="105"/>
      <c r="Z702" s="61"/>
      <c r="AA702" s="106"/>
      <c r="AB702" s="107"/>
      <c r="AC702" s="107"/>
      <c r="AD702" s="107"/>
      <c r="AE702" s="107"/>
      <c r="AF702" s="107"/>
      <c r="AG702" s="107"/>
      <c r="AI702" s="108"/>
      <c r="AJ702" s="4"/>
      <c r="AK702" s="4"/>
      <c r="AL702" s="4"/>
      <c r="AN702" s="109"/>
      <c r="AO702" s="110"/>
      <c r="AP702" s="111"/>
      <c r="AQ702" s="110"/>
      <c r="AR702" s="112"/>
      <c r="AT702" s="113"/>
      <c r="AU702" s="113"/>
      <c r="AV702" s="113"/>
      <c r="AW702" s="113"/>
      <c r="AX702" s="113"/>
      <c r="AY702" s="113"/>
      <c r="AZ702" s="113"/>
      <c r="BA702" s="105"/>
      <c r="BB702" s="61"/>
      <c r="BC702" s="106"/>
      <c r="BD702" s="107"/>
      <c r="BE702" s="107"/>
      <c r="BF702" s="107"/>
      <c r="BG702" s="107"/>
      <c r="BH702" s="107"/>
      <c r="BI702" s="107"/>
    </row>
    <row r="703" spans="2:61" x14ac:dyDescent="0.3">
      <c r="B703" s="93"/>
      <c r="C703" s="93">
        <v>1131</v>
      </c>
      <c r="D703" s="94">
        <f>'[1]S&amp;P500 Historical Data'!E4083</f>
        <v>43314</v>
      </c>
      <c r="E703" s="95">
        <f>'[1]S&amp;P500 Historical Data'!N4083</f>
        <v>2827.22</v>
      </c>
      <c r="F703" s="96">
        <f t="shared" si="122"/>
        <v>4.926493587738388E-3</v>
      </c>
      <c r="H703" s="114">
        <v>632</v>
      </c>
      <c r="I703" s="98">
        <f t="shared" ca="1" si="111"/>
        <v>2063.5276381564909</v>
      </c>
      <c r="J703" s="99">
        <f t="shared" ca="1" si="112"/>
        <v>6.7851559259008241E-3</v>
      </c>
      <c r="K703" s="100">
        <f t="shared" ca="1" si="113"/>
        <v>-18.448312796426688</v>
      </c>
      <c r="L703" s="101">
        <f t="shared" ca="1" si="97"/>
        <v>0.40439002213644343</v>
      </c>
      <c r="M703" s="125"/>
      <c r="N703" s="91">
        <v>44544</v>
      </c>
      <c r="O703" s="102"/>
      <c r="P703" s="92" t="str">
        <f t="shared" si="120"/>
        <v/>
      </c>
      <c r="Q703" s="115">
        <f t="shared" si="114"/>
        <v>2772.0579003674325</v>
      </c>
      <c r="R703" s="116">
        <f t="shared" si="115"/>
        <v>3446.2260424815795</v>
      </c>
      <c r="S703" s="116">
        <f t="shared" si="116"/>
        <v>4144.6723216046776</v>
      </c>
      <c r="T703" s="116">
        <f t="shared" si="117"/>
        <v>1854.0199095918863</v>
      </c>
      <c r="U703" s="116">
        <f t="shared" si="118"/>
        <v>6196.9516045097562</v>
      </c>
      <c r="V703" s="116">
        <f t="shared" si="119"/>
        <v>1240.013718583398</v>
      </c>
      <c r="W703" s="64"/>
      <c r="X703" s="64"/>
      <c r="Y703" s="105"/>
      <c r="Z703" s="61"/>
      <c r="AA703" s="106"/>
      <c r="AB703" s="107"/>
      <c r="AC703" s="107"/>
      <c r="AD703" s="107"/>
      <c r="AE703" s="107"/>
      <c r="AF703" s="107"/>
      <c r="AG703" s="107"/>
      <c r="AI703" s="108"/>
      <c r="AJ703" s="4"/>
      <c r="AK703" s="4"/>
      <c r="AL703" s="4"/>
      <c r="AN703" s="109"/>
      <c r="AO703" s="110"/>
      <c r="AP703" s="111"/>
      <c r="AQ703" s="110"/>
      <c r="AR703" s="112"/>
      <c r="AT703" s="113"/>
      <c r="AU703" s="113"/>
      <c r="AV703" s="113"/>
      <c r="AW703" s="113"/>
      <c r="AX703" s="113"/>
      <c r="AY703" s="113"/>
      <c r="AZ703" s="113"/>
      <c r="BA703" s="105"/>
      <c r="BB703" s="61"/>
      <c r="BC703" s="106"/>
      <c r="BD703" s="107"/>
      <c r="BE703" s="107"/>
      <c r="BF703" s="107"/>
      <c r="BG703" s="107"/>
      <c r="BH703" s="107"/>
      <c r="BI703" s="107"/>
    </row>
    <row r="704" spans="2:61" x14ac:dyDescent="0.3">
      <c r="B704" s="93"/>
      <c r="C704" s="93">
        <v>1132</v>
      </c>
      <c r="D704" s="94">
        <f>'[1]S&amp;P500 Historical Data'!E4084</f>
        <v>43315</v>
      </c>
      <c r="E704" s="95">
        <f>'[1]S&amp;P500 Historical Data'!N4084</f>
        <v>2840.35</v>
      </c>
      <c r="F704" s="96">
        <f t="shared" si="122"/>
        <v>4.6441380578802179E-3</v>
      </c>
      <c r="H704" s="114">
        <v>633</v>
      </c>
      <c r="I704" s="98">
        <f t="shared" ca="1" si="111"/>
        <v>2065.2678474943891</v>
      </c>
      <c r="J704" s="99">
        <f t="shared" ca="1" si="112"/>
        <v>8.4331767877502903E-4</v>
      </c>
      <c r="K704" s="100">
        <f t="shared" ca="1" si="113"/>
        <v>-18.413877653538368</v>
      </c>
      <c r="L704" s="101">
        <f t="shared" ca="1" si="97"/>
        <v>3.4435142888320093E-2</v>
      </c>
      <c r="M704" s="125"/>
      <c r="N704" s="91">
        <v>44545</v>
      </c>
      <c r="O704" s="102"/>
      <c r="P704" s="92" t="str">
        <f t="shared" si="120"/>
        <v/>
      </c>
      <c r="Q704" s="115">
        <f t="shared" si="114"/>
        <v>2772.8674594642152</v>
      </c>
      <c r="R704" s="116">
        <f t="shared" si="115"/>
        <v>3447.3224514813023</v>
      </c>
      <c r="S704" s="116">
        <f t="shared" si="116"/>
        <v>4147.2017458275823</v>
      </c>
      <c r="T704" s="116">
        <f t="shared" si="117"/>
        <v>1853.9715256175025</v>
      </c>
      <c r="U704" s="116">
        <f t="shared" si="118"/>
        <v>6202.7062497674005</v>
      </c>
      <c r="V704" s="116">
        <f t="shared" si="119"/>
        <v>1239.586986413206</v>
      </c>
      <c r="W704" s="64"/>
      <c r="X704" s="64"/>
      <c r="Y704" s="105"/>
      <c r="Z704" s="61"/>
      <c r="AA704" s="106"/>
      <c r="AB704" s="107"/>
      <c r="AC704" s="107"/>
      <c r="AD704" s="107"/>
      <c r="AE704" s="107"/>
      <c r="AF704" s="107"/>
      <c r="AG704" s="107"/>
      <c r="AI704" s="108"/>
      <c r="AJ704" s="4"/>
      <c r="AK704" s="4"/>
      <c r="AL704" s="4"/>
      <c r="AN704" s="109"/>
      <c r="AO704" s="110"/>
      <c r="AP704" s="111"/>
      <c r="AQ704" s="110"/>
      <c r="AR704" s="112"/>
      <c r="AT704" s="113"/>
      <c r="AU704" s="113"/>
      <c r="AV704" s="113"/>
      <c r="AW704" s="113"/>
      <c r="AX704" s="113"/>
      <c r="AY704" s="113"/>
      <c r="AZ704" s="113"/>
      <c r="BA704" s="105"/>
      <c r="BB704" s="61"/>
      <c r="BC704" s="106"/>
      <c r="BD704" s="107"/>
      <c r="BE704" s="107"/>
      <c r="BF704" s="107"/>
      <c r="BG704" s="107"/>
      <c r="BH704" s="107"/>
      <c r="BI704" s="107"/>
    </row>
    <row r="705" spans="2:61" x14ac:dyDescent="0.3">
      <c r="B705" s="93"/>
      <c r="C705" s="93">
        <v>1133</v>
      </c>
      <c r="D705" s="94">
        <f>'[1]S&amp;P500 Historical Data'!E4085</f>
        <v>43318</v>
      </c>
      <c r="E705" s="95">
        <f>'[1]S&amp;P500 Historical Data'!N4085</f>
        <v>2850.4</v>
      </c>
      <c r="F705" s="96">
        <f t="shared" si="122"/>
        <v>3.5382963367191307E-3</v>
      </c>
      <c r="H705" s="114">
        <v>634</v>
      </c>
      <c r="I705" s="98">
        <f t="shared" ca="1" si="111"/>
        <v>2062.8528470991305</v>
      </c>
      <c r="J705" s="99">
        <f t="shared" ca="1" si="112"/>
        <v>-1.169340043805234E-3</v>
      </c>
      <c r="K705" s="100">
        <f t="shared" ca="1" si="113"/>
        <v>-18.505254169495252</v>
      </c>
      <c r="L705" s="101">
        <f t="shared" ca="1" si="97"/>
        <v>-9.1376515956884966E-2</v>
      </c>
      <c r="M705" s="125"/>
      <c r="N705" s="91">
        <v>44546</v>
      </c>
      <c r="O705" s="102"/>
      <c r="P705" s="92" t="str">
        <f t="shared" si="120"/>
        <v/>
      </c>
      <c r="Q705" s="115">
        <f t="shared" si="114"/>
        <v>2773.6772549867715</v>
      </c>
      <c r="R705" s="116">
        <f t="shared" si="115"/>
        <v>3448.4183431876459</v>
      </c>
      <c r="S705" s="116">
        <f t="shared" si="116"/>
        <v>4149.7316714587669</v>
      </c>
      <c r="T705" s="116">
        <f t="shared" si="117"/>
        <v>1853.9236085417808</v>
      </c>
      <c r="U705" s="116">
        <f t="shared" si="118"/>
        <v>6208.4631202667069</v>
      </c>
      <c r="V705" s="116">
        <f t="shared" si="119"/>
        <v>1239.1610235578653</v>
      </c>
      <c r="W705" s="64"/>
      <c r="X705" s="64"/>
      <c r="Y705" s="105"/>
      <c r="Z705" s="61"/>
      <c r="AA705" s="106"/>
      <c r="AB705" s="107"/>
      <c r="AC705" s="107"/>
      <c r="AD705" s="107"/>
      <c r="AE705" s="107"/>
      <c r="AF705" s="107"/>
      <c r="AG705" s="107"/>
      <c r="AI705" s="108"/>
      <c r="AJ705" s="4"/>
      <c r="AK705" s="4"/>
      <c r="AL705" s="4"/>
      <c r="AN705" s="109"/>
      <c r="AO705" s="110"/>
      <c r="AP705" s="111"/>
      <c r="AQ705" s="110"/>
      <c r="AR705" s="112"/>
      <c r="AT705" s="113"/>
      <c r="AU705" s="113"/>
      <c r="AV705" s="113"/>
      <c r="AW705" s="113"/>
      <c r="AX705" s="113"/>
      <c r="AY705" s="113"/>
      <c r="AZ705" s="113"/>
      <c r="BA705" s="105"/>
      <c r="BB705" s="61"/>
      <c r="BC705" s="106"/>
      <c r="BD705" s="107"/>
      <c r="BE705" s="107"/>
      <c r="BF705" s="107"/>
      <c r="BG705" s="107"/>
      <c r="BH705" s="107"/>
      <c r="BI705" s="107"/>
    </row>
    <row r="706" spans="2:61" x14ac:dyDescent="0.3">
      <c r="B706" s="93"/>
      <c r="C706" s="93">
        <v>1134</v>
      </c>
      <c r="D706" s="94">
        <f>'[1]S&amp;P500 Historical Data'!E4086</f>
        <v>43319</v>
      </c>
      <c r="E706" s="95">
        <f>'[1]S&amp;P500 Historical Data'!N4086</f>
        <v>2858.45</v>
      </c>
      <c r="F706" s="96">
        <f t="shared" si="122"/>
        <v>2.8241650294694525E-3</v>
      </c>
      <c r="H706" s="114">
        <v>635</v>
      </c>
      <c r="I706" s="98">
        <f t="shared" ca="1" si="111"/>
        <v>2055.7665004524297</v>
      </c>
      <c r="J706" s="99">
        <f t="shared" ca="1" si="112"/>
        <v>-3.4352167468784402E-3</v>
      </c>
      <c r="K706" s="100">
        <f t="shared" ca="1" si="113"/>
        <v>-18.738574835214493</v>
      </c>
      <c r="L706" s="101">
        <f t="shared" ca="1" si="97"/>
        <v>-0.23332066571924032</v>
      </c>
      <c r="M706" s="125"/>
      <c r="N706" s="91">
        <v>44547</v>
      </c>
      <c r="O706" s="102"/>
      <c r="P706" s="92" t="str">
        <f t="shared" si="120"/>
        <v/>
      </c>
      <c r="Q706" s="115">
        <f t="shared" si="114"/>
        <v>2774.4872870041463</v>
      </c>
      <c r="R706" s="116">
        <f t="shared" si="115"/>
        <v>3449.513718934591</v>
      </c>
      <c r="S706" s="116">
        <f t="shared" si="116"/>
        <v>4152.2620999993133</v>
      </c>
      <c r="T706" s="116">
        <f t="shared" si="117"/>
        <v>1853.8761572273829</v>
      </c>
      <c r="U706" s="116">
        <f t="shared" si="118"/>
        <v>6214.2222196691355</v>
      </c>
      <c r="V706" s="116">
        <f t="shared" si="119"/>
        <v>1238.7358278535271</v>
      </c>
      <c r="W706" s="64"/>
      <c r="X706" s="64"/>
      <c r="Y706" s="105"/>
      <c r="Z706" s="61"/>
      <c r="AA706" s="106"/>
      <c r="AB706" s="107"/>
      <c r="AC706" s="107"/>
      <c r="AD706" s="107"/>
      <c r="AE706" s="107"/>
      <c r="AF706" s="107"/>
      <c r="AG706" s="107"/>
      <c r="AI706" s="108"/>
      <c r="AJ706" s="4"/>
      <c r="AK706" s="4"/>
      <c r="AL706" s="4"/>
      <c r="AN706" s="109"/>
      <c r="AO706" s="110"/>
      <c r="AP706" s="111"/>
      <c r="AQ706" s="110"/>
      <c r="AR706" s="112"/>
      <c r="AT706" s="113"/>
      <c r="AU706" s="113"/>
      <c r="AV706" s="113"/>
      <c r="AW706" s="113"/>
      <c r="AX706" s="113"/>
      <c r="AY706" s="113"/>
      <c r="AZ706" s="113"/>
      <c r="BA706" s="105"/>
      <c r="BB706" s="61"/>
      <c r="BC706" s="106"/>
      <c r="BD706" s="107"/>
      <c r="BE706" s="107"/>
      <c r="BF706" s="107"/>
      <c r="BG706" s="107"/>
      <c r="BH706" s="107"/>
      <c r="BI706" s="107"/>
    </row>
    <row r="707" spans="2:61" x14ac:dyDescent="0.3">
      <c r="B707" s="93"/>
      <c r="C707" s="93">
        <v>1135</v>
      </c>
      <c r="D707" s="94">
        <f>'[1]S&amp;P500 Historical Data'!E4087</f>
        <v>43320</v>
      </c>
      <c r="E707" s="95">
        <f>'[1]S&amp;P500 Historical Data'!N4087</f>
        <v>2857.7</v>
      </c>
      <c r="F707" s="96">
        <f>(E707-E706)/E706</f>
        <v>-2.6237996116776574E-4</v>
      </c>
      <c r="H707" s="114">
        <v>636</v>
      </c>
      <c r="I707" s="98">
        <f t="shared" ca="1" si="111"/>
        <v>2053.6172181342722</v>
      </c>
      <c r="J707" s="99">
        <f t="shared" ca="1" si="112"/>
        <v>-1.0454895133685973E-3</v>
      </c>
      <c r="K707" s="100">
        <f t="shared" ca="1" si="113"/>
        <v>-18.82220211138651</v>
      </c>
      <c r="L707" s="101">
        <f t="shared" ca="1" si="97"/>
        <v>-8.3627276172017137E-2</v>
      </c>
      <c r="M707" s="125"/>
      <c r="N707" s="91">
        <v>44548</v>
      </c>
      <c r="O707" s="102"/>
      <c r="P707" s="92" t="str">
        <f t="shared" si="120"/>
        <v/>
      </c>
      <c r="Q707" s="115">
        <f t="shared" si="114"/>
        <v>2775.2975555854077</v>
      </c>
      <c r="R707" s="116">
        <f t="shared" si="115"/>
        <v>3450.6085800508172</v>
      </c>
      <c r="S707" s="116">
        <f t="shared" si="116"/>
        <v>4154.7930329456412</v>
      </c>
      <c r="T707" s="116">
        <f t="shared" si="117"/>
        <v>1853.8291705417689</v>
      </c>
      <c r="U707" s="116">
        <f t="shared" si="118"/>
        <v>6219.9835516276426</v>
      </c>
      <c r="V707" s="116">
        <f t="shared" si="119"/>
        <v>1238.3113971455452</v>
      </c>
      <c r="W707" s="64"/>
      <c r="X707" s="64"/>
      <c r="Y707" s="105"/>
      <c r="Z707" s="61"/>
      <c r="AA707" s="106"/>
      <c r="AB707" s="107"/>
      <c r="AC707" s="107"/>
      <c r="AD707" s="107"/>
      <c r="AE707" s="107"/>
      <c r="AF707" s="107"/>
      <c r="AG707" s="107"/>
      <c r="AI707" s="108"/>
      <c r="AJ707" s="4"/>
      <c r="AK707" s="4"/>
      <c r="AL707" s="4"/>
      <c r="AN707" s="109"/>
      <c r="AO707" s="110"/>
      <c r="AP707" s="111"/>
      <c r="AQ707" s="110"/>
      <c r="AR707" s="112"/>
      <c r="AT707" s="113"/>
      <c r="AU707" s="113"/>
      <c r="AV707" s="113"/>
      <c r="AW707" s="113"/>
      <c r="AX707" s="113"/>
      <c r="AY707" s="113"/>
      <c r="AZ707" s="113"/>
      <c r="BA707" s="105"/>
      <c r="BB707" s="61"/>
      <c r="BC707" s="106"/>
      <c r="BD707" s="107"/>
      <c r="BE707" s="107"/>
      <c r="BF707" s="107"/>
      <c r="BG707" s="107"/>
      <c r="BH707" s="107"/>
      <c r="BI707" s="107"/>
    </row>
    <row r="708" spans="2:61" x14ac:dyDescent="0.3">
      <c r="B708" s="93"/>
      <c r="C708" s="93">
        <v>1136</v>
      </c>
      <c r="D708" s="94">
        <f>'[1]S&amp;P500 Historical Data'!E4088</f>
        <v>43321</v>
      </c>
      <c r="E708" s="95">
        <f>'[1]S&amp;P500 Historical Data'!N4088</f>
        <v>2853.58</v>
      </c>
      <c r="F708" s="96">
        <f>(E708-E707)/E707</f>
        <v>-1.4417188648213218E-3</v>
      </c>
      <c r="H708" s="114">
        <v>637</v>
      </c>
      <c r="I708" s="98">
        <f t="shared" ca="1" si="111"/>
        <v>2070.2150183237723</v>
      </c>
      <c r="J708" s="99">
        <f t="shared" ca="1" si="112"/>
        <v>8.0822268351349747E-3</v>
      </c>
      <c r="K708" s="100">
        <f t="shared" ca="1" si="113"/>
        <v>-18.337343326174956</v>
      </c>
      <c r="L708" s="101">
        <f t="shared" ca="1" si="97"/>
        <v>0.48485878521155268</v>
      </c>
      <c r="M708" s="125"/>
      <c r="N708" s="91">
        <v>44549</v>
      </c>
      <c r="O708" s="102"/>
      <c r="P708" s="92" t="str">
        <f t="shared" si="120"/>
        <v/>
      </c>
      <c r="Q708" s="115">
        <f t="shared" si="114"/>
        <v>2776.108060799641</v>
      </c>
      <c r="R708" s="116">
        <f t="shared" si="115"/>
        <v>3451.7029278597324</v>
      </c>
      <c r="S708" s="116">
        <f t="shared" si="116"/>
        <v>4157.3244717895295</v>
      </c>
      <c r="T708" s="116">
        <f t="shared" si="117"/>
        <v>1853.7826473571697</v>
      </c>
      <c r="U708" s="116">
        <f t="shared" si="118"/>
        <v>6225.7471197867326</v>
      </c>
      <c r="V708" s="116">
        <f t="shared" si="119"/>
        <v>1237.8877292884238</v>
      </c>
      <c r="W708" s="64"/>
      <c r="X708" s="64"/>
      <c r="Y708" s="105"/>
      <c r="Z708" s="61"/>
      <c r="AA708" s="106"/>
      <c r="AB708" s="107"/>
      <c r="AC708" s="107"/>
      <c r="AD708" s="107"/>
      <c r="AE708" s="107"/>
      <c r="AF708" s="107"/>
      <c r="AG708" s="107"/>
      <c r="AI708" s="108"/>
      <c r="AJ708" s="4"/>
      <c r="AK708" s="4"/>
      <c r="AL708" s="4"/>
      <c r="AN708" s="109"/>
      <c r="AO708" s="110"/>
      <c r="AP708" s="111"/>
      <c r="AQ708" s="110"/>
      <c r="AR708" s="112"/>
      <c r="AT708" s="113"/>
      <c r="AU708" s="113"/>
      <c r="AV708" s="113"/>
      <c r="AW708" s="113"/>
      <c r="AX708" s="113"/>
      <c r="AY708" s="113"/>
      <c r="AZ708" s="113"/>
      <c r="BA708" s="105"/>
      <c r="BB708" s="61"/>
      <c r="BC708" s="106"/>
      <c r="BD708" s="107"/>
      <c r="BE708" s="107"/>
      <c r="BF708" s="107"/>
      <c r="BG708" s="107"/>
      <c r="BH708" s="107"/>
      <c r="BI708" s="107"/>
    </row>
    <row r="709" spans="2:61" x14ac:dyDescent="0.3">
      <c r="B709" s="93"/>
      <c r="C709" s="93">
        <v>1137</v>
      </c>
      <c r="D709" s="94">
        <f>'[1]S&amp;P500 Historical Data'!E4089</f>
        <v>43322</v>
      </c>
      <c r="E709" s="95">
        <f>'[1]S&amp;P500 Historical Data'!N4089</f>
        <v>2833.28</v>
      </c>
      <c r="F709" s="96">
        <f t="shared" ref="F709:F721" si="123">(E709-E708)/E708</f>
        <v>-7.1138709971333303E-3</v>
      </c>
      <c r="H709" s="114">
        <v>638</v>
      </c>
      <c r="I709" s="98">
        <f t="shared" ca="1" si="111"/>
        <v>2089.130280570721</v>
      </c>
      <c r="J709" s="99">
        <f t="shared" ca="1" si="112"/>
        <v>9.1368587704789093E-3</v>
      </c>
      <c r="K709" s="100">
        <f t="shared" ca="1" si="113"/>
        <v>-17.787132688569265</v>
      </c>
      <c r="L709" s="101">
        <f t="shared" ca="1" si="97"/>
        <v>0.55021063760568945</v>
      </c>
      <c r="M709" s="125"/>
      <c r="N709" s="91">
        <v>44550</v>
      </c>
      <c r="O709" s="102"/>
      <c r="P709" s="92" t="str">
        <f t="shared" si="120"/>
        <v/>
      </c>
      <c r="Q709" s="115">
        <f t="shared" si="114"/>
        <v>2776.9188027159535</v>
      </c>
      <c r="R709" s="116">
        <f t="shared" si="115"/>
        <v>3452.7967636795001</v>
      </c>
      <c r="S709" s="116">
        <f t="shared" si="116"/>
        <v>4159.8564180181511</v>
      </c>
      <c r="T709" s="116">
        <f t="shared" si="117"/>
        <v>1853.7365865505597</v>
      </c>
      <c r="U709" s="116">
        <f t="shared" si="118"/>
        <v>6231.5129277825108</v>
      </c>
      <c r="V709" s="116">
        <f t="shared" si="119"/>
        <v>1237.4648221457624</v>
      </c>
      <c r="W709" s="64"/>
      <c r="X709" s="64"/>
      <c r="Y709" s="105"/>
      <c r="Z709" s="61"/>
      <c r="AA709" s="106"/>
      <c r="AB709" s="107"/>
      <c r="AC709" s="107"/>
      <c r="AD709" s="107"/>
      <c r="AE709" s="107"/>
      <c r="AF709" s="107"/>
      <c r="AG709" s="107"/>
      <c r="AI709" s="108"/>
      <c r="AJ709" s="4"/>
      <c r="AK709" s="4"/>
      <c r="AL709" s="4"/>
      <c r="AN709" s="109"/>
      <c r="AO709" s="110"/>
      <c r="AP709" s="111"/>
      <c r="AQ709" s="110"/>
      <c r="AR709" s="112"/>
      <c r="AT709" s="113"/>
      <c r="AU709" s="113"/>
      <c r="AV709" s="113"/>
      <c r="AW709" s="113"/>
      <c r="AX709" s="113"/>
      <c r="AY709" s="113"/>
      <c r="AZ709" s="113"/>
      <c r="BA709" s="105"/>
      <c r="BB709" s="61"/>
      <c r="BC709" s="106"/>
      <c r="BD709" s="107"/>
      <c r="BE709" s="107"/>
      <c r="BF709" s="107"/>
      <c r="BG709" s="107"/>
      <c r="BH709" s="107"/>
      <c r="BI709" s="107"/>
    </row>
    <row r="710" spans="2:61" x14ac:dyDescent="0.3">
      <c r="B710" s="93"/>
      <c r="C710" s="93">
        <v>1138</v>
      </c>
      <c r="D710" s="94">
        <f>'[1]S&amp;P500 Historical Data'!E4090</f>
        <v>43325</v>
      </c>
      <c r="E710" s="95">
        <f>'[1]S&amp;P500 Historical Data'!N4090</f>
        <v>2821.93</v>
      </c>
      <c r="F710" s="96">
        <f t="shared" si="123"/>
        <v>-4.0059577592050071E-3</v>
      </c>
      <c r="H710" s="114">
        <v>639</v>
      </c>
      <c r="I710" s="98">
        <f t="shared" ca="1" si="111"/>
        <v>2086.6006428453793</v>
      </c>
      <c r="J710" s="99">
        <f t="shared" ca="1" si="112"/>
        <v>-1.2108568569742864E-3</v>
      </c>
      <c r="K710" s="100">
        <f t="shared" ca="1" si="113"/>
        <v>-17.881107097097519</v>
      </c>
      <c r="L710" s="101">
        <f t="shared" ca="1" si="97"/>
        <v>-9.397440852825438E-2</v>
      </c>
      <c r="M710" s="125"/>
      <c r="N710" s="91">
        <v>44551</v>
      </c>
      <c r="O710" s="102"/>
      <c r="P710" s="92" t="str">
        <f t="shared" si="120"/>
        <v/>
      </c>
      <c r="Q710" s="115">
        <f t="shared" si="114"/>
        <v>2777.7297814034723</v>
      </c>
      <c r="R710" s="116">
        <f t="shared" si="115"/>
        <v>3453.8900888230692</v>
      </c>
      <c r="S710" s="116">
        <f t="shared" si="116"/>
        <v>4162.3888731140878</v>
      </c>
      <c r="T710" s="116">
        <f t="shared" si="117"/>
        <v>1853.6909870036304</v>
      </c>
      <c r="U710" s="116">
        <f t="shared" si="118"/>
        <v>6237.2809792427379</v>
      </c>
      <c r="V710" s="116">
        <f t="shared" si="119"/>
        <v>1237.0426735902074</v>
      </c>
      <c r="W710" s="64"/>
      <c r="X710" s="64"/>
      <c r="Y710" s="105"/>
      <c r="Z710" s="61"/>
      <c r="AA710" s="106"/>
      <c r="AB710" s="107"/>
      <c r="AC710" s="107"/>
      <c r="AD710" s="107"/>
      <c r="AE710" s="107"/>
      <c r="AF710" s="107"/>
      <c r="AG710" s="107"/>
      <c r="AI710" s="108"/>
      <c r="AJ710" s="4"/>
      <c r="AK710" s="4"/>
      <c r="AL710" s="4"/>
      <c r="AN710" s="109"/>
      <c r="AO710" s="110"/>
      <c r="AP710" s="111"/>
      <c r="AQ710" s="110"/>
      <c r="AR710" s="112"/>
      <c r="AT710" s="113"/>
      <c r="AU710" s="113"/>
      <c r="AV710" s="113"/>
      <c r="AW710" s="113"/>
      <c r="AX710" s="113"/>
      <c r="AY710" s="113"/>
      <c r="AZ710" s="113"/>
      <c r="BA710" s="105"/>
      <c r="BB710" s="61"/>
      <c r="BC710" s="106"/>
      <c r="BD710" s="107"/>
      <c r="BE710" s="107"/>
      <c r="BF710" s="107"/>
      <c r="BG710" s="107"/>
      <c r="BH710" s="107"/>
      <c r="BI710" s="107"/>
    </row>
    <row r="711" spans="2:61" x14ac:dyDescent="0.3">
      <c r="B711" s="93"/>
      <c r="C711" s="93">
        <v>1139</v>
      </c>
      <c r="D711" s="94">
        <f>'[1]S&amp;P500 Historical Data'!E4091</f>
        <v>43326</v>
      </c>
      <c r="E711" s="95">
        <f>'[1]S&amp;P500 Historical Data'!N4091</f>
        <v>2839.96</v>
      </c>
      <c r="F711" s="96">
        <f t="shared" si="123"/>
        <v>6.3892442406438855E-3</v>
      </c>
      <c r="H711" s="114">
        <v>640</v>
      </c>
      <c r="I711" s="98">
        <f t="shared" ca="1" si="111"/>
        <v>2076.3438820169517</v>
      </c>
      <c r="J711" s="99">
        <f t="shared" ca="1" si="112"/>
        <v>-4.9155361202424409E-3</v>
      </c>
      <c r="K711" s="100">
        <f t="shared" ca="1" si="113"/>
        <v>-18.207335666159377</v>
      </c>
      <c r="L711" s="101">
        <f t="shared" ca="1" si="97"/>
        <v>-0.32622856906185865</v>
      </c>
      <c r="M711" s="125"/>
      <c r="N711" s="91">
        <v>44552</v>
      </c>
      <c r="O711" s="102"/>
      <c r="P711" s="92" t="str">
        <f t="shared" si="120"/>
        <v/>
      </c>
      <c r="Q711" s="115">
        <f t="shared" si="114"/>
        <v>2778.5409969313455</v>
      </c>
      <c r="R711" s="116">
        <f t="shared" si="115"/>
        <v>3454.9829045982037</v>
      </c>
      <c r="S711" s="116">
        <f t="shared" si="116"/>
        <v>4164.9218385553713</v>
      </c>
      <c r="T711" s="116">
        <f t="shared" si="117"/>
        <v>1853.645847602764</v>
      </c>
      <c r="U711" s="116">
        <f t="shared" si="118"/>
        <v>6243.0512777868771</v>
      </c>
      <c r="V711" s="116">
        <f t="shared" si="119"/>
        <v>1236.621281503398</v>
      </c>
      <c r="W711" s="64"/>
      <c r="X711" s="64"/>
      <c r="Y711" s="105"/>
      <c r="Z711" s="61"/>
      <c r="AA711" s="106"/>
      <c r="AB711" s="107"/>
      <c r="AC711" s="107"/>
      <c r="AD711" s="107"/>
      <c r="AE711" s="107"/>
      <c r="AF711" s="107"/>
      <c r="AG711" s="107"/>
      <c r="AI711" s="108"/>
      <c r="AJ711" s="4"/>
      <c r="AK711" s="4"/>
      <c r="AL711" s="4"/>
      <c r="AN711" s="109"/>
      <c r="AO711" s="110"/>
      <c r="AP711" s="111"/>
      <c r="AQ711" s="110"/>
      <c r="AR711" s="112"/>
      <c r="AT711" s="113"/>
      <c r="AU711" s="113"/>
      <c r="AV711" s="113"/>
      <c r="AW711" s="113"/>
      <c r="AX711" s="113"/>
      <c r="AY711" s="113"/>
      <c r="AZ711" s="113"/>
      <c r="BA711" s="105"/>
      <c r="BB711" s="61"/>
      <c r="BC711" s="106"/>
      <c r="BD711" s="107"/>
      <c r="BE711" s="107"/>
      <c r="BF711" s="107"/>
      <c r="BG711" s="107"/>
      <c r="BH711" s="107"/>
      <c r="BI711" s="107"/>
    </row>
    <row r="712" spans="2:61" x14ac:dyDescent="0.3">
      <c r="B712" s="93"/>
      <c r="C712" s="93">
        <v>1140</v>
      </c>
      <c r="D712" s="94">
        <f>'[1]S&amp;P500 Historical Data'!E4092</f>
        <v>43327</v>
      </c>
      <c r="E712" s="95">
        <f>'[1]S&amp;P500 Historical Data'!N4092</f>
        <v>2818.37</v>
      </c>
      <c r="F712" s="96">
        <f t="shared" si="123"/>
        <v>-7.6022197495739892E-3</v>
      </c>
      <c r="H712" s="114">
        <v>641</v>
      </c>
      <c r="I712" s="98">
        <f t="shared" ref="I712:I775" ca="1" si="124">$L$8*EXP(($L$4-($L$5^2)/2)*H712+$L$5*K712)</f>
        <v>2085.145695052136</v>
      </c>
      <c r="J712" s="99">
        <f t="shared" ref="J712:J775" ca="1" si="125">(I712-I711)/I711</f>
        <v>4.2390921424028524E-3</v>
      </c>
      <c r="K712" s="100">
        <f t="shared" ref="K712:K775" ca="1" si="126">+K711+L712</f>
        <v>-17.961202384729727</v>
      </c>
      <c r="L712" s="101">
        <f t="shared" ca="1" si="97"/>
        <v>0.24613328142965143</v>
      </c>
      <c r="M712" s="125"/>
      <c r="N712" s="91">
        <v>44553</v>
      </c>
      <c r="O712" s="102"/>
      <c r="P712" s="92" t="str">
        <f t="shared" si="120"/>
        <v/>
      </c>
      <c r="Q712" s="115">
        <f t="shared" si="114"/>
        <v>2779.3524493687396</v>
      </c>
      <c r="R712" s="116">
        <f t="shared" si="115"/>
        <v>3456.0752123075094</v>
      </c>
      <c r="S712" s="116">
        <f t="shared" si="116"/>
        <v>4167.4553158155004</v>
      </c>
      <c r="T712" s="116">
        <f t="shared" si="117"/>
        <v>1853.6011672390061</v>
      </c>
      <c r="U712" s="116">
        <f t="shared" si="118"/>
        <v>6248.82382702615</v>
      </c>
      <c r="V712" s="116">
        <f t="shared" si="119"/>
        <v>1236.2006437759164</v>
      </c>
      <c r="W712" s="64"/>
      <c r="X712" s="64"/>
      <c r="Y712" s="105"/>
      <c r="Z712" s="61"/>
      <c r="AA712" s="106"/>
      <c r="AB712" s="107"/>
      <c r="AC712" s="107"/>
      <c r="AD712" s="107"/>
      <c r="AE712" s="107"/>
      <c r="AF712" s="107"/>
      <c r="AG712" s="107"/>
      <c r="AI712" s="108"/>
      <c r="AJ712" s="4"/>
      <c r="AK712" s="4"/>
      <c r="AL712" s="4"/>
      <c r="AN712" s="109"/>
      <c r="AO712" s="110"/>
      <c r="AP712" s="111"/>
      <c r="AQ712" s="110"/>
      <c r="AR712" s="112"/>
      <c r="AT712" s="113"/>
      <c r="AU712" s="113"/>
      <c r="AV712" s="113"/>
      <c r="AW712" s="113"/>
      <c r="AX712" s="113"/>
      <c r="AY712" s="113"/>
      <c r="AZ712" s="113"/>
      <c r="BA712" s="105"/>
      <c r="BB712" s="61"/>
      <c r="BC712" s="106"/>
      <c r="BD712" s="107"/>
      <c r="BE712" s="107"/>
      <c r="BF712" s="107"/>
      <c r="BG712" s="107"/>
      <c r="BH712" s="107"/>
      <c r="BI712" s="107"/>
    </row>
    <row r="713" spans="2:61" x14ac:dyDescent="0.3">
      <c r="B713" s="93"/>
      <c r="C713" s="93">
        <v>1141</v>
      </c>
      <c r="D713" s="94">
        <f>'[1]S&amp;P500 Historical Data'!E4093</f>
        <v>43328</v>
      </c>
      <c r="E713" s="95">
        <f>'[1]S&amp;P500 Historical Data'!N4093</f>
        <v>2840.69</v>
      </c>
      <c r="F713" s="96">
        <f t="shared" si="123"/>
        <v>7.9194711836984375E-3</v>
      </c>
      <c r="H713" s="114">
        <v>642</v>
      </c>
      <c r="I713" s="98">
        <f t="shared" ca="1" si="124"/>
        <v>2106.3271622709817</v>
      </c>
      <c r="J713" s="99">
        <f t="shared" ca="1" si="125"/>
        <v>1.0158267246795947E-2</v>
      </c>
      <c r="K713" s="100">
        <f t="shared" ca="1" si="126"/>
        <v>-17.34776370839726</v>
      </c>
      <c r="L713" s="101">
        <f t="shared" ca="1" si="97"/>
        <v>0.61343867633246862</v>
      </c>
      <c r="M713" s="125"/>
      <c r="N713" s="91">
        <v>44554</v>
      </c>
      <c r="O713" s="102"/>
      <c r="P713" s="92" t="str">
        <f t="shared" si="120"/>
        <v/>
      </c>
      <c r="Q713" s="115">
        <f t="shared" ref="Q713:Q776" si="127">$L$8*EXP($L$9*H713)</f>
        <v>2780.1641387848431</v>
      </c>
      <c r="R713" s="116">
        <f t="shared" ref="R713:R776" si="128">$L$8*EXP($L$5*SQRT(H713))</f>
        <v>3457.1670132484628</v>
      </c>
      <c r="S713" s="116">
        <f t="shared" ref="S713:S776" si="129">$L$8*EXP($L$9*H713+$L$5*SQRT(H713))</f>
        <v>4169.9893063634663</v>
      </c>
      <c r="T713" s="116">
        <f t="shared" ref="T713:T776" si="130">$L$8*EXP($L$9*H713-$L$5*SQRT(H713))</f>
        <v>1853.5569448080407</v>
      </c>
      <c r="U713" s="116">
        <f t="shared" ref="U713:U776" si="131">$L$8*EXP($L$9*H713+2*$L$5*SQRT(H713))</f>
        <v>6254.5986305635834</v>
      </c>
      <c r="V713" s="116">
        <f t="shared" ref="V713:V776" si="132">$L$8*EXP($L$9*H713-2*$L$5*SQRT(H713))</f>
        <v>1235.7807583072365</v>
      </c>
      <c r="W713" s="64"/>
      <c r="X713" s="64"/>
      <c r="Y713" s="105"/>
      <c r="Z713" s="61"/>
      <c r="AA713" s="106"/>
      <c r="AB713" s="107"/>
      <c r="AC713" s="107"/>
      <c r="AD713" s="107"/>
      <c r="AE713" s="107"/>
      <c r="AF713" s="107"/>
      <c r="AG713" s="107"/>
      <c r="AI713" s="108"/>
      <c r="AJ713" s="4"/>
      <c r="AK713" s="4"/>
      <c r="AL713" s="4"/>
      <c r="AN713" s="109"/>
      <c r="AO713" s="110"/>
      <c r="AP713" s="111"/>
      <c r="AQ713" s="110"/>
      <c r="AR713" s="112"/>
      <c r="AT713" s="113"/>
      <c r="AU713" s="113"/>
      <c r="AV713" s="113"/>
      <c r="AW713" s="113"/>
      <c r="AX713" s="113"/>
      <c r="AY713" s="113"/>
      <c r="AZ713" s="113"/>
      <c r="BA713" s="105"/>
      <c r="BB713" s="61"/>
      <c r="BC713" s="106"/>
      <c r="BD713" s="107"/>
      <c r="BE713" s="107"/>
      <c r="BF713" s="107"/>
      <c r="BG713" s="107"/>
      <c r="BH713" s="107"/>
      <c r="BI713" s="107"/>
    </row>
    <row r="714" spans="2:61" x14ac:dyDescent="0.3">
      <c r="B714" s="93"/>
      <c r="C714" s="93">
        <v>1142</v>
      </c>
      <c r="D714" s="94">
        <f>'[1]S&amp;P500 Historical Data'!E4094</f>
        <v>43329</v>
      </c>
      <c r="E714" s="95">
        <f>'[1]S&amp;P500 Historical Data'!N4094</f>
        <v>2850.13</v>
      </c>
      <c r="F714" s="96">
        <f t="shared" si="123"/>
        <v>3.3231362802699535E-3</v>
      </c>
      <c r="H714" s="114">
        <v>643</v>
      </c>
      <c r="I714" s="98">
        <f t="shared" ca="1" si="124"/>
        <v>2110.7143404185626</v>
      </c>
      <c r="J714" s="99">
        <f t="shared" ca="1" si="125"/>
        <v>2.082856939873859E-3</v>
      </c>
      <c r="K714" s="100">
        <f t="shared" ca="1" si="126"/>
        <v>-17.235970533355058</v>
      </c>
      <c r="L714" s="101">
        <f t="shared" ca="1" si="97"/>
        <v>0.1117931750422001</v>
      </c>
      <c r="M714" s="125"/>
      <c r="N714" s="91">
        <v>44555</v>
      </c>
      <c r="O714" s="102"/>
      <c r="P714" s="92" t="str">
        <f t="shared" ref="P714:P777" si="133">IF(O714="","",(O714-O713)/O713)</f>
        <v/>
      </c>
      <c r="Q714" s="115">
        <f t="shared" si="127"/>
        <v>2780.9760652488631</v>
      </c>
      <c r="R714" s="116">
        <f t="shared" si="128"/>
        <v>3458.2583087134408</v>
      </c>
      <c r="S714" s="116">
        <f t="shared" si="129"/>
        <v>4172.5238116637847</v>
      </c>
      <c r="T714" s="116">
        <f t="shared" si="130"/>
        <v>1853.5131792101622</v>
      </c>
      <c r="U714" s="116">
        <f t="shared" si="131"/>
        <v>6260.3756919940652</v>
      </c>
      <c r="V714" s="116">
        <f t="shared" si="132"/>
        <v>1235.3616230056723</v>
      </c>
      <c r="W714" s="64"/>
      <c r="X714" s="64"/>
      <c r="Y714" s="105"/>
      <c r="Z714" s="61"/>
      <c r="AA714" s="106"/>
      <c r="AB714" s="107"/>
      <c r="AC714" s="107"/>
      <c r="AD714" s="107"/>
      <c r="AE714" s="107"/>
      <c r="AF714" s="107"/>
      <c r="AG714" s="107"/>
      <c r="AI714" s="108"/>
      <c r="AJ714" s="4"/>
      <c r="AK714" s="4"/>
      <c r="AL714" s="4"/>
      <c r="AN714" s="109"/>
      <c r="AO714" s="110"/>
      <c r="AP714" s="111"/>
      <c r="AQ714" s="110"/>
      <c r="AR714" s="112"/>
      <c r="AT714" s="113"/>
      <c r="AU714" s="113"/>
      <c r="AV714" s="113"/>
      <c r="AW714" s="113"/>
      <c r="AX714" s="113"/>
      <c r="AY714" s="113"/>
      <c r="AZ714" s="113"/>
      <c r="BA714" s="105"/>
      <c r="BB714" s="61"/>
      <c r="BC714" s="106"/>
      <c r="BD714" s="107"/>
      <c r="BE714" s="107"/>
      <c r="BF714" s="107"/>
      <c r="BG714" s="107"/>
      <c r="BH714" s="107"/>
      <c r="BI714" s="107"/>
    </row>
    <row r="715" spans="2:61" x14ac:dyDescent="0.3">
      <c r="B715" s="93"/>
      <c r="C715" s="93">
        <v>1143</v>
      </c>
      <c r="D715" s="94">
        <f>'[1]S&amp;P500 Historical Data'!E4095</f>
        <v>43332</v>
      </c>
      <c r="E715" s="95">
        <f>'[1]S&amp;P500 Historical Data'!N4095</f>
        <v>2857.05</v>
      </c>
      <c r="F715" s="96">
        <f t="shared" si="123"/>
        <v>2.4279594264121542E-3</v>
      </c>
      <c r="H715" s="114">
        <v>644</v>
      </c>
      <c r="I715" s="98">
        <f t="shared" ca="1" si="124"/>
        <v>2145.237012772538</v>
      </c>
      <c r="J715" s="99">
        <f t="shared" ca="1" si="125"/>
        <v>1.6355918796254268E-2</v>
      </c>
      <c r="K715" s="100">
        <f t="shared" ca="1" si="126"/>
        <v>-16.240245434193401</v>
      </c>
      <c r="L715" s="101">
        <f t="shared" ca="1" si="97"/>
        <v>0.99572509916165797</v>
      </c>
      <c r="M715" s="125"/>
      <c r="N715" s="91">
        <v>44556</v>
      </c>
      <c r="O715" s="102"/>
      <c r="P715" s="92" t="str">
        <f t="shared" si="133"/>
        <v/>
      </c>
      <c r="Q715" s="115">
        <f t="shared" si="127"/>
        <v>2781.7882288300275</v>
      </c>
      <c r="R715" s="116">
        <f t="shared" si="128"/>
        <v>3459.3490999897458</v>
      </c>
      <c r="S715" s="116">
        <f t="shared" si="129"/>
        <v>4175.0588331765193</v>
      </c>
      <c r="T715" s="116">
        <f t="shared" si="130"/>
        <v>1853.4698693502523</v>
      </c>
      <c r="U715" s="116">
        <f t="shared" si="131"/>
        <v>6266.1550149043924</v>
      </c>
      <c r="V715" s="116">
        <f t="shared" si="132"/>
        <v>1234.9432357883302</v>
      </c>
      <c r="W715" s="64"/>
      <c r="X715" s="64"/>
      <c r="Y715" s="105"/>
      <c r="Z715" s="61"/>
      <c r="AA715" s="106"/>
      <c r="AB715" s="107"/>
      <c r="AC715" s="107"/>
      <c r="AD715" s="107"/>
      <c r="AE715" s="107"/>
      <c r="AF715" s="107"/>
      <c r="AG715" s="107"/>
      <c r="AI715" s="108"/>
      <c r="AJ715" s="4"/>
      <c r="AK715" s="4"/>
      <c r="AL715" s="4"/>
      <c r="AN715" s="109"/>
      <c r="AO715" s="110"/>
      <c r="AP715" s="111"/>
      <c r="AQ715" s="110"/>
      <c r="AR715" s="112"/>
      <c r="AT715" s="113"/>
      <c r="AU715" s="113"/>
      <c r="AV715" s="113"/>
      <c r="AW715" s="113"/>
      <c r="AX715" s="113"/>
      <c r="AY715" s="113"/>
      <c r="AZ715" s="113"/>
      <c r="BA715" s="105"/>
      <c r="BB715" s="61"/>
      <c r="BC715" s="106"/>
      <c r="BD715" s="107"/>
      <c r="BE715" s="107"/>
      <c r="BF715" s="107"/>
      <c r="BG715" s="107"/>
      <c r="BH715" s="107"/>
      <c r="BI715" s="107"/>
    </row>
    <row r="716" spans="2:61" x14ac:dyDescent="0.3">
      <c r="B716" s="93"/>
      <c r="C716" s="93">
        <v>1144</v>
      </c>
      <c r="D716" s="94">
        <f>'[1]S&amp;P500 Historical Data'!E4096</f>
        <v>43333</v>
      </c>
      <c r="E716" s="95">
        <f>'[1]S&amp;P500 Historical Data'!N4096</f>
        <v>2862.96</v>
      </c>
      <c r="F716" s="96">
        <f t="shared" si="123"/>
        <v>2.0685672284348729E-3</v>
      </c>
      <c r="H716" s="114">
        <v>645</v>
      </c>
      <c r="I716" s="98">
        <f t="shared" ca="1" si="124"/>
        <v>2138.8486103350579</v>
      </c>
      <c r="J716" s="99">
        <f t="shared" ca="1" si="125"/>
        <v>-2.9779471449747686E-3</v>
      </c>
      <c r="K716" s="100">
        <f t="shared" ca="1" si="126"/>
        <v>-16.444894812459747</v>
      </c>
      <c r="L716" s="101">
        <f t="shared" ca="1" si="97"/>
        <v>-0.2046493782663473</v>
      </c>
      <c r="M716" s="125"/>
      <c r="N716" s="91">
        <v>44557</v>
      </c>
      <c r="O716" s="102"/>
      <c r="P716" s="92" t="str">
        <f t="shared" si="133"/>
        <v/>
      </c>
      <c r="Q716" s="115">
        <f t="shared" si="127"/>
        <v>2782.6006295975853</v>
      </c>
      <c r="R716" s="116">
        <f t="shared" si="128"/>
        <v>3460.4393883596349</v>
      </c>
      <c r="S716" s="116">
        <f t="shared" si="129"/>
        <v>4177.5943723573064</v>
      </c>
      <c r="T716" s="116">
        <f t="shared" si="130"/>
        <v>1853.4270141377522</v>
      </c>
      <c r="U716" s="116">
        <f t="shared" si="131"/>
        <v>6271.9366028733184</v>
      </c>
      <c r="V716" s="116">
        <f t="shared" si="132"/>
        <v>1234.5255945810572</v>
      </c>
      <c r="W716" s="64"/>
      <c r="X716" s="64"/>
      <c r="Y716" s="105"/>
      <c r="Z716" s="61"/>
      <c r="AA716" s="106"/>
      <c r="AB716" s="107"/>
      <c r="AC716" s="107"/>
      <c r="AD716" s="107"/>
      <c r="AE716" s="107"/>
      <c r="AF716" s="107"/>
      <c r="AG716" s="107"/>
      <c r="AI716" s="108"/>
      <c r="AJ716" s="4"/>
      <c r="AK716" s="4"/>
      <c r="AL716" s="4"/>
      <c r="AN716" s="109"/>
      <c r="AO716" s="110"/>
      <c r="AP716" s="111"/>
      <c r="AQ716" s="110"/>
      <c r="AR716" s="112"/>
      <c r="AT716" s="113"/>
      <c r="AU716" s="113"/>
      <c r="AV716" s="113"/>
      <c r="AW716" s="113"/>
      <c r="AX716" s="113"/>
      <c r="AY716" s="113"/>
      <c r="AZ716" s="113"/>
      <c r="BA716" s="105"/>
      <c r="BB716" s="61"/>
      <c r="BC716" s="106"/>
      <c r="BD716" s="107"/>
      <c r="BE716" s="107"/>
      <c r="BF716" s="107"/>
      <c r="BG716" s="107"/>
      <c r="BH716" s="107"/>
      <c r="BI716" s="107"/>
    </row>
    <row r="717" spans="2:61" x14ac:dyDescent="0.3">
      <c r="B717" s="93"/>
      <c r="C717" s="93">
        <v>1145</v>
      </c>
      <c r="D717" s="94">
        <f>'[1]S&amp;P500 Historical Data'!E4097</f>
        <v>43334</v>
      </c>
      <c r="E717" s="95">
        <f>'[1]S&amp;P500 Historical Data'!N4097</f>
        <v>2861.82</v>
      </c>
      <c r="F717" s="96">
        <f t="shared" si="123"/>
        <v>-3.9818928661241253E-4</v>
      </c>
      <c r="H717" s="114">
        <v>646</v>
      </c>
      <c r="I717" s="98">
        <f t="shared" ca="1" si="124"/>
        <v>2112.1481846322854</v>
      </c>
      <c r="J717" s="99">
        <f t="shared" ca="1" si="125"/>
        <v>-1.248355099737038E-2</v>
      </c>
      <c r="K717" s="100">
        <f t="shared" ca="1" si="126"/>
        <v>-17.248277632943331</v>
      </c>
      <c r="L717" s="101">
        <f t="shared" ca="1" si="97"/>
        <v>-0.80338282048358289</v>
      </c>
      <c r="M717" s="125"/>
      <c r="N717" s="91">
        <v>44558</v>
      </c>
      <c r="O717" s="102"/>
      <c r="P717" s="92" t="str">
        <f t="shared" si="133"/>
        <v/>
      </c>
      <c r="Q717" s="115">
        <f t="shared" si="127"/>
        <v>2783.4132676208055</v>
      </c>
      <c r="R717" s="116">
        <f t="shared" si="128"/>
        <v>3461.5291751003474</v>
      </c>
      <c r="S717" s="116">
        <f t="shared" si="129"/>
        <v>4180.1304306573793</v>
      </c>
      <c r="T717" s="116">
        <f t="shared" si="130"/>
        <v>1853.3846124866375</v>
      </c>
      <c r="U717" s="116">
        <f t="shared" si="131"/>
        <v>6277.7204594716077</v>
      </c>
      <c r="V717" s="116">
        <f t="shared" si="132"/>
        <v>1234.1086973183931</v>
      </c>
      <c r="W717" s="64"/>
      <c r="X717" s="64"/>
      <c r="Y717" s="105"/>
      <c r="Z717" s="61"/>
      <c r="AA717" s="106"/>
      <c r="AB717" s="107"/>
      <c r="AC717" s="107"/>
      <c r="AD717" s="107"/>
      <c r="AE717" s="107"/>
      <c r="AF717" s="107"/>
      <c r="AG717" s="107"/>
      <c r="AI717" s="108"/>
      <c r="AJ717" s="4"/>
      <c r="AK717" s="4"/>
      <c r="AL717" s="4"/>
      <c r="AN717" s="109"/>
      <c r="AO717" s="110"/>
      <c r="AP717" s="111"/>
      <c r="AQ717" s="110"/>
      <c r="AR717" s="112"/>
      <c r="AT717" s="113"/>
      <c r="AU717" s="113"/>
      <c r="AV717" s="113"/>
      <c r="AW717" s="113"/>
      <c r="AX717" s="113"/>
      <c r="AY717" s="113"/>
      <c r="AZ717" s="113"/>
      <c r="BA717" s="105"/>
      <c r="BB717" s="61"/>
      <c r="BC717" s="106"/>
      <c r="BD717" s="107"/>
      <c r="BE717" s="107"/>
      <c r="BF717" s="107"/>
      <c r="BG717" s="107"/>
      <c r="BH717" s="107"/>
      <c r="BI717" s="107"/>
    </row>
    <row r="718" spans="2:61" x14ac:dyDescent="0.3">
      <c r="B718" s="93"/>
      <c r="C718" s="93">
        <v>1146</v>
      </c>
      <c r="D718" s="94">
        <f>'[1]S&amp;P500 Historical Data'!E4098</f>
        <v>43335</v>
      </c>
      <c r="E718" s="95">
        <f>'[1]S&amp;P500 Historical Data'!N4098</f>
        <v>2856.98</v>
      </c>
      <c r="F718" s="96">
        <f t="shared" si="123"/>
        <v>-1.6912314541096733E-3</v>
      </c>
      <c r="H718" s="114">
        <v>647</v>
      </c>
      <c r="I718" s="98">
        <f t="shared" ca="1" si="124"/>
        <v>2106.8339595782231</v>
      </c>
      <c r="J718" s="99">
        <f t="shared" ca="1" si="125"/>
        <v>-2.5160285119803006E-3</v>
      </c>
      <c r="K718" s="100">
        <f t="shared" ca="1" si="126"/>
        <v>-17.423977572375261</v>
      </c>
      <c r="L718" s="101">
        <f t="shared" ca="1" si="97"/>
        <v>-0.17569993943193055</v>
      </c>
      <c r="M718" s="125"/>
      <c r="N718" s="91">
        <v>44559</v>
      </c>
      <c r="O718" s="102"/>
      <c r="P718" s="92" t="str">
        <f t="shared" si="133"/>
        <v/>
      </c>
      <c r="Q718" s="115">
        <f t="shared" si="127"/>
        <v>2784.2261429689756</v>
      </c>
      <c r="R718" s="116">
        <f t="shared" si="128"/>
        <v>3462.6184614841318</v>
      </c>
      <c r="S718" s="116">
        <f t="shared" si="129"/>
        <v>4182.6670095235986</v>
      </c>
      <c r="T718" s="116">
        <f t="shared" si="130"/>
        <v>1853.3426633153938</v>
      </c>
      <c r="U718" s="116">
        <f t="shared" si="131"/>
        <v>6283.506588262082</v>
      </c>
      <c r="V718" s="116">
        <f t="shared" si="132"/>
        <v>1233.6925419435195</v>
      </c>
      <c r="W718" s="64"/>
      <c r="X718" s="64"/>
      <c r="Y718" s="105"/>
      <c r="Z718" s="61"/>
      <c r="AA718" s="106"/>
      <c r="AB718" s="107"/>
      <c r="AC718" s="107"/>
      <c r="AD718" s="107"/>
      <c r="AE718" s="107"/>
      <c r="AF718" s="107"/>
      <c r="AG718" s="107"/>
      <c r="AI718" s="108"/>
      <c r="AJ718" s="4"/>
      <c r="AK718" s="4"/>
      <c r="AL718" s="4"/>
      <c r="AN718" s="109"/>
      <c r="AO718" s="110"/>
      <c r="AP718" s="111"/>
      <c r="AQ718" s="110"/>
      <c r="AR718" s="112"/>
      <c r="AT718" s="113"/>
      <c r="AU718" s="113"/>
      <c r="AV718" s="113"/>
      <c r="AW718" s="113"/>
      <c r="AX718" s="113"/>
      <c r="AY718" s="113"/>
      <c r="AZ718" s="113"/>
      <c r="BA718" s="105"/>
      <c r="BB718" s="61"/>
      <c r="BC718" s="106"/>
      <c r="BD718" s="107"/>
      <c r="BE718" s="107"/>
      <c r="BF718" s="107"/>
      <c r="BG718" s="107"/>
      <c r="BH718" s="107"/>
      <c r="BI718" s="107"/>
    </row>
    <row r="719" spans="2:61" x14ac:dyDescent="0.3">
      <c r="B719" s="93"/>
      <c r="C719" s="93">
        <v>1147</v>
      </c>
      <c r="D719" s="94">
        <f>'[1]S&amp;P500 Historical Data'!E4099</f>
        <v>43336</v>
      </c>
      <c r="E719" s="95">
        <f>'[1]S&amp;P500 Historical Data'!N4099</f>
        <v>2874.69</v>
      </c>
      <c r="F719" s="96">
        <f t="shared" si="123"/>
        <v>6.1988533346400872E-3</v>
      </c>
      <c r="H719" s="114">
        <v>648</v>
      </c>
      <c r="I719" s="98">
        <f t="shared" ca="1" si="124"/>
        <v>2083.8614417357812</v>
      </c>
      <c r="J719" s="99">
        <f t="shared" ca="1" si="125"/>
        <v>-1.090381030645665E-2</v>
      </c>
      <c r="K719" s="100">
        <f t="shared" ca="1" si="126"/>
        <v>-18.127458356140899</v>
      </c>
      <c r="L719" s="101">
        <f t="shared" ca="1" si="97"/>
        <v>-0.70348078376563872</v>
      </c>
      <c r="M719" s="125"/>
      <c r="N719" s="91">
        <v>44560</v>
      </c>
      <c r="O719" s="102"/>
      <c r="P719" s="92" t="str">
        <f t="shared" si="133"/>
        <v/>
      </c>
      <c r="Q719" s="115">
        <f t="shared" si="127"/>
        <v>2785.0392557114055</v>
      </c>
      <c r="R719" s="116">
        <f t="shared" si="128"/>
        <v>3463.7072487782739</v>
      </c>
      <c r="S719" s="116">
        <f t="shared" si="129"/>
        <v>4185.2041103984711</v>
      </c>
      <c r="T719" s="116">
        <f t="shared" si="130"/>
        <v>1853.30116554699</v>
      </c>
      <c r="U719" s="116">
        <f t="shared" si="131"/>
        <v>6289.2949927996679</v>
      </c>
      <c r="V719" s="116">
        <f t="shared" si="132"/>
        <v>1233.2771264082135</v>
      </c>
      <c r="W719" s="64"/>
      <c r="X719" s="64"/>
      <c r="Y719" s="105"/>
      <c r="Z719" s="61"/>
      <c r="AA719" s="106"/>
      <c r="AB719" s="107"/>
      <c r="AC719" s="107"/>
      <c r="AD719" s="107"/>
      <c r="AE719" s="107"/>
      <c r="AF719" s="107"/>
      <c r="AG719" s="107"/>
      <c r="AI719" s="108"/>
      <c r="AJ719" s="4"/>
      <c r="AK719" s="4"/>
      <c r="AL719" s="4"/>
      <c r="AN719" s="109"/>
      <c r="AO719" s="110"/>
      <c r="AP719" s="111"/>
      <c r="AQ719" s="110"/>
      <c r="AR719" s="112"/>
      <c r="AT719" s="113"/>
      <c r="AU719" s="113"/>
      <c r="AV719" s="113"/>
      <c r="AW719" s="113"/>
      <c r="AX719" s="113"/>
      <c r="AY719" s="113"/>
      <c r="AZ719" s="113"/>
      <c r="BA719" s="105"/>
      <c r="BB719" s="61"/>
      <c r="BC719" s="106"/>
      <c r="BD719" s="107"/>
      <c r="BE719" s="107"/>
      <c r="BF719" s="107"/>
      <c r="BG719" s="107"/>
      <c r="BH719" s="107"/>
      <c r="BI719" s="107"/>
    </row>
    <row r="720" spans="2:61" x14ac:dyDescent="0.3">
      <c r="B720" s="93"/>
      <c r="C720" s="93">
        <v>1148</v>
      </c>
      <c r="D720" s="94">
        <f>'[1]S&amp;P500 Historical Data'!E4100</f>
        <v>43339</v>
      </c>
      <c r="E720" s="95">
        <f>'[1]S&amp;P500 Historical Data'!N4100</f>
        <v>2896.74</v>
      </c>
      <c r="F720" s="96">
        <f t="shared" si="123"/>
        <v>7.6703922857768057E-3</v>
      </c>
      <c r="H720" s="114">
        <v>649</v>
      </c>
      <c r="I720" s="98">
        <f t="shared" ca="1" si="124"/>
        <v>2053.4162478071135</v>
      </c>
      <c r="J720" s="99">
        <f t="shared" ca="1" si="125"/>
        <v>-1.4609989569799819E-2</v>
      </c>
      <c r="K720" s="100">
        <f t="shared" ca="1" si="126"/>
        <v>-19.065568762522478</v>
      </c>
      <c r="L720" s="101">
        <f t="shared" ca="1" si="97"/>
        <v>-0.93811040638158061</v>
      </c>
      <c r="M720" s="125"/>
      <c r="N720" s="91">
        <v>44561</v>
      </c>
      <c r="O720" s="102"/>
      <c r="P720" s="92" t="str">
        <f t="shared" si="133"/>
        <v/>
      </c>
      <c r="Q720" s="115">
        <f t="shared" si="127"/>
        <v>2785.8526059174242</v>
      </c>
      <c r="R720" s="116">
        <f t="shared" si="128"/>
        <v>3464.7955382451223</v>
      </c>
      <c r="S720" s="116">
        <f t="shared" si="129"/>
        <v>4187.7417347201808</v>
      </c>
      <c r="T720" s="116">
        <f t="shared" si="130"/>
        <v>1853.2601181088553</v>
      </c>
      <c r="U720" s="116">
        <f t="shared" si="131"/>
        <v>6295.0856766314528</v>
      </c>
      <c r="V720" s="116">
        <f t="shared" si="132"/>
        <v>1232.862448672797</v>
      </c>
      <c r="W720" s="64"/>
      <c r="X720" s="64"/>
      <c r="Y720" s="105"/>
      <c r="Z720" s="61"/>
      <c r="AA720" s="106"/>
      <c r="AB720" s="107"/>
      <c r="AC720" s="107"/>
      <c r="AD720" s="107"/>
      <c r="AE720" s="107"/>
      <c r="AF720" s="107"/>
      <c r="AG720" s="107"/>
      <c r="AI720" s="108"/>
      <c r="AJ720" s="4"/>
      <c r="AK720" s="4"/>
      <c r="AL720" s="4"/>
      <c r="AN720" s="109"/>
      <c r="AO720" s="110"/>
      <c r="AP720" s="111"/>
      <c r="AQ720" s="110"/>
      <c r="AR720" s="112"/>
      <c r="AT720" s="113"/>
      <c r="AU720" s="113"/>
      <c r="AV720" s="113"/>
      <c r="AW720" s="113"/>
      <c r="AX720" s="113"/>
      <c r="AY720" s="113"/>
      <c r="AZ720" s="113"/>
      <c r="BA720" s="105"/>
      <c r="BB720" s="61"/>
      <c r="BC720" s="106"/>
      <c r="BD720" s="107"/>
      <c r="BE720" s="107"/>
      <c r="BF720" s="107"/>
      <c r="BG720" s="107"/>
      <c r="BH720" s="107"/>
      <c r="BI720" s="107"/>
    </row>
    <row r="721" spans="2:61" x14ac:dyDescent="0.3">
      <c r="B721" s="93"/>
      <c r="C721" s="93">
        <v>1149</v>
      </c>
      <c r="D721" s="94">
        <f>'[1]S&amp;P500 Historical Data'!E4101</f>
        <v>43340</v>
      </c>
      <c r="E721" s="95">
        <f>'[1]S&amp;P500 Historical Data'!N4101</f>
        <v>2897.52</v>
      </c>
      <c r="F721" s="96">
        <f t="shared" si="123"/>
        <v>2.6926821185201301E-4</v>
      </c>
      <c r="H721" s="114">
        <v>650</v>
      </c>
      <c r="I721" s="98">
        <f t="shared" ca="1" si="124"/>
        <v>2046.0654120777906</v>
      </c>
      <c r="J721" s="99">
        <f t="shared" ca="1" si="125"/>
        <v>-3.5798079114124888E-3</v>
      </c>
      <c r="K721" s="100">
        <f t="shared" ca="1" si="126"/>
        <v>-19.307958184816446</v>
      </c>
      <c r="L721" s="101">
        <f t="shared" ca="1" si="97"/>
        <v>-0.2423894222939689</v>
      </c>
      <c r="M721" s="125"/>
      <c r="N721" s="91">
        <v>44562</v>
      </c>
      <c r="O721" s="102"/>
      <c r="P721" s="92" t="str">
        <f t="shared" si="133"/>
        <v/>
      </c>
      <c r="Q721" s="115">
        <f t="shared" si="127"/>
        <v>2786.666193656381</v>
      </c>
      <c r="R721" s="116">
        <f t="shared" si="128"/>
        <v>3465.8833311421154</v>
      </c>
      <c r="S721" s="116">
        <f t="shared" si="129"/>
        <v>4190.279883922608</v>
      </c>
      <c r="T721" s="116">
        <f t="shared" si="130"/>
        <v>1853.2195199328526</v>
      </c>
      <c r="U721" s="116">
        <f t="shared" si="131"/>
        <v>6300.8786432967236</v>
      </c>
      <c r="V721" s="116">
        <f t="shared" si="132"/>
        <v>1232.4485067060905</v>
      </c>
      <c r="W721" s="64"/>
      <c r="X721" s="64"/>
      <c r="Y721" s="105"/>
      <c r="Z721" s="61"/>
      <c r="AA721" s="106"/>
      <c r="AB721" s="107"/>
      <c r="AC721" s="107"/>
      <c r="AD721" s="107"/>
      <c r="AE721" s="107"/>
      <c r="AF721" s="107"/>
      <c r="AG721" s="107"/>
      <c r="AI721" s="108"/>
      <c r="AJ721" s="4"/>
      <c r="AK721" s="4"/>
      <c r="AL721" s="4"/>
      <c r="AN721" s="109"/>
      <c r="AO721" s="110"/>
      <c r="AP721" s="111"/>
      <c r="AQ721" s="110"/>
      <c r="AR721" s="112"/>
      <c r="AT721" s="113"/>
      <c r="AU721" s="113"/>
      <c r="AV721" s="113"/>
      <c r="AW721" s="113"/>
      <c r="AX721" s="113"/>
      <c r="AY721" s="113"/>
      <c r="AZ721" s="113"/>
      <c r="BA721" s="105"/>
      <c r="BB721" s="61"/>
      <c r="BC721" s="106"/>
      <c r="BD721" s="107"/>
      <c r="BE721" s="107"/>
      <c r="BF721" s="107"/>
      <c r="BG721" s="107"/>
      <c r="BH721" s="107"/>
      <c r="BI721" s="107"/>
    </row>
    <row r="722" spans="2:61" x14ac:dyDescent="0.3">
      <c r="B722" s="93"/>
      <c r="C722" s="93">
        <v>1150</v>
      </c>
      <c r="D722" s="94">
        <f>'[1]S&amp;P500 Historical Data'!E4102</f>
        <v>43341</v>
      </c>
      <c r="E722" s="95">
        <f>'[1]S&amp;P500 Historical Data'!N4102</f>
        <v>2914.04</v>
      </c>
      <c r="F722" s="96">
        <f>(E722-E721)/E721</f>
        <v>5.7014274275932458E-3</v>
      </c>
      <c r="H722" s="114">
        <v>651</v>
      </c>
      <c r="I722" s="98">
        <f t="shared" ca="1" si="124"/>
        <v>2036.0656161773666</v>
      </c>
      <c r="J722" s="99">
        <f t="shared" ca="1" si="125"/>
        <v>-4.8873295259261457E-3</v>
      </c>
      <c r="K722" s="100">
        <f t="shared" ca="1" si="126"/>
        <v>-19.632415158377064</v>
      </c>
      <c r="L722" s="101">
        <f t="shared" ca="1" si="97"/>
        <v>-0.32445697356061692</v>
      </c>
      <c r="M722" s="125"/>
      <c r="N722" s="91">
        <v>44563</v>
      </c>
      <c r="O722" s="102"/>
      <c r="P722" s="92" t="str">
        <f t="shared" si="133"/>
        <v/>
      </c>
      <c r="Q722" s="115">
        <f t="shared" si="127"/>
        <v>2787.4800189976463</v>
      </c>
      <c r="R722" s="116">
        <f t="shared" si="128"/>
        <v>3466.9706287218082</v>
      </c>
      <c r="S722" s="116">
        <f t="shared" si="129"/>
        <v>4192.818559435359</v>
      </c>
      <c r="T722" s="116">
        <f t="shared" si="130"/>
        <v>1853.179369955255</v>
      </c>
      <c r="U722" s="116">
        <f t="shared" si="131"/>
        <v>6306.6738963270191</v>
      </c>
      <c r="V722" s="116">
        <f t="shared" si="132"/>
        <v>1232.0352984853648</v>
      </c>
      <c r="W722" s="64"/>
      <c r="X722" s="64"/>
      <c r="Y722" s="105"/>
      <c r="Z722" s="61"/>
      <c r="AA722" s="106"/>
      <c r="AB722" s="107"/>
      <c r="AC722" s="107"/>
      <c r="AD722" s="107"/>
      <c r="AE722" s="107"/>
      <c r="AF722" s="107"/>
      <c r="AG722" s="107"/>
      <c r="AI722" s="108"/>
      <c r="AJ722" s="4"/>
      <c r="AK722" s="4"/>
      <c r="AL722" s="4"/>
      <c r="AN722" s="109"/>
      <c r="AO722" s="110"/>
      <c r="AP722" s="111"/>
      <c r="AQ722" s="110"/>
      <c r="AR722" s="112"/>
      <c r="AT722" s="113"/>
      <c r="AU722" s="113"/>
      <c r="AV722" s="113"/>
      <c r="AW722" s="113"/>
      <c r="AX722" s="113"/>
      <c r="AY722" s="113"/>
      <c r="AZ722" s="113"/>
      <c r="BA722" s="105"/>
      <c r="BB722" s="61"/>
      <c r="BC722" s="106"/>
      <c r="BD722" s="107"/>
      <c r="BE722" s="107"/>
      <c r="BF722" s="107"/>
      <c r="BG722" s="107"/>
      <c r="BH722" s="107"/>
      <c r="BI722" s="107"/>
    </row>
    <row r="723" spans="2:61" x14ac:dyDescent="0.3">
      <c r="B723" s="93"/>
      <c r="C723" s="93">
        <v>1151</v>
      </c>
      <c r="D723" s="94">
        <f>'[1]S&amp;P500 Historical Data'!E4103</f>
        <v>43342</v>
      </c>
      <c r="E723" s="95">
        <f>'[1]S&amp;P500 Historical Data'!N4103</f>
        <v>2901.13</v>
      </c>
      <c r="F723" s="96">
        <f>(E723-E722)/E722</f>
        <v>-4.4302754938160957E-3</v>
      </c>
      <c r="H723" s="114">
        <v>652</v>
      </c>
      <c r="I723" s="98">
        <f t="shared" ca="1" si="124"/>
        <v>2043.8647442639406</v>
      </c>
      <c r="J723" s="99">
        <f t="shared" ca="1" si="125"/>
        <v>3.8304895601628786E-3</v>
      </c>
      <c r="K723" s="100">
        <f t="shared" ca="1" si="126"/>
        <v>-19.411716913636553</v>
      </c>
      <c r="L723" s="101">
        <f t="shared" ca="1" si="97"/>
        <v>0.22069824474050939</v>
      </c>
      <c r="M723" s="125"/>
      <c r="N723" s="91">
        <v>44564</v>
      </c>
      <c r="O723" s="102"/>
      <c r="P723" s="92" t="str">
        <f t="shared" si="133"/>
        <v/>
      </c>
      <c r="Q723" s="115">
        <f t="shared" si="127"/>
        <v>2788.2940820106091</v>
      </c>
      <c r="R723" s="116">
        <f t="shared" si="128"/>
        <v>3468.0574322319003</v>
      </c>
      <c r="S723" s="116">
        <f t="shared" si="129"/>
        <v>4195.3577626837878</v>
      </c>
      <c r="T723" s="116">
        <f t="shared" si="130"/>
        <v>1853.1396671167208</v>
      </c>
      <c r="U723" s="116">
        <f t="shared" si="131"/>
        <v>6312.471439246181</v>
      </c>
      <c r="V723" s="116">
        <f t="shared" si="132"/>
        <v>1231.6228219962936</v>
      </c>
      <c r="W723" s="64"/>
      <c r="X723" s="64"/>
      <c r="Y723" s="105"/>
      <c r="Z723" s="61"/>
      <c r="AA723" s="106"/>
      <c r="AB723" s="107"/>
      <c r="AC723" s="107"/>
      <c r="AD723" s="107"/>
      <c r="AE723" s="107"/>
      <c r="AF723" s="107"/>
      <c r="AG723" s="107"/>
      <c r="AI723" s="108"/>
      <c r="AJ723" s="4"/>
      <c r="AK723" s="4"/>
      <c r="AL723" s="4"/>
      <c r="AN723" s="109"/>
      <c r="AO723" s="110"/>
      <c r="AP723" s="111"/>
      <c r="AQ723" s="110"/>
      <c r="AR723" s="112"/>
      <c r="AT723" s="113"/>
      <c r="AU723" s="113"/>
      <c r="AV723" s="113"/>
      <c r="AW723" s="113"/>
      <c r="AX723" s="113"/>
      <c r="AY723" s="113"/>
      <c r="AZ723" s="113"/>
      <c r="BA723" s="105"/>
      <c r="BB723" s="61"/>
      <c r="BC723" s="106"/>
      <c r="BD723" s="107"/>
      <c r="BE723" s="107"/>
      <c r="BF723" s="107"/>
      <c r="BG723" s="107"/>
      <c r="BH723" s="107"/>
      <c r="BI723" s="107"/>
    </row>
    <row r="724" spans="2:61" x14ac:dyDescent="0.3">
      <c r="B724" s="93"/>
      <c r="C724" s="93">
        <v>1152</v>
      </c>
      <c r="D724" s="94">
        <f>'[1]S&amp;P500 Historical Data'!E4104</f>
        <v>43343</v>
      </c>
      <c r="E724" s="95">
        <f>'[1]S&amp;P500 Historical Data'!N4104</f>
        <v>2901.52</v>
      </c>
      <c r="F724" s="96">
        <f t="shared" ref="F724:F785" si="134">(E724-E723)/E723</f>
        <v>1.3443037712886796E-4</v>
      </c>
      <c r="H724" s="114">
        <v>653</v>
      </c>
      <c r="I724" s="98">
        <f t="shared" ca="1" si="124"/>
        <v>2034.584804361079</v>
      </c>
      <c r="J724" s="99">
        <f t="shared" ca="1" si="125"/>
        <v>-4.5403884620572278E-3</v>
      </c>
      <c r="K724" s="100">
        <f t="shared" ca="1" si="126"/>
        <v>-19.714387371924833</v>
      </c>
      <c r="L724" s="101">
        <f t="shared" ca="1" si="97"/>
        <v>-0.30267045828827988</v>
      </c>
      <c r="M724" s="125"/>
      <c r="N724" s="91">
        <v>44565</v>
      </c>
      <c r="O724" s="102"/>
      <c r="P724" s="92" t="str">
        <f t="shared" si="133"/>
        <v/>
      </c>
      <c r="Q724" s="115">
        <f t="shared" si="127"/>
        <v>2789.1083827646808</v>
      </c>
      <c r="R724" s="116">
        <f t="shared" si="128"/>
        <v>3469.1437429152588</v>
      </c>
      <c r="S724" s="116">
        <f t="shared" si="129"/>
        <v>4197.8974950890215</v>
      </c>
      <c r="T724" s="116">
        <f t="shared" si="130"/>
        <v>1853.1004103622704</v>
      </c>
      <c r="U724" s="116">
        <f t="shared" si="131"/>
        <v>6318.2712755703942</v>
      </c>
      <c r="V724" s="116">
        <f t="shared" si="132"/>
        <v>1231.2110752329063</v>
      </c>
      <c r="W724" s="64"/>
      <c r="X724" s="64"/>
      <c r="Y724" s="105"/>
      <c r="Z724" s="61"/>
      <c r="AA724" s="106"/>
      <c r="AB724" s="107"/>
      <c r="AC724" s="107"/>
      <c r="AD724" s="107"/>
      <c r="AE724" s="107"/>
      <c r="AF724" s="107"/>
      <c r="AG724" s="107"/>
      <c r="AI724" s="108"/>
      <c r="AJ724" s="4"/>
      <c r="AK724" s="4"/>
      <c r="AL724" s="4"/>
      <c r="AN724" s="109"/>
      <c r="AO724" s="110"/>
      <c r="AP724" s="111"/>
      <c r="AQ724" s="110"/>
      <c r="AR724" s="112"/>
      <c r="AT724" s="113"/>
      <c r="AU724" s="113"/>
      <c r="AV724" s="113"/>
      <c r="AW724" s="113"/>
      <c r="AX724" s="113"/>
      <c r="AY724" s="113"/>
      <c r="AZ724" s="113"/>
      <c r="BA724" s="105"/>
      <c r="BB724" s="61"/>
      <c r="BC724" s="106"/>
      <c r="BD724" s="107"/>
      <c r="BE724" s="107"/>
      <c r="BF724" s="107"/>
      <c r="BG724" s="107"/>
      <c r="BH724" s="107"/>
      <c r="BI724" s="107"/>
    </row>
    <row r="725" spans="2:61" x14ac:dyDescent="0.3">
      <c r="B725" s="93"/>
      <c r="C725" s="93">
        <v>1153</v>
      </c>
      <c r="D725" s="94">
        <f>'[1]S&amp;P500 Historical Data'!E4105</f>
        <v>43347</v>
      </c>
      <c r="E725" s="95">
        <f>'[1]S&amp;P500 Historical Data'!N4105</f>
        <v>2896.72</v>
      </c>
      <c r="F725" s="96">
        <f t="shared" si="134"/>
        <v>-1.6543053296203996E-3</v>
      </c>
      <c r="H725" s="114">
        <v>654</v>
      </c>
      <c r="I725" s="98">
        <f t="shared" ca="1" si="124"/>
        <v>2060.1613730722397</v>
      </c>
      <c r="J725" s="99">
        <f t="shared" ca="1" si="125"/>
        <v>1.2570903240964932E-2</v>
      </c>
      <c r="K725" s="100">
        <f t="shared" ca="1" si="126"/>
        <v>-18.951853281985471</v>
      </c>
      <c r="L725" s="101">
        <f t="shared" ca="1" si="97"/>
        <v>0.76253408993936067</v>
      </c>
      <c r="M725" s="125"/>
      <c r="N725" s="91">
        <v>44566</v>
      </c>
      <c r="O725" s="102"/>
      <c r="P725" s="92" t="str">
        <f t="shared" si="133"/>
        <v/>
      </c>
      <c r="Q725" s="115">
        <f t="shared" si="127"/>
        <v>2789.9229213292906</v>
      </c>
      <c r="R725" s="116">
        <f t="shared" si="128"/>
        <v>3470.2295620099453</v>
      </c>
      <c r="S725" s="116">
        <f t="shared" si="129"/>
        <v>4200.437758067982</v>
      </c>
      <c r="T725" s="116">
        <f t="shared" si="130"/>
        <v>1853.0615986412599</v>
      </c>
      <c r="U725" s="116">
        <f t="shared" si="131"/>
        <v>6324.0734088082399</v>
      </c>
      <c r="V725" s="116">
        <f t="shared" si="132"/>
        <v>1230.8000561975421</v>
      </c>
      <c r="W725" s="64"/>
      <c r="X725" s="64"/>
      <c r="Y725" s="105"/>
      <c r="Z725" s="61"/>
      <c r="AA725" s="106"/>
      <c r="AB725" s="107"/>
      <c r="AC725" s="107"/>
      <c r="AD725" s="107"/>
      <c r="AE725" s="107"/>
      <c r="AF725" s="107"/>
      <c r="AG725" s="107"/>
      <c r="AI725" s="108"/>
      <c r="AJ725" s="4"/>
      <c r="AK725" s="4"/>
      <c r="AL725" s="4"/>
      <c r="AN725" s="109"/>
      <c r="AO725" s="110"/>
      <c r="AP725" s="111"/>
      <c r="AQ725" s="110"/>
      <c r="AR725" s="112"/>
      <c r="AT725" s="113"/>
      <c r="AU725" s="113"/>
      <c r="AV725" s="113"/>
      <c r="AW725" s="113"/>
      <c r="AX725" s="113"/>
      <c r="AY725" s="113"/>
      <c r="AZ725" s="113"/>
      <c r="BA725" s="105"/>
      <c r="BB725" s="61"/>
      <c r="BC725" s="106"/>
      <c r="BD725" s="107"/>
      <c r="BE725" s="107"/>
      <c r="BF725" s="107"/>
      <c r="BG725" s="107"/>
      <c r="BH725" s="107"/>
      <c r="BI725" s="107"/>
    </row>
    <row r="726" spans="2:61" x14ac:dyDescent="0.3">
      <c r="B726" s="93"/>
      <c r="C726" s="93">
        <v>1154</v>
      </c>
      <c r="D726" s="94">
        <f>'[1]S&amp;P500 Historical Data'!E4106</f>
        <v>43348</v>
      </c>
      <c r="E726" s="95">
        <f>'[1]S&amp;P500 Historical Data'!N4106</f>
        <v>2888.6</v>
      </c>
      <c r="F726" s="96">
        <f t="shared" si="134"/>
        <v>-2.8031704824766947E-3</v>
      </c>
      <c r="H726" s="114">
        <v>655</v>
      </c>
      <c r="I726" s="98">
        <f t="shared" ca="1" si="124"/>
        <v>2039.0805698994016</v>
      </c>
      <c r="J726" s="99">
        <f t="shared" ca="1" si="125"/>
        <v>-1.0232598013135818E-2</v>
      </c>
      <c r="K726" s="100">
        <f t="shared" ca="1" si="126"/>
        <v>-19.612935216110614</v>
      </c>
      <c r="L726" s="101">
        <f t="shared" ca="1" si="97"/>
        <v>-0.66108193412514227</v>
      </c>
      <c r="M726" s="125"/>
      <c r="N726" s="91">
        <v>44567</v>
      </c>
      <c r="O726" s="102"/>
      <c r="P726" s="92" t="str">
        <f t="shared" si="133"/>
        <v/>
      </c>
      <c r="Q726" s="115">
        <f t="shared" si="127"/>
        <v>2790.7376977738904</v>
      </c>
      <c r="R726" s="116">
        <f t="shared" si="128"/>
        <v>3471.3148907492459</v>
      </c>
      <c r="S726" s="116">
        <f t="shared" si="129"/>
        <v>4202.9785530334129</v>
      </c>
      <c r="T726" s="116">
        <f t="shared" si="130"/>
        <v>1853.0232309073599</v>
      </c>
      <c r="U726" s="116">
        <f t="shared" si="131"/>
        <v>6329.877842460739</v>
      </c>
      <c r="V726" s="116">
        <f t="shared" si="132"/>
        <v>1230.3897629008031</v>
      </c>
      <c r="W726" s="64"/>
      <c r="X726" s="64"/>
      <c r="Y726" s="105"/>
      <c r="Z726" s="61"/>
      <c r="AA726" s="106"/>
      <c r="AB726" s="107"/>
      <c r="AC726" s="107"/>
      <c r="AD726" s="107"/>
      <c r="AE726" s="107"/>
      <c r="AF726" s="107"/>
      <c r="AG726" s="107"/>
      <c r="AI726" s="108"/>
      <c r="AJ726" s="4"/>
      <c r="AK726" s="4"/>
      <c r="AL726" s="4"/>
      <c r="AN726" s="109"/>
      <c r="AO726" s="110"/>
      <c r="AP726" s="111"/>
      <c r="AQ726" s="110"/>
      <c r="AR726" s="112"/>
      <c r="AT726" s="113"/>
      <c r="AU726" s="113"/>
      <c r="AV726" s="113"/>
      <c r="AW726" s="113"/>
      <c r="AX726" s="113"/>
      <c r="AY726" s="113"/>
      <c r="AZ726" s="113"/>
      <c r="BA726" s="105"/>
      <c r="BB726" s="61"/>
      <c r="BC726" s="106"/>
      <c r="BD726" s="107"/>
      <c r="BE726" s="107"/>
      <c r="BF726" s="107"/>
      <c r="BG726" s="107"/>
      <c r="BH726" s="107"/>
      <c r="BI726" s="107"/>
    </row>
    <row r="727" spans="2:61" x14ac:dyDescent="0.3">
      <c r="B727" s="93"/>
      <c r="C727" s="93">
        <v>1155</v>
      </c>
      <c r="D727" s="94">
        <f>'[1]S&amp;P500 Historical Data'!E4107</f>
        <v>43349</v>
      </c>
      <c r="E727" s="95">
        <f>'[1]S&amp;P500 Historical Data'!N4107</f>
        <v>2878.05</v>
      </c>
      <c r="F727" s="96">
        <f t="shared" si="134"/>
        <v>-3.652288305753558E-3</v>
      </c>
      <c r="H727" s="114">
        <v>656</v>
      </c>
      <c r="I727" s="98">
        <f t="shared" ca="1" si="124"/>
        <v>2065.9889891991525</v>
      </c>
      <c r="J727" s="99">
        <f t="shared" ca="1" si="125"/>
        <v>1.3196349225709328E-2</v>
      </c>
      <c r="K727" s="100">
        <f t="shared" ca="1" si="126"/>
        <v>-18.81180797067324</v>
      </c>
      <c r="L727" s="101">
        <f t="shared" ca="1" si="97"/>
        <v>0.80112724543737523</v>
      </c>
      <c r="M727" s="125"/>
      <c r="N727" s="91">
        <v>44568</v>
      </c>
      <c r="O727" s="102"/>
      <c r="P727" s="92" t="str">
        <f t="shared" si="133"/>
        <v/>
      </c>
      <c r="Q727" s="115">
        <f t="shared" si="127"/>
        <v>2791.5527121679515</v>
      </c>
      <c r="R727" s="116">
        <f t="shared" si="128"/>
        <v>3472.3997303616907</v>
      </c>
      <c r="S727" s="116">
        <f t="shared" si="129"/>
        <v>4205.5198813939051</v>
      </c>
      <c r="T727" s="116">
        <f t="shared" si="130"/>
        <v>1852.985306118529</v>
      </c>
      <c r="U727" s="116">
        <f t="shared" si="131"/>
        <v>6335.6845800213987</v>
      </c>
      <c r="V727" s="116">
        <f t="shared" si="132"/>
        <v>1229.9801933615079</v>
      </c>
      <c r="W727" s="64"/>
      <c r="X727" s="64"/>
      <c r="Y727" s="105"/>
      <c r="Z727" s="61"/>
      <c r="AA727" s="106"/>
      <c r="AB727" s="107"/>
      <c r="AC727" s="107"/>
      <c r="AD727" s="107"/>
      <c r="AE727" s="107"/>
      <c r="AF727" s="107"/>
      <c r="AG727" s="107"/>
      <c r="AI727" s="108"/>
      <c r="AJ727" s="4"/>
      <c r="AK727" s="4"/>
      <c r="AL727" s="4"/>
      <c r="AN727" s="109"/>
      <c r="AO727" s="110"/>
      <c r="AP727" s="111"/>
      <c r="AQ727" s="110"/>
      <c r="AR727" s="112"/>
      <c r="AT727" s="113"/>
      <c r="AU727" s="113"/>
      <c r="AV727" s="113"/>
      <c r="AW727" s="113"/>
      <c r="AX727" s="113"/>
      <c r="AY727" s="113"/>
      <c r="AZ727" s="113"/>
      <c r="BA727" s="105"/>
      <c r="BB727" s="61"/>
      <c r="BC727" s="106"/>
      <c r="BD727" s="107"/>
      <c r="BE727" s="107"/>
      <c r="BF727" s="107"/>
      <c r="BG727" s="107"/>
      <c r="BH727" s="107"/>
      <c r="BI727" s="107"/>
    </row>
    <row r="728" spans="2:61" x14ac:dyDescent="0.3">
      <c r="B728" s="93"/>
      <c r="C728" s="93">
        <v>1156</v>
      </c>
      <c r="D728" s="94">
        <f>'[1]S&amp;P500 Historical Data'!E4108</f>
        <v>43350</v>
      </c>
      <c r="E728" s="95">
        <f>'[1]S&amp;P500 Historical Data'!N4108</f>
        <v>2871.68</v>
      </c>
      <c r="F728" s="96">
        <f t="shared" si="134"/>
        <v>-2.2133041469051423E-3</v>
      </c>
      <c r="H728" s="114">
        <v>657</v>
      </c>
      <c r="I728" s="98">
        <f t="shared" ca="1" si="124"/>
        <v>2065.5343335639391</v>
      </c>
      <c r="J728" s="99">
        <f t="shared" ca="1" si="125"/>
        <v>-2.2006682397161505E-4</v>
      </c>
      <c r="K728" s="100">
        <f t="shared" ca="1" si="126"/>
        <v>-18.843813660812515</v>
      </c>
      <c r="L728" s="101">
        <f t="shared" ca="1" si="97"/>
        <v>-3.2005690139276559E-2</v>
      </c>
      <c r="M728" s="125"/>
      <c r="N728" s="91">
        <v>44569</v>
      </c>
      <c r="O728" s="102"/>
      <c r="P728" s="92" t="str">
        <f t="shared" si="133"/>
        <v/>
      </c>
      <c r="Q728" s="115">
        <f t="shared" si="127"/>
        <v>2792.3679645809639</v>
      </c>
      <c r="R728" s="116">
        <f t="shared" si="128"/>
        <v>3473.484082071081</v>
      </c>
      <c r="S728" s="116">
        <f t="shared" si="129"/>
        <v>4208.0617445539119</v>
      </c>
      <c r="T728" s="116">
        <f t="shared" si="130"/>
        <v>1852.9478232369934</v>
      </c>
      <c r="U728" s="116">
        <f t="shared" si="131"/>
        <v>6341.4936249762586</v>
      </c>
      <c r="V728" s="116">
        <f t="shared" si="132"/>
        <v>1229.5713456066476</v>
      </c>
      <c r="W728" s="64"/>
      <c r="X728" s="64"/>
      <c r="Y728" s="105"/>
      <c r="Z728" s="61"/>
      <c r="AA728" s="106"/>
      <c r="AB728" s="107"/>
      <c r="AC728" s="107"/>
      <c r="AD728" s="107"/>
      <c r="AE728" s="107"/>
      <c r="AF728" s="107"/>
      <c r="AG728" s="107"/>
      <c r="AI728" s="108"/>
      <c r="AJ728" s="4"/>
      <c r="AK728" s="4"/>
      <c r="AL728" s="4"/>
      <c r="AN728" s="109"/>
      <c r="AO728" s="110"/>
      <c r="AP728" s="111"/>
      <c r="AQ728" s="110"/>
      <c r="AR728" s="112"/>
      <c r="AT728" s="113"/>
      <c r="AU728" s="113"/>
      <c r="AV728" s="113"/>
      <c r="AW728" s="113"/>
      <c r="AX728" s="113"/>
      <c r="AY728" s="113"/>
      <c r="AZ728" s="113"/>
      <c r="BA728" s="105"/>
      <c r="BB728" s="61"/>
      <c r="BC728" s="106"/>
      <c r="BD728" s="107"/>
      <c r="BE728" s="107"/>
      <c r="BF728" s="107"/>
      <c r="BG728" s="107"/>
      <c r="BH728" s="107"/>
      <c r="BI728" s="107"/>
    </row>
    <row r="729" spans="2:61" x14ac:dyDescent="0.3">
      <c r="B729" s="93"/>
      <c r="C729" s="93">
        <v>1157</v>
      </c>
      <c r="D729" s="94">
        <f>'[1]S&amp;P500 Historical Data'!E4109</f>
        <v>43353</v>
      </c>
      <c r="E729" s="95">
        <f>'[1]S&amp;P500 Historical Data'!N4109</f>
        <v>2877.13</v>
      </c>
      <c r="F729" s="96">
        <f t="shared" si="134"/>
        <v>1.897843770893788E-3</v>
      </c>
      <c r="H729" s="114">
        <v>658</v>
      </c>
      <c r="I729" s="98">
        <f t="shared" ca="1" si="124"/>
        <v>2043.9222580091941</v>
      </c>
      <c r="J729" s="99">
        <f t="shared" ca="1" si="125"/>
        <v>-1.0463188727274635E-2</v>
      </c>
      <c r="K729" s="100">
        <f t="shared" ca="1" si="126"/>
        <v>-19.519458206993281</v>
      </c>
      <c r="L729" s="101">
        <f t="shared" ca="1" si="97"/>
        <v>-0.67564454618076819</v>
      </c>
      <c r="M729" s="125"/>
      <c r="N729" s="91">
        <v>44570</v>
      </c>
      <c r="O729" s="102"/>
      <c r="P729" s="92" t="str">
        <f t="shared" si="133"/>
        <v/>
      </c>
      <c r="Q729" s="115">
        <f t="shared" si="127"/>
        <v>2793.1834550824401</v>
      </c>
      <c r="R729" s="116">
        <f t="shared" si="128"/>
        <v>3474.5679470965192</v>
      </c>
      <c r="S729" s="116">
        <f t="shared" si="129"/>
        <v>4210.6041439137834</v>
      </c>
      <c r="T729" s="116">
        <f t="shared" si="130"/>
        <v>1852.9107812292202</v>
      </c>
      <c r="U729" s="116">
        <f t="shared" si="131"/>
        <v>6347.3049808039359</v>
      </c>
      <c r="V729" s="116">
        <f t="shared" si="132"/>
        <v>1229.1632176713383</v>
      </c>
      <c r="W729" s="64"/>
      <c r="X729" s="64"/>
      <c r="Y729" s="105"/>
      <c r="Z729" s="61"/>
      <c r="AA729" s="106"/>
      <c r="AB729" s="107"/>
      <c r="AC729" s="107"/>
      <c r="AD729" s="107"/>
      <c r="AE729" s="107"/>
      <c r="AF729" s="107"/>
      <c r="AG729" s="107"/>
      <c r="AI729" s="108"/>
      <c r="AJ729" s="4"/>
      <c r="AK729" s="4"/>
      <c r="AL729" s="4"/>
      <c r="AN729" s="109"/>
      <c r="AO729" s="110"/>
      <c r="AP729" s="111"/>
      <c r="AQ729" s="110"/>
      <c r="AR729" s="112"/>
      <c r="AT729" s="113"/>
      <c r="AU729" s="113"/>
      <c r="AV729" s="113"/>
      <c r="AW729" s="113"/>
      <c r="AX729" s="113"/>
      <c r="AY729" s="113"/>
      <c r="AZ729" s="113"/>
      <c r="BA729" s="105"/>
      <c r="BB729" s="61"/>
      <c r="BC729" s="106"/>
      <c r="BD729" s="107"/>
      <c r="BE729" s="107"/>
      <c r="BF729" s="107"/>
      <c r="BG729" s="107"/>
      <c r="BH729" s="107"/>
      <c r="BI729" s="107"/>
    </row>
    <row r="730" spans="2:61" x14ac:dyDescent="0.3">
      <c r="B730" s="93"/>
      <c r="C730" s="93">
        <v>1158</v>
      </c>
      <c r="D730" s="94">
        <f>'[1]S&amp;P500 Historical Data'!E4110</f>
        <v>43354</v>
      </c>
      <c r="E730" s="95">
        <f>'[1]S&amp;P500 Historical Data'!N4110</f>
        <v>2887.89</v>
      </c>
      <c r="F730" s="96">
        <f t="shared" si="134"/>
        <v>3.7398379635260703E-3</v>
      </c>
      <c r="H730" s="114">
        <v>659</v>
      </c>
      <c r="I730" s="98">
        <f t="shared" ca="1" si="124"/>
        <v>2081.9859189726944</v>
      </c>
      <c r="J730" s="99">
        <f t="shared" ca="1" si="125"/>
        <v>1.8622851634569889E-2</v>
      </c>
      <c r="K730" s="100">
        <f t="shared" ca="1" si="126"/>
        <v>-18.384485108725951</v>
      </c>
      <c r="L730" s="101">
        <f t="shared" ca="1" si="97"/>
        <v>1.1349730982673314</v>
      </c>
      <c r="M730" s="125"/>
      <c r="N730" s="91">
        <v>44571</v>
      </c>
      <c r="O730" s="102"/>
      <c r="P730" s="92" t="str">
        <f t="shared" si="133"/>
        <v/>
      </c>
      <c r="Q730" s="115">
        <f t="shared" si="127"/>
        <v>2793.9991837419125</v>
      </c>
      <c r="R730" s="116">
        <f t="shared" si="128"/>
        <v>3475.6513266524266</v>
      </c>
      <c r="S730" s="116">
        <f t="shared" si="129"/>
        <v>4213.1470808697813</v>
      </c>
      <c r="T730" s="116">
        <f t="shared" si="130"/>
        <v>1852.8741790658967</v>
      </c>
      <c r="U730" s="116">
        <f t="shared" si="131"/>
        <v>6353.1186509756744</v>
      </c>
      <c r="V730" s="116">
        <f t="shared" si="132"/>
        <v>1228.7558075987781</v>
      </c>
      <c r="W730" s="64"/>
      <c r="X730" s="64"/>
      <c r="Y730" s="105"/>
      <c r="Z730" s="61"/>
      <c r="AA730" s="106"/>
      <c r="AB730" s="107"/>
      <c r="AC730" s="107"/>
      <c r="AD730" s="107"/>
      <c r="AE730" s="107"/>
      <c r="AF730" s="107"/>
      <c r="AG730" s="107"/>
      <c r="AI730" s="108"/>
      <c r="AJ730" s="4"/>
      <c r="AK730" s="4"/>
      <c r="AL730" s="4"/>
      <c r="AN730" s="109"/>
      <c r="AO730" s="110"/>
      <c r="AP730" s="111"/>
      <c r="AQ730" s="110"/>
      <c r="AR730" s="112"/>
      <c r="AT730" s="113"/>
      <c r="AU730" s="113"/>
      <c r="AV730" s="113"/>
      <c r="AW730" s="113"/>
      <c r="AX730" s="113"/>
      <c r="AY730" s="113"/>
      <c r="AZ730" s="113"/>
      <c r="BA730" s="105"/>
      <c r="BB730" s="61"/>
      <c r="BC730" s="106"/>
      <c r="BD730" s="107"/>
      <c r="BE730" s="107"/>
      <c r="BF730" s="107"/>
      <c r="BG730" s="107"/>
      <c r="BH730" s="107"/>
      <c r="BI730" s="107"/>
    </row>
    <row r="731" spans="2:61" x14ac:dyDescent="0.3">
      <c r="B731" s="93"/>
      <c r="C731" s="93">
        <v>1159</v>
      </c>
      <c r="D731" s="94">
        <f>'[1]S&amp;P500 Historical Data'!E4111</f>
        <v>43355</v>
      </c>
      <c r="E731" s="95">
        <f>'[1]S&amp;P500 Historical Data'!N4111</f>
        <v>2888.92</v>
      </c>
      <c r="F731" s="96">
        <f t="shared" si="134"/>
        <v>3.5666178420930164E-4</v>
      </c>
      <c r="H731" s="114">
        <v>660</v>
      </c>
      <c r="I731" s="98">
        <f t="shared" ca="1" si="124"/>
        <v>2112.9749416222717</v>
      </c>
      <c r="J731" s="99">
        <f t="shared" ca="1" si="125"/>
        <v>1.4884357462354029E-2</v>
      </c>
      <c r="K731" s="100">
        <f t="shared" ca="1" si="126"/>
        <v>-17.479318079463077</v>
      </c>
      <c r="L731" s="101">
        <f t="shared" ca="1" si="97"/>
        <v>0.90516702926287418</v>
      </c>
      <c r="M731" s="125"/>
      <c r="N731" s="91">
        <v>44572</v>
      </c>
      <c r="O731" s="102"/>
      <c r="P731" s="92" t="str">
        <f t="shared" si="133"/>
        <v/>
      </c>
      <c r="Q731" s="115">
        <f t="shared" si="127"/>
        <v>2794.8151506289328</v>
      </c>
      <c r="R731" s="116">
        <f t="shared" si="128"/>
        <v>3476.7342219485749</v>
      </c>
      <c r="S731" s="116">
        <f t="shared" si="129"/>
        <v>4215.6905568141074</v>
      </c>
      <c r="T731" s="116">
        <f t="shared" si="130"/>
        <v>1852.8380157219055</v>
      </c>
      <c r="U731" s="116">
        <f t="shared" si="131"/>
        <v>6358.9346389553866</v>
      </c>
      <c r="V731" s="116">
        <f t="shared" si="132"/>
        <v>1228.3491134401997</v>
      </c>
      <c r="W731" s="64"/>
      <c r="X731" s="64"/>
      <c r="Y731" s="105"/>
      <c r="Z731" s="61"/>
      <c r="AA731" s="106"/>
      <c r="AB731" s="107"/>
      <c r="AC731" s="107"/>
      <c r="AD731" s="107"/>
      <c r="AE731" s="107"/>
      <c r="AF731" s="107"/>
      <c r="AG731" s="107"/>
      <c r="AI731" s="108"/>
      <c r="AJ731" s="4"/>
      <c r="AK731" s="4"/>
      <c r="AL731" s="4"/>
      <c r="AN731" s="109"/>
      <c r="AO731" s="110"/>
      <c r="AP731" s="111"/>
      <c r="AQ731" s="110"/>
      <c r="AR731" s="112"/>
      <c r="AT731" s="113"/>
      <c r="AU731" s="113"/>
      <c r="AV731" s="113"/>
      <c r="AW731" s="113"/>
      <c r="AX731" s="113"/>
      <c r="AY731" s="113"/>
      <c r="AZ731" s="113"/>
      <c r="BA731" s="105"/>
      <c r="BB731" s="61"/>
      <c r="BC731" s="106"/>
      <c r="BD731" s="107"/>
      <c r="BE731" s="107"/>
      <c r="BF731" s="107"/>
      <c r="BG731" s="107"/>
      <c r="BH731" s="107"/>
      <c r="BI731" s="107"/>
    </row>
    <row r="732" spans="2:61" x14ac:dyDescent="0.3">
      <c r="B732" s="93"/>
      <c r="C732" s="93">
        <v>1160</v>
      </c>
      <c r="D732" s="94">
        <f>'[1]S&amp;P500 Historical Data'!E4112</f>
        <v>43356</v>
      </c>
      <c r="E732" s="95">
        <f>'[1]S&amp;P500 Historical Data'!N4112</f>
        <v>2904.18</v>
      </c>
      <c r="F732" s="96">
        <f t="shared" si="134"/>
        <v>5.2822508065296942E-3</v>
      </c>
      <c r="H732" s="114">
        <v>661</v>
      </c>
      <c r="I732" s="98">
        <f t="shared" ca="1" si="124"/>
        <v>2128.9907617505901</v>
      </c>
      <c r="J732" s="99">
        <f t="shared" ca="1" si="125"/>
        <v>7.5797492023364924E-3</v>
      </c>
      <c r="K732" s="100">
        <f t="shared" ca="1" si="126"/>
        <v>-17.025620126845286</v>
      </c>
      <c r="L732" s="101">
        <f t="shared" ca="1" si="97"/>
        <v>0.45369795261779228</v>
      </c>
      <c r="M732" s="125"/>
      <c r="N732" s="91">
        <v>44573</v>
      </c>
      <c r="O732" s="102"/>
      <c r="P732" s="92" t="str">
        <f t="shared" si="133"/>
        <v/>
      </c>
      <c r="Q732" s="115">
        <f t="shared" si="127"/>
        <v>2795.6313558130742</v>
      </c>
      <c r="R732" s="116">
        <f t="shared" si="128"/>
        <v>3477.8166341901056</v>
      </c>
      <c r="S732" s="116">
        <f t="shared" si="129"/>
        <v>4218.2345731349242</v>
      </c>
      <c r="T732" s="116">
        <f t="shared" si="130"/>
        <v>1852.8022901763034</v>
      </c>
      <c r="U732" s="116">
        <f t="shared" si="131"/>
        <v>6364.7529481996926</v>
      </c>
      <c r="V732" s="116">
        <f t="shared" si="132"/>
        <v>1227.9431332548302</v>
      </c>
      <c r="W732" s="64"/>
      <c r="X732" s="64"/>
      <c r="Y732" s="105"/>
      <c r="Z732" s="61"/>
      <c r="AA732" s="106"/>
      <c r="AB732" s="107"/>
      <c r="AC732" s="107"/>
      <c r="AD732" s="107"/>
      <c r="AE732" s="107"/>
      <c r="AF732" s="107"/>
      <c r="AG732" s="107"/>
      <c r="AI732" s="108"/>
      <c r="AJ732" s="4"/>
      <c r="AK732" s="4"/>
      <c r="AL732" s="4"/>
      <c r="AN732" s="109"/>
      <c r="AO732" s="110"/>
      <c r="AP732" s="111"/>
      <c r="AQ732" s="110"/>
      <c r="AR732" s="112"/>
      <c r="AT732" s="113"/>
      <c r="AU732" s="113"/>
      <c r="AV732" s="113"/>
      <c r="AW732" s="113"/>
      <c r="AX732" s="113"/>
      <c r="AY732" s="113"/>
      <c r="AZ732" s="113"/>
      <c r="BA732" s="105"/>
      <c r="BB732" s="61"/>
      <c r="BC732" s="106"/>
      <c r="BD732" s="107"/>
      <c r="BE732" s="107"/>
      <c r="BF732" s="107"/>
      <c r="BG732" s="107"/>
      <c r="BH732" s="107"/>
      <c r="BI732" s="107"/>
    </row>
    <row r="733" spans="2:61" x14ac:dyDescent="0.3">
      <c r="B733" s="93"/>
      <c r="C733" s="93">
        <v>1161</v>
      </c>
      <c r="D733" s="94">
        <f>'[1]S&amp;P500 Historical Data'!E4113</f>
        <v>43357</v>
      </c>
      <c r="E733" s="95">
        <f>'[1]S&amp;P500 Historical Data'!N4113</f>
        <v>2904.98</v>
      </c>
      <c r="F733" s="96">
        <f t="shared" si="134"/>
        <v>2.7546501938591341E-4</v>
      </c>
      <c r="H733" s="114">
        <v>662</v>
      </c>
      <c r="I733" s="98">
        <f t="shared" ca="1" si="124"/>
        <v>2145.3651473668529</v>
      </c>
      <c r="J733" s="99">
        <f t="shared" ca="1" si="125"/>
        <v>7.6911492104356155E-3</v>
      </c>
      <c r="K733" s="100">
        <f t="shared" ca="1" si="126"/>
        <v>-16.565012432694701</v>
      </c>
      <c r="L733" s="101">
        <f t="shared" ca="1" si="97"/>
        <v>0.46060769415058406</v>
      </c>
      <c r="M733" s="125"/>
      <c r="N733" s="91">
        <v>44574</v>
      </c>
      <c r="O733" s="102"/>
      <c r="P733" s="92" t="str">
        <f t="shared" si="133"/>
        <v/>
      </c>
      <c r="Q733" s="115">
        <f t="shared" si="127"/>
        <v>2796.4477993639289</v>
      </c>
      <c r="R733" s="116">
        <f t="shared" si="128"/>
        <v>3478.8985645775601</v>
      </c>
      <c r="S733" s="116">
        <f t="shared" si="129"/>
        <v>4220.7791312163763</v>
      </c>
      <c r="T733" s="116">
        <f t="shared" si="130"/>
        <v>1852.7670014122964</v>
      </c>
      <c r="U733" s="116">
        <f t="shared" si="131"/>
        <v>6370.5735821579783</v>
      </c>
      <c r="V733" s="116">
        <f t="shared" si="132"/>
        <v>1227.5378651098415</v>
      </c>
      <c r="W733" s="64"/>
      <c r="X733" s="64"/>
      <c r="Y733" s="105"/>
      <c r="Z733" s="61"/>
      <c r="AA733" s="106"/>
      <c r="AB733" s="107"/>
      <c r="AC733" s="107"/>
      <c r="AD733" s="107"/>
      <c r="AE733" s="107"/>
      <c r="AF733" s="107"/>
      <c r="AG733" s="107"/>
      <c r="AI733" s="108"/>
      <c r="AJ733" s="4"/>
      <c r="AK733" s="4"/>
      <c r="AL733" s="4"/>
      <c r="AN733" s="109"/>
      <c r="AO733" s="110"/>
      <c r="AP733" s="111"/>
      <c r="AQ733" s="110"/>
      <c r="AR733" s="112"/>
      <c r="AT733" s="113"/>
      <c r="AU733" s="113"/>
      <c r="AV733" s="113"/>
      <c r="AW733" s="113"/>
      <c r="AX733" s="113"/>
      <c r="AY733" s="113"/>
      <c r="AZ733" s="113"/>
      <c r="BA733" s="105"/>
      <c r="BB733" s="61"/>
      <c r="BC733" s="106"/>
      <c r="BD733" s="107"/>
      <c r="BE733" s="107"/>
      <c r="BF733" s="107"/>
      <c r="BG733" s="107"/>
      <c r="BH733" s="107"/>
      <c r="BI733" s="107"/>
    </row>
    <row r="734" spans="2:61" x14ac:dyDescent="0.3">
      <c r="B734" s="93"/>
      <c r="C734" s="93">
        <v>1162</v>
      </c>
      <c r="D734" s="94">
        <f>'[1]S&amp;P500 Historical Data'!E4114</f>
        <v>43360</v>
      </c>
      <c r="E734" s="95">
        <f>'[1]S&amp;P500 Historical Data'!N4114</f>
        <v>2888.8</v>
      </c>
      <c r="F734" s="96">
        <f t="shared" si="134"/>
        <v>-5.5697457469586148E-3</v>
      </c>
      <c r="H734" s="114">
        <v>663</v>
      </c>
      <c r="I734" s="98">
        <f t="shared" ca="1" si="124"/>
        <v>2146.0235611669018</v>
      </c>
      <c r="J734" s="99">
        <f t="shared" ca="1" si="125"/>
        <v>3.0690057627582039E-4</v>
      </c>
      <c r="K734" s="100">
        <f t="shared" ca="1" si="126"/>
        <v>-16.56408408944926</v>
      </c>
      <c r="L734" s="101">
        <f t="shared" ca="1" si="97"/>
        <v>9.2834324544134486E-4</v>
      </c>
      <c r="M734" s="125"/>
      <c r="N734" s="91">
        <v>44575</v>
      </c>
      <c r="O734" s="102"/>
      <c r="P734" s="92" t="str">
        <f t="shared" si="133"/>
        <v/>
      </c>
      <c r="Q734" s="115">
        <f t="shared" si="127"/>
        <v>2797.2644813511106</v>
      </c>
      <c r="R734" s="116">
        <f t="shared" si="128"/>
        <v>3479.9800143068983</v>
      </c>
      <c r="S734" s="116">
        <f t="shared" si="129"/>
        <v>4223.3242324386165</v>
      </c>
      <c r="T734" s="116">
        <f t="shared" si="130"/>
        <v>1852.7321484172185</v>
      </c>
      <c r="U734" s="116">
        <f t="shared" si="131"/>
        <v>6376.3965442724275</v>
      </c>
      <c r="V734" s="116">
        <f t="shared" si="132"/>
        <v>1227.1333070803121</v>
      </c>
      <c r="W734" s="64"/>
      <c r="X734" s="64"/>
      <c r="Y734" s="105"/>
      <c r="Z734" s="61"/>
      <c r="AA734" s="106"/>
      <c r="AB734" s="107"/>
      <c r="AC734" s="107"/>
      <c r="AD734" s="107"/>
      <c r="AE734" s="107"/>
      <c r="AF734" s="107"/>
      <c r="AG734" s="107"/>
      <c r="AI734" s="108"/>
      <c r="AJ734" s="4"/>
      <c r="AK734" s="4"/>
      <c r="AL734" s="4"/>
      <c r="AN734" s="109"/>
      <c r="AO734" s="110"/>
      <c r="AP734" s="111"/>
      <c r="AQ734" s="110"/>
      <c r="AR734" s="112"/>
      <c r="AT734" s="113"/>
      <c r="AU734" s="113"/>
      <c r="AV734" s="113"/>
      <c r="AW734" s="113"/>
      <c r="AX734" s="113"/>
      <c r="AY734" s="113"/>
      <c r="AZ734" s="113"/>
      <c r="BA734" s="105"/>
      <c r="BB734" s="61"/>
      <c r="BC734" s="106"/>
      <c r="BD734" s="107"/>
      <c r="BE734" s="107"/>
      <c r="BF734" s="107"/>
      <c r="BG734" s="107"/>
      <c r="BH734" s="107"/>
      <c r="BI734" s="107"/>
    </row>
    <row r="735" spans="2:61" x14ac:dyDescent="0.3">
      <c r="B735" s="93"/>
      <c r="C735" s="93">
        <v>1163</v>
      </c>
      <c r="D735" s="94">
        <f>'[1]S&amp;P500 Historical Data'!E4115</f>
        <v>43361</v>
      </c>
      <c r="E735" s="95">
        <f>'[1]S&amp;P500 Historical Data'!N4115</f>
        <v>2904.31</v>
      </c>
      <c r="F735" s="96">
        <f t="shared" si="134"/>
        <v>5.3690113541954316E-3</v>
      </c>
      <c r="H735" s="114">
        <v>664</v>
      </c>
      <c r="I735" s="98">
        <f t="shared" ca="1" si="124"/>
        <v>2138.9126608110569</v>
      </c>
      <c r="J735" s="99">
        <f t="shared" ca="1" si="125"/>
        <v>-3.3135238981152546E-3</v>
      </c>
      <c r="K735" s="100">
        <f t="shared" ca="1" si="126"/>
        <v>-16.789773200419482</v>
      </c>
      <c r="L735" s="101">
        <f t="shared" ca="1" si="97"/>
        <v>-0.22568911097022193</v>
      </c>
      <c r="M735" s="125"/>
      <c r="N735" s="91">
        <v>44576</v>
      </c>
      <c r="O735" s="102"/>
      <c r="P735" s="92" t="str">
        <f t="shared" si="133"/>
        <v/>
      </c>
      <c r="Q735" s="115">
        <f t="shared" si="127"/>
        <v>2798.0814018442525</v>
      </c>
      <c r="R735" s="116">
        <f t="shared" si="128"/>
        <v>3481.0609845695267</v>
      </c>
      <c r="S735" s="116">
        <f t="shared" si="129"/>
        <v>4225.8698781778257</v>
      </c>
      <c r="T735" s="116">
        <f t="shared" si="130"/>
        <v>1852.69773018251</v>
      </c>
      <c r="U735" s="116">
        <f t="shared" si="131"/>
        <v>6382.221837978067</v>
      </c>
      <c r="V735" s="116">
        <f t="shared" si="132"/>
        <v>1226.7294572491799</v>
      </c>
      <c r="W735" s="64"/>
      <c r="X735" s="64"/>
      <c r="Y735" s="105"/>
      <c r="Z735" s="61"/>
      <c r="AA735" s="106"/>
      <c r="AB735" s="107"/>
      <c r="AC735" s="107"/>
      <c r="AD735" s="107"/>
      <c r="AE735" s="107"/>
      <c r="AF735" s="107"/>
      <c r="AG735" s="107"/>
      <c r="AI735" s="108"/>
      <c r="AJ735" s="4"/>
      <c r="AK735" s="4"/>
      <c r="AL735" s="4"/>
      <c r="AN735" s="109"/>
      <c r="AO735" s="110"/>
      <c r="AP735" s="111"/>
      <c r="AQ735" s="110"/>
      <c r="AR735" s="112"/>
      <c r="AT735" s="113"/>
      <c r="AU735" s="113"/>
      <c r="AV735" s="113"/>
      <c r="AW735" s="113"/>
      <c r="AX735" s="113"/>
      <c r="AY735" s="113"/>
      <c r="AZ735" s="113"/>
      <c r="BA735" s="105"/>
      <c r="BB735" s="61"/>
      <c r="BC735" s="106"/>
      <c r="BD735" s="107"/>
      <c r="BE735" s="107"/>
      <c r="BF735" s="107"/>
      <c r="BG735" s="107"/>
      <c r="BH735" s="107"/>
      <c r="BI735" s="107"/>
    </row>
    <row r="736" spans="2:61" x14ac:dyDescent="0.3">
      <c r="B736" s="93"/>
      <c r="C736" s="93">
        <v>1164</v>
      </c>
      <c r="D736" s="94">
        <f>'[1]S&amp;P500 Historical Data'!E4116</f>
        <v>43362</v>
      </c>
      <c r="E736" s="95">
        <f>'[1]S&amp;P500 Historical Data'!N4116</f>
        <v>2907.95</v>
      </c>
      <c r="F736" s="96">
        <f t="shared" si="134"/>
        <v>1.2533097362195746E-3</v>
      </c>
      <c r="H736" s="114">
        <v>665</v>
      </c>
      <c r="I736" s="98">
        <f t="shared" ca="1" si="124"/>
        <v>2160.2654365895273</v>
      </c>
      <c r="J736" s="99">
        <f t="shared" ca="1" si="125"/>
        <v>9.9830049958064548E-3</v>
      </c>
      <c r="K736" s="100">
        <f t="shared" ca="1" si="126"/>
        <v>-16.187179201996248</v>
      </c>
      <c r="L736" s="101">
        <f t="shared" ca="1" si="97"/>
        <v>0.60259399842323358</v>
      </c>
      <c r="M736" s="125"/>
      <c r="N736" s="91">
        <v>44577</v>
      </c>
      <c r="O736" s="102"/>
      <c r="P736" s="92" t="str">
        <f t="shared" si="133"/>
        <v/>
      </c>
      <c r="Q736" s="115">
        <f t="shared" si="127"/>
        <v>2798.8985609130091</v>
      </c>
      <c r="R736" s="116">
        <f t="shared" si="128"/>
        <v>3482.1414765523218</v>
      </c>
      <c r="S736" s="116">
        <f t="shared" si="129"/>
        <v>4228.4160698062387</v>
      </c>
      <c r="T736" s="116">
        <f t="shared" si="130"/>
        <v>1852.6637457036929</v>
      </c>
      <c r="U736" s="116">
        <f t="shared" si="131"/>
        <v>6388.0494667028197</v>
      </c>
      <c r="V736" s="116">
        <f t="shared" si="132"/>
        <v>1226.3263137072001</v>
      </c>
      <c r="W736" s="64"/>
      <c r="X736" s="64"/>
      <c r="Y736" s="105"/>
      <c r="Z736" s="61"/>
      <c r="AA736" s="106"/>
      <c r="AB736" s="107"/>
      <c r="AC736" s="107"/>
      <c r="AD736" s="107"/>
      <c r="AE736" s="107"/>
      <c r="AF736" s="107"/>
      <c r="AG736" s="107"/>
      <c r="AI736" s="108"/>
      <c r="AJ736" s="4"/>
      <c r="AK736" s="4"/>
      <c r="AL736" s="4"/>
      <c r="AN736" s="109"/>
      <c r="AO736" s="110"/>
      <c r="AP736" s="111"/>
      <c r="AQ736" s="110"/>
      <c r="AR736" s="112"/>
      <c r="AT736" s="113"/>
      <c r="AU736" s="113"/>
      <c r="AV736" s="113"/>
      <c r="AW736" s="113"/>
      <c r="AX736" s="113"/>
      <c r="AY736" s="113"/>
      <c r="AZ736" s="113"/>
      <c r="BA736" s="105"/>
      <c r="BB736" s="61"/>
      <c r="BC736" s="106"/>
      <c r="BD736" s="107"/>
      <c r="BE736" s="107"/>
      <c r="BF736" s="107"/>
      <c r="BG736" s="107"/>
      <c r="BH736" s="107"/>
      <c r="BI736" s="107"/>
    </row>
    <row r="737" spans="2:61" x14ac:dyDescent="0.3">
      <c r="B737" s="93"/>
      <c r="C737" s="93">
        <v>1165</v>
      </c>
      <c r="D737" s="94">
        <f>'[1]S&amp;P500 Historical Data'!E4117</f>
        <v>43363</v>
      </c>
      <c r="E737" s="95">
        <f>'[1]S&amp;P500 Historical Data'!N4117</f>
        <v>2930.75</v>
      </c>
      <c r="F737" s="96">
        <f t="shared" si="134"/>
        <v>7.8405749754982667E-3</v>
      </c>
      <c r="H737" s="114">
        <v>666</v>
      </c>
      <c r="I737" s="98">
        <f t="shared" ca="1" si="124"/>
        <v>2159.8684711366891</v>
      </c>
      <c r="J737" s="99">
        <f t="shared" ca="1" si="125"/>
        <v>-1.8375772074793336E-4</v>
      </c>
      <c r="K737" s="100">
        <f t="shared" ca="1" si="126"/>
        <v>-16.216915114887911</v>
      </c>
      <c r="L737" s="101">
        <f t="shared" ca="1" si="97"/>
        <v>-2.9735912891663586E-2</v>
      </c>
      <c r="M737" s="125"/>
      <c r="N737" s="91">
        <v>44578</v>
      </c>
      <c r="O737" s="102"/>
      <c r="P737" s="92" t="str">
        <f t="shared" si="133"/>
        <v/>
      </c>
      <c r="Q737" s="115">
        <f t="shared" si="127"/>
        <v>2799.7159586270536</v>
      </c>
      <c r="R737" s="116">
        <f t="shared" si="128"/>
        <v>3483.2214914376559</v>
      </c>
      <c r="S737" s="116">
        <f t="shared" si="129"/>
        <v>4230.9628086921593</v>
      </c>
      <c r="T737" s="116">
        <f t="shared" si="130"/>
        <v>1852.6301939803504</v>
      </c>
      <c r="U737" s="116">
        <f t="shared" si="131"/>
        <v>6393.8794338675334</v>
      </c>
      <c r="V737" s="116">
        <f t="shared" si="132"/>
        <v>1225.9238745529019</v>
      </c>
      <c r="W737" s="64"/>
      <c r="X737" s="64"/>
      <c r="Y737" s="105"/>
      <c r="Z737" s="61"/>
      <c r="AA737" s="106"/>
      <c r="AB737" s="107"/>
      <c r="AC737" s="107"/>
      <c r="AD737" s="107"/>
      <c r="AE737" s="107"/>
      <c r="AF737" s="107"/>
      <c r="AG737" s="107"/>
      <c r="AI737" s="108"/>
      <c r="AJ737" s="4"/>
      <c r="AK737" s="4"/>
      <c r="AL737" s="4"/>
      <c r="AN737" s="109"/>
      <c r="AO737" s="110"/>
      <c r="AP737" s="111"/>
      <c r="AQ737" s="110"/>
      <c r="AR737" s="112"/>
      <c r="AT737" s="113"/>
      <c r="AU737" s="113"/>
      <c r="AV737" s="113"/>
      <c r="AW737" s="113"/>
      <c r="AX737" s="113"/>
      <c r="AY737" s="113"/>
      <c r="AZ737" s="113"/>
      <c r="BA737" s="105"/>
      <c r="BB737" s="61"/>
      <c r="BC737" s="106"/>
      <c r="BD737" s="107"/>
      <c r="BE737" s="107"/>
      <c r="BF737" s="107"/>
      <c r="BG737" s="107"/>
      <c r="BH737" s="107"/>
      <c r="BI737" s="107"/>
    </row>
    <row r="738" spans="2:61" x14ac:dyDescent="0.3">
      <c r="B738" s="93"/>
      <c r="C738" s="93">
        <v>1166</v>
      </c>
      <c r="D738" s="94">
        <f>'[1]S&amp;P500 Historical Data'!E4118</f>
        <v>43364</v>
      </c>
      <c r="E738" s="95">
        <f>'[1]S&amp;P500 Historical Data'!N4118</f>
        <v>2929.67</v>
      </c>
      <c r="F738" s="96">
        <f t="shared" si="134"/>
        <v>-3.6850635502855148E-4</v>
      </c>
      <c r="H738" s="114">
        <v>667</v>
      </c>
      <c r="I738" s="98">
        <f t="shared" ca="1" si="124"/>
        <v>2172.0076872756408</v>
      </c>
      <c r="J738" s="99">
        <f t="shared" ca="1" si="125"/>
        <v>5.6203497116484756E-3</v>
      </c>
      <c r="K738" s="100">
        <f t="shared" ca="1" si="126"/>
        <v>-15.884876710073911</v>
      </c>
      <c r="L738" s="101">
        <f t="shared" ca="1" si="97"/>
        <v>0.33203840481399988</v>
      </c>
      <c r="M738" s="125"/>
      <c r="N738" s="91">
        <v>44579</v>
      </c>
      <c r="O738" s="102"/>
      <c r="P738" s="92" t="str">
        <f t="shared" si="133"/>
        <v/>
      </c>
      <c r="Q738" s="115">
        <f t="shared" si="127"/>
        <v>2800.533595056082</v>
      </c>
      <c r="R738" s="116">
        <f t="shared" si="128"/>
        <v>3484.3010304034142</v>
      </c>
      <c r="S738" s="116">
        <f t="shared" si="129"/>
        <v>4233.5100961999915</v>
      </c>
      <c r="T738" s="116">
        <f t="shared" si="130"/>
        <v>1852.5970740161051</v>
      </c>
      <c r="U738" s="116">
        <f t="shared" si="131"/>
        <v>6399.7117428860365</v>
      </c>
      <c r="V738" s="116">
        <f t="shared" si="132"/>
        <v>1225.5221378925487</v>
      </c>
      <c r="W738" s="64"/>
      <c r="X738" s="64"/>
      <c r="Y738" s="105"/>
      <c r="Z738" s="61"/>
      <c r="AA738" s="106"/>
      <c r="AB738" s="107"/>
      <c r="AC738" s="107"/>
      <c r="AD738" s="107"/>
      <c r="AE738" s="107"/>
      <c r="AF738" s="107"/>
      <c r="AG738" s="107"/>
      <c r="AI738" s="108"/>
      <c r="AJ738" s="4"/>
      <c r="AK738" s="4"/>
      <c r="AL738" s="4"/>
      <c r="AN738" s="109"/>
      <c r="AO738" s="110"/>
      <c r="AP738" s="111"/>
      <c r="AQ738" s="110"/>
      <c r="AR738" s="112"/>
      <c r="AT738" s="113"/>
      <c r="AU738" s="113"/>
      <c r="AV738" s="113"/>
      <c r="AW738" s="113"/>
      <c r="AX738" s="113"/>
      <c r="AY738" s="113"/>
      <c r="AZ738" s="113"/>
      <c r="BA738" s="105"/>
      <c r="BB738" s="61"/>
      <c r="BC738" s="106"/>
      <c r="BD738" s="107"/>
      <c r="BE738" s="107"/>
      <c r="BF738" s="107"/>
      <c r="BG738" s="107"/>
      <c r="BH738" s="107"/>
      <c r="BI738" s="107"/>
    </row>
    <row r="739" spans="2:61" x14ac:dyDescent="0.3">
      <c r="B739" s="93"/>
      <c r="C739" s="93">
        <v>1167</v>
      </c>
      <c r="D739" s="94">
        <f>'[1]S&amp;P500 Historical Data'!E4119</f>
        <v>43367</v>
      </c>
      <c r="E739" s="95">
        <f>'[1]S&amp;P500 Historical Data'!N4119</f>
        <v>2919.37</v>
      </c>
      <c r="F739" s="96">
        <f t="shared" si="134"/>
        <v>-3.5157543341059511E-3</v>
      </c>
      <c r="H739" s="114">
        <v>668</v>
      </c>
      <c r="I739" s="98">
        <f t="shared" ca="1" si="124"/>
        <v>2171.0646436331735</v>
      </c>
      <c r="J739" s="99">
        <f t="shared" ca="1" si="125"/>
        <v>-4.3418061915339603E-4</v>
      </c>
      <c r="K739" s="100">
        <f t="shared" ca="1" si="126"/>
        <v>-15.93026889150204</v>
      </c>
      <c r="L739" s="101">
        <f t="shared" ca="1" si="97"/>
        <v>-4.5392181428129473E-2</v>
      </c>
      <c r="M739" s="125"/>
      <c r="N739" s="91">
        <v>44580</v>
      </c>
      <c r="O739" s="102"/>
      <c r="P739" s="92" t="str">
        <f t="shared" si="133"/>
        <v/>
      </c>
      <c r="Q739" s="115">
        <f t="shared" si="127"/>
        <v>2801.3514702698085</v>
      </c>
      <c r="R739" s="116">
        <f t="shared" si="128"/>
        <v>3485.3800946230267</v>
      </c>
      <c r="S739" s="116">
        <f t="shared" si="129"/>
        <v>4236.0579336902538</v>
      </c>
      <c r="T739" s="116">
        <f t="shared" si="130"/>
        <v>1852.564384818596</v>
      </c>
      <c r="U739" s="116">
        <f t="shared" si="131"/>
        <v>6405.546397165177</v>
      </c>
      <c r="V739" s="116">
        <f t="shared" si="132"/>
        <v>1225.1211018400895</v>
      </c>
      <c r="W739" s="64"/>
      <c r="X739" s="64"/>
      <c r="Y739" s="105"/>
      <c r="Z739" s="61"/>
      <c r="AA739" s="106"/>
      <c r="AB739" s="107"/>
      <c r="AC739" s="107"/>
      <c r="AD739" s="107"/>
      <c r="AE739" s="107"/>
      <c r="AF739" s="107"/>
      <c r="AG739" s="107"/>
      <c r="AI739" s="108"/>
      <c r="AJ739" s="4"/>
      <c r="AK739" s="4"/>
      <c r="AL739" s="4"/>
      <c r="AN739" s="109"/>
      <c r="AO739" s="110"/>
      <c r="AP739" s="111"/>
      <c r="AQ739" s="110"/>
      <c r="AR739" s="112"/>
      <c r="AT739" s="113"/>
      <c r="AU739" s="113"/>
      <c r="AV739" s="113"/>
      <c r="AW739" s="113"/>
      <c r="AX739" s="113"/>
      <c r="AY739" s="113"/>
      <c r="AZ739" s="113"/>
      <c r="BA739" s="105"/>
      <c r="BB739" s="61"/>
      <c r="BC739" s="106"/>
      <c r="BD739" s="107"/>
      <c r="BE739" s="107"/>
      <c r="BF739" s="107"/>
      <c r="BG739" s="107"/>
      <c r="BH739" s="107"/>
      <c r="BI739" s="107"/>
    </row>
    <row r="740" spans="2:61" x14ac:dyDescent="0.3">
      <c r="B740" s="93"/>
      <c r="C740" s="93">
        <v>1168</v>
      </c>
      <c r="D740" s="94">
        <f>'[1]S&amp;P500 Historical Data'!E4120</f>
        <v>43368</v>
      </c>
      <c r="E740" s="95">
        <f>'[1]S&amp;P500 Historical Data'!N4120</f>
        <v>2915.56</v>
      </c>
      <c r="F740" s="96">
        <f t="shared" si="134"/>
        <v>-1.3050760951849015E-3</v>
      </c>
      <c r="H740" s="114">
        <v>669</v>
      </c>
      <c r="I740" s="98">
        <f t="shared" ca="1" si="124"/>
        <v>2170.914476022002</v>
      </c>
      <c r="J740" s="99">
        <f t="shared" ca="1" si="125"/>
        <v>-6.9167729119425951E-5</v>
      </c>
      <c r="K740" s="100">
        <f t="shared" ca="1" si="126"/>
        <v>-15.952842024084369</v>
      </c>
      <c r="L740" s="101">
        <f t="shared" ca="1" si="97"/>
        <v>-2.2573132582327755E-2</v>
      </c>
      <c r="M740" s="125"/>
      <c r="N740" s="91">
        <v>44581</v>
      </c>
      <c r="O740" s="102"/>
      <c r="P740" s="92" t="str">
        <f t="shared" si="133"/>
        <v/>
      </c>
      <c r="Q740" s="115">
        <f t="shared" si="127"/>
        <v>2802.169584337968</v>
      </c>
      <c r="R740" s="116">
        <f t="shared" si="128"/>
        <v>3486.458685265487</v>
      </c>
      <c r="S740" s="116">
        <f t="shared" si="129"/>
        <v>4238.6063225196049</v>
      </c>
      <c r="T740" s="116">
        <f t="shared" si="130"/>
        <v>1852.5321253994573</v>
      </c>
      <c r="U740" s="116">
        <f t="shared" si="131"/>
        <v>6411.3834001048535</v>
      </c>
      <c r="V740" s="116">
        <f t="shared" si="132"/>
        <v>1224.720764517125</v>
      </c>
      <c r="W740" s="64"/>
      <c r="X740" s="64"/>
      <c r="Y740" s="105"/>
      <c r="Z740" s="61"/>
      <c r="AA740" s="106"/>
      <c r="AB740" s="107"/>
      <c r="AC740" s="107"/>
      <c r="AD740" s="107"/>
      <c r="AE740" s="107"/>
      <c r="AF740" s="107"/>
      <c r="AG740" s="107"/>
      <c r="AI740" s="108"/>
      <c r="AJ740" s="4"/>
      <c r="AK740" s="4"/>
      <c r="AL740" s="4"/>
      <c r="AN740" s="109"/>
      <c r="AO740" s="110"/>
      <c r="AP740" s="111"/>
      <c r="AQ740" s="110"/>
      <c r="AR740" s="112"/>
      <c r="AT740" s="113"/>
      <c r="AU740" s="113"/>
      <c r="AV740" s="113"/>
      <c r="AW740" s="113"/>
      <c r="AX740" s="113"/>
      <c r="AY740" s="113"/>
      <c r="AZ740" s="113"/>
      <c r="BA740" s="105"/>
      <c r="BB740" s="61"/>
      <c r="BC740" s="106"/>
      <c r="BD740" s="107"/>
      <c r="BE740" s="107"/>
      <c r="BF740" s="107"/>
      <c r="BG740" s="107"/>
      <c r="BH740" s="107"/>
      <c r="BI740" s="107"/>
    </row>
    <row r="741" spans="2:61" x14ac:dyDescent="0.3">
      <c r="B741" s="93"/>
      <c r="C741" s="93">
        <v>1169</v>
      </c>
      <c r="D741" s="94">
        <f>'[1]S&amp;P500 Historical Data'!E4121</f>
        <v>43369</v>
      </c>
      <c r="E741" s="95">
        <f>'[1]S&amp;P500 Historical Data'!N4121</f>
        <v>2905.97</v>
      </c>
      <c r="F741" s="96">
        <f t="shared" si="134"/>
        <v>-3.2892480346829239E-3</v>
      </c>
      <c r="H741" s="114">
        <v>670</v>
      </c>
      <c r="I741" s="98">
        <f t="shared" ca="1" si="124"/>
        <v>2126.5427350459904</v>
      </c>
      <c r="J741" s="99">
        <f t="shared" ca="1" si="125"/>
        <v>-2.0439193467132168E-2</v>
      </c>
      <c r="K741" s="100">
        <f t="shared" ca="1" si="126"/>
        <v>-17.26177729713536</v>
      </c>
      <c r="L741" s="101">
        <f t="shared" ca="1" si="97"/>
        <v>-1.3089352730509918</v>
      </c>
      <c r="M741" s="125"/>
      <c r="N741" s="91">
        <v>44582</v>
      </c>
      <c r="O741" s="102"/>
      <c r="P741" s="92" t="str">
        <f t="shared" si="133"/>
        <v/>
      </c>
      <c r="Q741" s="115">
        <f t="shared" si="127"/>
        <v>2802.987937330317</v>
      </c>
      <c r="R741" s="116">
        <f t="shared" si="128"/>
        <v>3487.5368034953758</v>
      </c>
      <c r="S741" s="116">
        <f t="shared" si="129"/>
        <v>4241.1552640408654</v>
      </c>
      <c r="T741" s="116">
        <f t="shared" si="130"/>
        <v>1852.5002947742976</v>
      </c>
      <c r="U741" s="116">
        <f t="shared" si="131"/>
        <v>6417.2227550980788</v>
      </c>
      <c r="V741" s="116">
        <f t="shared" si="132"/>
        <v>1224.321124052859</v>
      </c>
      <c r="W741" s="64"/>
      <c r="X741" s="64"/>
      <c r="Y741" s="105"/>
      <c r="Z741" s="61"/>
      <c r="AA741" s="106"/>
      <c r="AB741" s="107"/>
      <c r="AC741" s="107"/>
      <c r="AD741" s="107"/>
      <c r="AE741" s="107"/>
      <c r="AF741" s="107"/>
      <c r="AG741" s="107"/>
      <c r="AI741" s="108"/>
      <c r="AJ741" s="4"/>
      <c r="AK741" s="4"/>
      <c r="AL741" s="4"/>
      <c r="AN741" s="109"/>
      <c r="AO741" s="110"/>
      <c r="AP741" s="111"/>
      <c r="AQ741" s="110"/>
      <c r="AR741" s="112"/>
      <c r="AT741" s="113"/>
      <c r="AU741" s="113"/>
      <c r="AV741" s="113"/>
      <c r="AW741" s="113"/>
      <c r="AX741" s="113"/>
      <c r="AY741" s="113"/>
      <c r="AZ741" s="113"/>
      <c r="BA741" s="105"/>
      <c r="BB741" s="61"/>
      <c r="BC741" s="106"/>
      <c r="BD741" s="107"/>
      <c r="BE741" s="107"/>
      <c r="BF741" s="107"/>
      <c r="BG741" s="107"/>
      <c r="BH741" s="107"/>
      <c r="BI741" s="107"/>
    </row>
    <row r="742" spans="2:61" x14ac:dyDescent="0.3">
      <c r="B742" s="93"/>
      <c r="C742" s="93">
        <v>1170</v>
      </c>
      <c r="D742" s="94">
        <f>'[1]S&amp;P500 Historical Data'!E4122</f>
        <v>43370</v>
      </c>
      <c r="E742" s="95">
        <f>'[1]S&amp;P500 Historical Data'!N4122</f>
        <v>2914</v>
      </c>
      <c r="F742" s="96">
        <f t="shared" si="134"/>
        <v>2.7632769780831187E-3</v>
      </c>
      <c r="H742" s="114">
        <v>671</v>
      </c>
      <c r="I742" s="98">
        <f t="shared" ca="1" si="124"/>
        <v>2114.000162231474</v>
      </c>
      <c r="J742" s="99">
        <f t="shared" ca="1" si="125"/>
        <v>-5.8981052239447263E-3</v>
      </c>
      <c r="K742" s="100">
        <f t="shared" ca="1" si="126"/>
        <v>-17.649750281152322</v>
      </c>
      <c r="L742" s="101">
        <f t="shared" ca="1" si="97"/>
        <v>-0.38797298401696156</v>
      </c>
      <c r="M742" s="125"/>
      <c r="N742" s="91">
        <v>44583</v>
      </c>
      <c r="O742" s="102"/>
      <c r="P742" s="92" t="str">
        <f t="shared" si="133"/>
        <v/>
      </c>
      <c r="Q742" s="115">
        <f t="shared" si="127"/>
        <v>2803.806529316631</v>
      </c>
      <c r="R742" s="116">
        <f t="shared" si="128"/>
        <v>3488.6144504728863</v>
      </c>
      <c r="S742" s="116">
        <f t="shared" si="129"/>
        <v>4243.7047596030361</v>
      </c>
      <c r="T742" s="116">
        <f t="shared" si="130"/>
        <v>1852.4688919626767</v>
      </c>
      <c r="U742" s="116">
        <f t="shared" si="131"/>
        <v>6423.0644655310016</v>
      </c>
      <c r="V742" s="116">
        <f t="shared" si="132"/>
        <v>1223.9221785840614</v>
      </c>
      <c r="W742" s="64"/>
      <c r="X742" s="64"/>
      <c r="Y742" s="105"/>
      <c r="Z742" s="61"/>
      <c r="AA742" s="106"/>
      <c r="AB742" s="107"/>
      <c r="AC742" s="107"/>
      <c r="AD742" s="107"/>
      <c r="AE742" s="107"/>
      <c r="AF742" s="107"/>
      <c r="AG742" s="107"/>
      <c r="AI742" s="108"/>
      <c r="AJ742" s="4"/>
      <c r="AK742" s="4"/>
      <c r="AL742" s="4"/>
      <c r="AN742" s="109"/>
      <c r="AO742" s="110"/>
      <c r="AP742" s="111"/>
      <c r="AQ742" s="110"/>
      <c r="AR742" s="112"/>
      <c r="AT742" s="113"/>
      <c r="AU742" s="113"/>
      <c r="AV742" s="113"/>
      <c r="AW742" s="113"/>
      <c r="AX742" s="113"/>
      <c r="AY742" s="113"/>
      <c r="AZ742" s="113"/>
      <c r="BA742" s="105"/>
      <c r="BB742" s="61"/>
      <c r="BC742" s="106"/>
      <c r="BD742" s="107"/>
      <c r="BE742" s="107"/>
      <c r="BF742" s="107"/>
      <c r="BG742" s="107"/>
      <c r="BH742" s="107"/>
      <c r="BI742" s="107"/>
    </row>
    <row r="743" spans="2:61" x14ac:dyDescent="0.3">
      <c r="B743" s="93"/>
      <c r="C743" s="93">
        <v>1171</v>
      </c>
      <c r="D743" s="94">
        <f>'[1]S&amp;P500 Historical Data'!E4123</f>
        <v>43371</v>
      </c>
      <c r="E743" s="95">
        <f>'[1]S&amp;P500 Historical Data'!N4123</f>
        <v>2913.98</v>
      </c>
      <c r="F743" s="96">
        <f t="shared" si="134"/>
        <v>-6.8634179821488707E-6</v>
      </c>
      <c r="H743" s="114">
        <v>672</v>
      </c>
      <c r="I743" s="98">
        <f t="shared" ca="1" si="124"/>
        <v>2124.7713231361699</v>
      </c>
      <c r="J743" s="99">
        <f t="shared" ca="1" si="125"/>
        <v>5.0951561391207661E-3</v>
      </c>
      <c r="K743" s="100">
        <f t="shared" ca="1" si="126"/>
        <v>-17.350361546501951</v>
      </c>
      <c r="L743" s="101">
        <f t="shared" ca="1" si="97"/>
        <v>0.29938873465037019</v>
      </c>
      <c r="M743" s="125"/>
      <c r="N743" s="91">
        <v>44584</v>
      </c>
      <c r="O743" s="102"/>
      <c r="P743" s="92" t="str">
        <f t="shared" si="133"/>
        <v/>
      </c>
      <c r="Q743" s="115">
        <f t="shared" si="127"/>
        <v>2804.6253603667069</v>
      </c>
      <c r="R743" s="116">
        <f t="shared" si="128"/>
        <v>3489.6916273538445</v>
      </c>
      <c r="S743" s="116">
        <f t="shared" si="129"/>
        <v>4246.2548105513224</v>
      </c>
      <c r="T743" s="116">
        <f t="shared" si="130"/>
        <v>1852.4379159880866</v>
      </c>
      <c r="U743" s="116">
        <f t="shared" si="131"/>
        <v>6428.9085347829587</v>
      </c>
      <c r="V743" s="116">
        <f t="shared" si="132"/>
        <v>1223.5239262550244</v>
      </c>
      <c r="W743" s="64"/>
      <c r="X743" s="64"/>
      <c r="Y743" s="105"/>
      <c r="Z743" s="61"/>
      <c r="AA743" s="106"/>
      <c r="AB743" s="107"/>
      <c r="AC743" s="107"/>
      <c r="AD743" s="107"/>
      <c r="AE743" s="107"/>
      <c r="AF743" s="107"/>
      <c r="AG743" s="107"/>
      <c r="AI743" s="108"/>
      <c r="AJ743" s="4"/>
      <c r="AK743" s="4"/>
      <c r="AL743" s="4"/>
      <c r="AN743" s="109"/>
      <c r="AO743" s="110"/>
      <c r="AP743" s="111"/>
      <c r="AQ743" s="110"/>
      <c r="AR743" s="112"/>
      <c r="AT743" s="113"/>
      <c r="AU743" s="113"/>
      <c r="AV743" s="113"/>
      <c r="AW743" s="113"/>
      <c r="AX743" s="113"/>
      <c r="AY743" s="113"/>
      <c r="AZ743" s="113"/>
      <c r="BA743" s="105"/>
      <c r="BB743" s="61"/>
      <c r="BC743" s="106"/>
      <c r="BD743" s="107"/>
      <c r="BE743" s="107"/>
      <c r="BF743" s="107"/>
      <c r="BG743" s="107"/>
      <c r="BH743" s="107"/>
      <c r="BI743" s="107"/>
    </row>
    <row r="744" spans="2:61" x14ac:dyDescent="0.3">
      <c r="B744" s="93"/>
      <c r="C744" s="93">
        <v>1172</v>
      </c>
      <c r="D744" s="94">
        <f>'[1]S&amp;P500 Historical Data'!E4124</f>
        <v>43374</v>
      </c>
      <c r="E744" s="95">
        <f>'[1]S&amp;P500 Historical Data'!N4124</f>
        <v>2924.59</v>
      </c>
      <c r="F744" s="96">
        <f t="shared" si="134"/>
        <v>3.6410682297064933E-3</v>
      </c>
      <c r="H744" s="114">
        <v>673</v>
      </c>
      <c r="I744" s="98">
        <f t="shared" ca="1" si="124"/>
        <v>2131.1281464757376</v>
      </c>
      <c r="J744" s="99">
        <f t="shared" ca="1" si="125"/>
        <v>2.9917682295264418E-3</v>
      </c>
      <c r="K744" s="100">
        <f t="shared" ca="1" si="126"/>
        <v>-17.181905184183616</v>
      </c>
      <c r="L744" s="101">
        <f t="shared" ca="1" si="97"/>
        <v>0.16845636231833383</v>
      </c>
      <c r="M744" s="125"/>
      <c r="N744" s="91">
        <v>44585</v>
      </c>
      <c r="O744" s="102"/>
      <c r="P744" s="92" t="str">
        <f t="shared" si="133"/>
        <v/>
      </c>
      <c r="Q744" s="115">
        <f t="shared" si="127"/>
        <v>2805.4444305503607</v>
      </c>
      <c r="R744" s="116">
        <f t="shared" si="128"/>
        <v>3490.7683352897334</v>
      </c>
      <c r="S744" s="116">
        <f t="shared" si="129"/>
        <v>4248.8054182271571</v>
      </c>
      <c r="T744" s="116">
        <f t="shared" si="130"/>
        <v>1852.4073658779289</v>
      </c>
      <c r="U744" s="116">
        <f t="shared" si="131"/>
        <v>6434.7549662265119</v>
      </c>
      <c r="V744" s="116">
        <f t="shared" si="132"/>
        <v>1223.126365217523</v>
      </c>
      <c r="W744" s="64"/>
      <c r="X744" s="64"/>
      <c r="Y744" s="105"/>
      <c r="Z744" s="61"/>
      <c r="AA744" s="106"/>
      <c r="AB744" s="107"/>
      <c r="AC744" s="107"/>
      <c r="AD744" s="107"/>
      <c r="AE744" s="107"/>
      <c r="AF744" s="107"/>
      <c r="AG744" s="107"/>
      <c r="AI744" s="108"/>
      <c r="AJ744" s="4"/>
      <c r="AK744" s="4"/>
      <c r="AL744" s="4"/>
      <c r="AN744" s="109"/>
      <c r="AO744" s="110"/>
      <c r="AP744" s="111"/>
      <c r="AQ744" s="110"/>
      <c r="AR744" s="112"/>
      <c r="AT744" s="113"/>
      <c r="AU744" s="113"/>
      <c r="AV744" s="113"/>
      <c r="AW744" s="113"/>
      <c r="AX744" s="113"/>
      <c r="AY744" s="113"/>
      <c r="AZ744" s="113"/>
      <c r="BA744" s="105"/>
      <c r="BB744" s="61"/>
      <c r="BC744" s="106"/>
      <c r="BD744" s="107"/>
      <c r="BE744" s="107"/>
      <c r="BF744" s="107"/>
      <c r="BG744" s="107"/>
      <c r="BH744" s="107"/>
      <c r="BI744" s="107"/>
    </row>
    <row r="745" spans="2:61" x14ac:dyDescent="0.3">
      <c r="B745" s="93"/>
      <c r="C745" s="93">
        <v>1173</v>
      </c>
      <c r="D745" s="94">
        <f>'[1]S&amp;P500 Historical Data'!E4125</f>
        <v>43375</v>
      </c>
      <c r="E745" s="95">
        <f>'[1]S&amp;P500 Historical Data'!N4125</f>
        <v>2923.43</v>
      </c>
      <c r="F745" s="96">
        <f t="shared" si="134"/>
        <v>-3.9663679353355827E-4</v>
      </c>
      <c r="H745" s="114">
        <v>674</v>
      </c>
      <c r="I745" s="98">
        <f t="shared" ca="1" si="124"/>
        <v>2112.9501645674472</v>
      </c>
      <c r="J745" s="99">
        <f t="shared" ca="1" si="125"/>
        <v>-8.5297460588427826E-3</v>
      </c>
      <c r="K745" s="100">
        <f t="shared" ca="1" si="126"/>
        <v>-17.735550967949088</v>
      </c>
      <c r="L745" s="101">
        <f t="shared" ca="1" si="97"/>
        <v>-0.55364578376547258</v>
      </c>
      <c r="M745" s="125"/>
      <c r="N745" s="91">
        <v>44586</v>
      </c>
      <c r="O745" s="102"/>
      <c r="P745" s="92" t="str">
        <f t="shared" si="133"/>
        <v/>
      </c>
      <c r="Q745" s="115">
        <f t="shared" si="127"/>
        <v>2806.2637399374307</v>
      </c>
      <c r="R745" s="116">
        <f t="shared" si="128"/>
        <v>3491.8445754277172</v>
      </c>
      <c r="S745" s="116">
        <f t="shared" si="129"/>
        <v>4251.3565839682142</v>
      </c>
      <c r="T745" s="116">
        <f t="shared" si="130"/>
        <v>1852.3772406634935</v>
      </c>
      <c r="U745" s="116">
        <f t="shared" si="131"/>
        <v>6440.6037632274947</v>
      </c>
      <c r="V745" s="116">
        <f t="shared" si="132"/>
        <v>1222.7294936307742</v>
      </c>
      <c r="W745" s="64"/>
      <c r="X745" s="64"/>
      <c r="Y745" s="105"/>
      <c r="Z745" s="61"/>
      <c r="AA745" s="106"/>
      <c r="AB745" s="107"/>
      <c r="AC745" s="107"/>
      <c r="AD745" s="107"/>
      <c r="AE745" s="107"/>
      <c r="AF745" s="107"/>
      <c r="AG745" s="107"/>
      <c r="AI745" s="108"/>
      <c r="AJ745" s="4"/>
      <c r="AK745" s="4"/>
      <c r="AL745" s="4"/>
      <c r="AN745" s="109"/>
      <c r="AO745" s="110"/>
      <c r="AP745" s="111"/>
      <c r="AQ745" s="110"/>
      <c r="AR745" s="112"/>
      <c r="AT745" s="113"/>
      <c r="AU745" s="113"/>
      <c r="AV745" s="113"/>
      <c r="AW745" s="113"/>
      <c r="AX745" s="113"/>
      <c r="AY745" s="113"/>
      <c r="AZ745" s="113"/>
      <c r="BA745" s="105"/>
      <c r="BB745" s="61"/>
      <c r="BC745" s="106"/>
      <c r="BD745" s="107"/>
      <c r="BE745" s="107"/>
      <c r="BF745" s="107"/>
      <c r="BG745" s="107"/>
      <c r="BH745" s="107"/>
      <c r="BI745" s="107"/>
    </row>
    <row r="746" spans="2:61" x14ac:dyDescent="0.3">
      <c r="B746" s="93"/>
      <c r="C746" s="93">
        <v>1174</v>
      </c>
      <c r="D746" s="94">
        <f>'[1]S&amp;P500 Historical Data'!E4126</f>
        <v>43376</v>
      </c>
      <c r="E746" s="95">
        <f>'[1]S&amp;P500 Historical Data'!N4126</f>
        <v>2925.51</v>
      </c>
      <c r="F746" s="96">
        <f t="shared" si="134"/>
        <v>7.1149300650276632E-4</v>
      </c>
      <c r="H746" s="114">
        <v>675</v>
      </c>
      <c r="I746" s="98">
        <f t="shared" ca="1" si="124"/>
        <v>2095.6931661044764</v>
      </c>
      <c r="J746" s="99">
        <f t="shared" ca="1" si="125"/>
        <v>-8.1672529491501802E-3</v>
      </c>
      <c r="K746" s="100">
        <f t="shared" ca="1" si="126"/>
        <v>-18.266350197661314</v>
      </c>
      <c r="L746" s="101">
        <f t="shared" ca="1" si="97"/>
        <v>-0.53079922971222759</v>
      </c>
      <c r="M746" s="125"/>
      <c r="N746" s="91">
        <v>44587</v>
      </c>
      <c r="O746" s="102"/>
      <c r="P746" s="92" t="str">
        <f t="shared" si="133"/>
        <v/>
      </c>
      <c r="Q746" s="115">
        <f t="shared" si="127"/>
        <v>2807.0832885977738</v>
      </c>
      <c r="R746" s="116">
        <f t="shared" si="128"/>
        <v>3492.9203489106603</v>
      </c>
      <c r="S746" s="116">
        <f t="shared" si="129"/>
        <v>4253.9083091084367</v>
      </c>
      <c r="T746" s="116">
        <f t="shared" si="130"/>
        <v>1852.3475393799395</v>
      </c>
      <c r="U746" s="116">
        <f t="shared" si="131"/>
        <v>6446.4549291450458</v>
      </c>
      <c r="V746" s="116">
        <f t="shared" si="132"/>
        <v>1222.3333096613974</v>
      </c>
      <c r="W746" s="64"/>
      <c r="X746" s="64"/>
      <c r="Y746" s="105"/>
      <c r="Z746" s="61"/>
      <c r="AA746" s="106"/>
      <c r="AB746" s="107"/>
      <c r="AC746" s="107"/>
      <c r="AD746" s="107"/>
      <c r="AE746" s="107"/>
      <c r="AF746" s="107"/>
      <c r="AG746" s="107"/>
      <c r="AI746" s="108"/>
      <c r="AJ746" s="4"/>
      <c r="AK746" s="4"/>
      <c r="AL746" s="4"/>
      <c r="AN746" s="109"/>
      <c r="AO746" s="110"/>
      <c r="AP746" s="111"/>
      <c r="AQ746" s="110"/>
      <c r="AR746" s="112"/>
      <c r="AT746" s="113"/>
      <c r="AU746" s="113"/>
      <c r="AV746" s="113"/>
      <c r="AW746" s="113"/>
      <c r="AX746" s="113"/>
      <c r="AY746" s="113"/>
      <c r="AZ746" s="113"/>
      <c r="BA746" s="105"/>
      <c r="BB746" s="61"/>
      <c r="BC746" s="106"/>
      <c r="BD746" s="107"/>
      <c r="BE746" s="107"/>
      <c r="BF746" s="107"/>
      <c r="BG746" s="107"/>
      <c r="BH746" s="107"/>
      <c r="BI746" s="107"/>
    </row>
    <row r="747" spans="2:61" x14ac:dyDescent="0.3">
      <c r="B747" s="93"/>
      <c r="C747" s="93">
        <v>1175</v>
      </c>
      <c r="D747" s="94">
        <f>'[1]S&amp;P500 Historical Data'!E4127</f>
        <v>43377</v>
      </c>
      <c r="E747" s="95">
        <f>'[1]S&amp;P500 Historical Data'!N4127</f>
        <v>2901.61</v>
      </c>
      <c r="F747" s="96">
        <f t="shared" si="134"/>
        <v>-8.1695157425543206E-3</v>
      </c>
      <c r="H747" s="114">
        <v>676</v>
      </c>
      <c r="I747" s="98">
        <f t="shared" ca="1" si="124"/>
        <v>2090.7528049687298</v>
      </c>
      <c r="J747" s="99">
        <f t="shared" ca="1" si="125"/>
        <v>-2.3573876250834133E-3</v>
      </c>
      <c r="K747" s="100">
        <f t="shared" ca="1" si="126"/>
        <v>-18.432110862530767</v>
      </c>
      <c r="L747" s="101">
        <f t="shared" ca="1" si="97"/>
        <v>-0.1657606648694521</v>
      </c>
      <c r="M747" s="125"/>
      <c r="N747" s="91">
        <v>44588</v>
      </c>
      <c r="O747" s="102"/>
      <c r="P747" s="92" t="str">
        <f t="shared" si="133"/>
        <v/>
      </c>
      <c r="Q747" s="115">
        <f t="shared" si="127"/>
        <v>2807.9030766012679</v>
      </c>
      <c r="R747" s="116">
        <f t="shared" si="128"/>
        <v>3493.9956568771518</v>
      </c>
      <c r="S747" s="116">
        <f t="shared" si="129"/>
        <v>4256.4605949780571</v>
      </c>
      <c r="T747" s="116">
        <f t="shared" si="130"/>
        <v>1852.3182610662727</v>
      </c>
      <c r="U747" s="116">
        <f t="shared" si="131"/>
        <v>6452.3084673316507</v>
      </c>
      <c r="V747" s="116">
        <f t="shared" si="132"/>
        <v>1221.9378114833719</v>
      </c>
      <c r="W747" s="64"/>
      <c r="X747" s="64"/>
      <c r="Y747" s="105"/>
      <c r="Z747" s="61"/>
      <c r="AA747" s="106"/>
      <c r="AB747" s="107"/>
      <c r="AC747" s="107"/>
      <c r="AD747" s="107"/>
      <c r="AE747" s="107"/>
      <c r="AF747" s="107"/>
      <c r="AG747" s="107"/>
      <c r="AI747" s="108"/>
      <c r="AJ747" s="4"/>
      <c r="AK747" s="4"/>
      <c r="AL747" s="4"/>
      <c r="AN747" s="109"/>
      <c r="AO747" s="110"/>
      <c r="AP747" s="111"/>
      <c r="AQ747" s="110"/>
      <c r="AR747" s="112"/>
      <c r="AT747" s="113"/>
      <c r="AU747" s="113"/>
      <c r="AV747" s="113"/>
      <c r="AW747" s="113"/>
      <c r="AX747" s="113"/>
      <c r="AY747" s="113"/>
      <c r="AZ747" s="113"/>
      <c r="BA747" s="105"/>
      <c r="BB747" s="61"/>
      <c r="BC747" s="106"/>
      <c r="BD747" s="107"/>
      <c r="BE747" s="107"/>
      <c r="BF747" s="107"/>
      <c r="BG747" s="107"/>
      <c r="BH747" s="107"/>
      <c r="BI747" s="107"/>
    </row>
    <row r="748" spans="2:61" x14ac:dyDescent="0.3">
      <c r="B748" s="93"/>
      <c r="C748" s="93">
        <v>1176</v>
      </c>
      <c r="D748" s="94">
        <f>'[1]S&amp;P500 Historical Data'!E4128</f>
        <v>43378</v>
      </c>
      <c r="E748" s="95">
        <f>'[1]S&amp;P500 Historical Data'!N4128</f>
        <v>2885.57</v>
      </c>
      <c r="F748" s="96">
        <f t="shared" si="134"/>
        <v>-5.5279655088037206E-3</v>
      </c>
      <c r="H748" s="114">
        <v>677</v>
      </c>
      <c r="I748" s="98">
        <f t="shared" ca="1" si="124"/>
        <v>2119.1394233390083</v>
      </c>
      <c r="J748" s="99">
        <f t="shared" ca="1" si="125"/>
        <v>1.3577223621471141E-2</v>
      </c>
      <c r="K748" s="100">
        <f t="shared" ca="1" si="126"/>
        <v>-17.607493425259207</v>
      </c>
      <c r="L748" s="101">
        <f t="shared" ca="1" si="97"/>
        <v>0.82461743727156078</v>
      </c>
      <c r="M748" s="125"/>
      <c r="N748" s="91">
        <v>44589</v>
      </c>
      <c r="O748" s="102"/>
      <c r="P748" s="92" t="str">
        <f t="shared" si="133"/>
        <v/>
      </c>
      <c r="Q748" s="115">
        <f t="shared" si="127"/>
        <v>2808.7231040178117</v>
      </c>
      <c r="R748" s="116">
        <f t="shared" si="128"/>
        <v>3495.0705004615288</v>
      </c>
      <c r="S748" s="116">
        <f t="shared" si="129"/>
        <v>4259.0134429036107</v>
      </c>
      <c r="T748" s="116">
        <f t="shared" si="130"/>
        <v>1852.2894047653258</v>
      </c>
      <c r="U748" s="116">
        <f t="shared" si="131"/>
        <v>6458.1643811331842</v>
      </c>
      <c r="V748" s="116">
        <f t="shared" si="132"/>
        <v>1221.542997278</v>
      </c>
      <c r="W748" s="64"/>
      <c r="X748" s="64"/>
      <c r="Y748" s="105"/>
      <c r="Z748" s="61"/>
      <c r="AA748" s="106"/>
      <c r="AB748" s="107"/>
      <c r="AC748" s="107"/>
      <c r="AD748" s="107"/>
      <c r="AE748" s="107"/>
      <c r="AF748" s="107"/>
      <c r="AG748" s="107"/>
      <c r="AI748" s="108"/>
      <c r="AJ748" s="4"/>
      <c r="AK748" s="4"/>
      <c r="AL748" s="4"/>
      <c r="AN748" s="109"/>
      <c r="AO748" s="110"/>
      <c r="AP748" s="111"/>
      <c r="AQ748" s="110"/>
      <c r="AR748" s="112"/>
      <c r="AT748" s="113"/>
      <c r="AU748" s="113"/>
      <c r="AV748" s="113"/>
      <c r="AW748" s="113"/>
      <c r="AX748" s="113"/>
      <c r="AY748" s="113"/>
      <c r="AZ748" s="113"/>
      <c r="BA748" s="105"/>
      <c r="BB748" s="61"/>
      <c r="BC748" s="106"/>
      <c r="BD748" s="107"/>
      <c r="BE748" s="107"/>
      <c r="BF748" s="107"/>
      <c r="BG748" s="107"/>
      <c r="BH748" s="107"/>
      <c r="BI748" s="107"/>
    </row>
    <row r="749" spans="2:61" x14ac:dyDescent="0.3">
      <c r="B749" s="93"/>
      <c r="C749" s="93">
        <v>1177</v>
      </c>
      <c r="D749" s="94">
        <f>'[1]S&amp;P500 Historical Data'!E4129</f>
        <v>43381</v>
      </c>
      <c r="E749" s="95">
        <f>'[1]S&amp;P500 Historical Data'!N4129</f>
        <v>2884.43</v>
      </c>
      <c r="F749" s="96">
        <f t="shared" si="134"/>
        <v>-3.9506925841352919E-4</v>
      </c>
      <c r="H749" s="114">
        <v>678</v>
      </c>
      <c r="I749" s="98">
        <f t="shared" ca="1" si="124"/>
        <v>2089.3787973247499</v>
      </c>
      <c r="J749" s="99">
        <f t="shared" ca="1" si="125"/>
        <v>-1.4043731944435369E-2</v>
      </c>
      <c r="K749" s="100">
        <f t="shared" ca="1" si="126"/>
        <v>-18.509698315755635</v>
      </c>
      <c r="L749" s="101">
        <f t="shared" ca="1" si="97"/>
        <v>-0.9022048904964266</v>
      </c>
      <c r="M749" s="125"/>
      <c r="N749" s="91">
        <v>44590</v>
      </c>
      <c r="O749" s="102"/>
      <c r="P749" s="92" t="str">
        <f t="shared" si="133"/>
        <v/>
      </c>
      <c r="Q749" s="115">
        <f t="shared" si="127"/>
        <v>2809.543370917324</v>
      </c>
      <c r="R749" s="116">
        <f t="shared" si="128"/>
        <v>3496.1448807938955</v>
      </c>
      <c r="S749" s="116">
        <f t="shared" si="129"/>
        <v>4261.5668542079666</v>
      </c>
      <c r="T749" s="116">
        <f t="shared" si="130"/>
        <v>1852.2609695237393</v>
      </c>
      <c r="U749" s="116">
        <f t="shared" si="131"/>
        <v>6464.0226738889532</v>
      </c>
      <c r="V749" s="116">
        <f t="shared" si="132"/>
        <v>1221.1488652338667</v>
      </c>
      <c r="W749" s="64"/>
      <c r="X749" s="64"/>
      <c r="Y749" s="105"/>
      <c r="Z749" s="61"/>
      <c r="AA749" s="106"/>
      <c r="AB749" s="107"/>
      <c r="AC749" s="107"/>
      <c r="AD749" s="107"/>
      <c r="AE749" s="107"/>
      <c r="AF749" s="107"/>
      <c r="AG749" s="107"/>
      <c r="AI749" s="108"/>
      <c r="AJ749" s="4"/>
      <c r="AK749" s="4"/>
      <c r="AL749" s="4"/>
      <c r="AN749" s="109"/>
      <c r="AO749" s="110"/>
      <c r="AP749" s="111"/>
      <c r="AQ749" s="110"/>
      <c r="AR749" s="112"/>
      <c r="AT749" s="113"/>
      <c r="AU749" s="113"/>
      <c r="AV749" s="113"/>
      <c r="AW749" s="113"/>
      <c r="AX749" s="113"/>
      <c r="AY749" s="113"/>
      <c r="AZ749" s="113"/>
      <c r="BA749" s="105"/>
      <c r="BB749" s="61"/>
      <c r="BC749" s="106"/>
      <c r="BD749" s="107"/>
      <c r="BE749" s="107"/>
      <c r="BF749" s="107"/>
      <c r="BG749" s="107"/>
      <c r="BH749" s="107"/>
      <c r="BI749" s="107"/>
    </row>
    <row r="750" spans="2:61" x14ac:dyDescent="0.3">
      <c r="B750" s="93"/>
      <c r="C750" s="93">
        <v>1178</v>
      </c>
      <c r="D750" s="94">
        <f>'[1]S&amp;P500 Historical Data'!E4130</f>
        <v>43382</v>
      </c>
      <c r="E750" s="95">
        <f>'[1]S&amp;P500 Historical Data'!N4130</f>
        <v>2880.34</v>
      </c>
      <c r="F750" s="96">
        <f t="shared" si="134"/>
        <v>-1.4179577940874595E-3</v>
      </c>
      <c r="H750" s="114">
        <v>679</v>
      </c>
      <c r="I750" s="98">
        <f t="shared" ca="1" si="124"/>
        <v>2106.2967825798937</v>
      </c>
      <c r="J750" s="99">
        <f t="shared" ca="1" si="125"/>
        <v>8.0971364679327858E-3</v>
      </c>
      <c r="K750" s="100">
        <f t="shared" ca="1" si="126"/>
        <v>-18.023915156386863</v>
      </c>
      <c r="L750" s="101">
        <f t="shared" ca="1" si="97"/>
        <v>0.48578315936877031</v>
      </c>
      <c r="M750" s="125"/>
      <c r="N750" s="91">
        <v>44591</v>
      </c>
      <c r="O750" s="102"/>
      <c r="P750" s="92" t="str">
        <f t="shared" si="133"/>
        <v/>
      </c>
      <c r="Q750" s="115">
        <f t="shared" si="127"/>
        <v>2810.3638773697439</v>
      </c>
      <c r="R750" s="116">
        <f t="shared" si="128"/>
        <v>3497.2187990001485</v>
      </c>
      <c r="S750" s="116">
        <f t="shared" si="129"/>
        <v>4264.1208302103396</v>
      </c>
      <c r="T750" s="116">
        <f t="shared" si="130"/>
        <v>1852.2329543919382</v>
      </c>
      <c r="U750" s="116">
        <f t="shared" si="131"/>
        <v>6469.8833489317285</v>
      </c>
      <c r="V750" s="116">
        <f t="shared" si="132"/>
        <v>1220.7554135467992</v>
      </c>
      <c r="W750" s="64"/>
      <c r="X750" s="64"/>
      <c r="Y750" s="105"/>
      <c r="Z750" s="61"/>
      <c r="AA750" s="106"/>
      <c r="AB750" s="107"/>
      <c r="AC750" s="107"/>
      <c r="AD750" s="107"/>
      <c r="AE750" s="107"/>
      <c r="AF750" s="107"/>
      <c r="AG750" s="107"/>
      <c r="AI750" s="108"/>
      <c r="AJ750" s="4"/>
      <c r="AK750" s="4"/>
      <c r="AL750" s="4"/>
      <c r="AN750" s="109"/>
      <c r="AO750" s="110"/>
      <c r="AP750" s="111"/>
      <c r="AQ750" s="110"/>
      <c r="AR750" s="112"/>
      <c r="AT750" s="113"/>
      <c r="AU750" s="113"/>
      <c r="AV750" s="113"/>
      <c r="AW750" s="113"/>
      <c r="AX750" s="113"/>
      <c r="AY750" s="113"/>
      <c r="AZ750" s="113"/>
      <c r="BA750" s="105"/>
      <c r="BB750" s="61"/>
      <c r="BC750" s="106"/>
      <c r="BD750" s="107"/>
      <c r="BE750" s="107"/>
      <c r="BF750" s="107"/>
      <c r="BG750" s="107"/>
      <c r="BH750" s="107"/>
      <c r="BI750" s="107"/>
    </row>
    <row r="751" spans="2:61" x14ac:dyDescent="0.3">
      <c r="B751" s="93"/>
      <c r="C751" s="93">
        <v>1179</v>
      </c>
      <c r="D751" s="94">
        <f>'[1]S&amp;P500 Historical Data'!E4131</f>
        <v>43383</v>
      </c>
      <c r="E751" s="95">
        <f>'[1]S&amp;P500 Historical Data'!N4131</f>
        <v>2785.68</v>
      </c>
      <c r="F751" s="96">
        <f t="shared" si="134"/>
        <v>-3.2864175757028789E-2</v>
      </c>
      <c r="H751" s="114">
        <v>680</v>
      </c>
      <c r="I751" s="98">
        <f t="shared" ca="1" si="124"/>
        <v>2102.4875392299155</v>
      </c>
      <c r="J751" s="99">
        <f t="shared" ca="1" si="125"/>
        <v>-1.8085026675644994E-3</v>
      </c>
      <c r="K751" s="100">
        <f t="shared" ca="1" si="126"/>
        <v>-18.1552989053163</v>
      </c>
      <c r="L751" s="101">
        <f t="shared" ca="1" si="97"/>
        <v>-0.13138374892943858</v>
      </c>
      <c r="M751" s="125"/>
      <c r="N751" s="91">
        <v>44592</v>
      </c>
      <c r="O751" s="102"/>
      <c r="P751" s="92" t="str">
        <f t="shared" si="133"/>
        <v/>
      </c>
      <c r="Q751" s="115">
        <f t="shared" si="127"/>
        <v>2811.1846234450309</v>
      </c>
      <c r="R751" s="116">
        <f t="shared" si="128"/>
        <v>3498.2922562019962</v>
      </c>
      <c r="S751" s="116">
        <f t="shared" si="129"/>
        <v>4266.6753722263147</v>
      </c>
      <c r="T751" s="116">
        <f t="shared" si="130"/>
        <v>1852.2053584241144</v>
      </c>
      <c r="U751" s="116">
        <f t="shared" si="131"/>
        <v>6475.7464095877876</v>
      </c>
      <c r="V751" s="116">
        <f t="shared" si="132"/>
        <v>1220.3626404198292</v>
      </c>
      <c r="W751" s="64"/>
      <c r="X751" s="64"/>
      <c r="Y751" s="105"/>
      <c r="Z751" s="61"/>
      <c r="AA751" s="106"/>
      <c r="AB751" s="107"/>
      <c r="AC751" s="107"/>
      <c r="AD751" s="107"/>
      <c r="AE751" s="107"/>
      <c r="AF751" s="107"/>
      <c r="AG751" s="107"/>
      <c r="AI751" s="108"/>
      <c r="AJ751" s="4"/>
      <c r="AK751" s="4"/>
      <c r="AL751" s="4"/>
      <c r="AN751" s="109"/>
      <c r="AO751" s="110"/>
      <c r="AP751" s="111"/>
      <c r="AQ751" s="110"/>
      <c r="AR751" s="112"/>
      <c r="AT751" s="113"/>
      <c r="AU751" s="113"/>
      <c r="AV751" s="113"/>
      <c r="AW751" s="113"/>
      <c r="AX751" s="113"/>
      <c r="AY751" s="113"/>
      <c r="AZ751" s="113"/>
      <c r="BA751" s="105"/>
      <c r="BB751" s="61"/>
      <c r="BC751" s="106"/>
      <c r="BD751" s="107"/>
      <c r="BE751" s="107"/>
      <c r="BF751" s="107"/>
      <c r="BG751" s="107"/>
      <c r="BH751" s="107"/>
      <c r="BI751" s="107"/>
    </row>
    <row r="752" spans="2:61" x14ac:dyDescent="0.3">
      <c r="B752" s="93"/>
      <c r="C752" s="93">
        <v>1180</v>
      </c>
      <c r="D752" s="94">
        <f>'[1]S&amp;P500 Historical Data'!E4132</f>
        <v>43384</v>
      </c>
      <c r="E752" s="95">
        <f>'[1]S&amp;P500 Historical Data'!N4132</f>
        <v>2728.37</v>
      </c>
      <c r="F752" s="96">
        <f t="shared" si="134"/>
        <v>-2.0573073719881662E-2</v>
      </c>
      <c r="H752" s="114">
        <v>681</v>
      </c>
      <c r="I752" s="98">
        <f t="shared" ca="1" si="124"/>
        <v>2126.0624849038736</v>
      </c>
      <c r="J752" s="99">
        <f t="shared" ca="1" si="125"/>
        <v>1.1212882470919672E-2</v>
      </c>
      <c r="K752" s="100">
        <f t="shared" ca="1" si="126"/>
        <v>-17.476643648151949</v>
      </c>
      <c r="L752" s="101">
        <f t="shared" ca="1" si="97"/>
        <v>0.67865525716435082</v>
      </c>
      <c r="M752" s="125"/>
      <c r="N752" s="91">
        <v>44593</v>
      </c>
      <c r="O752" s="102"/>
      <c r="P752" s="92" t="str">
        <f t="shared" si="133"/>
        <v/>
      </c>
      <c r="Q752" s="115">
        <f t="shared" si="127"/>
        <v>2812.0056092131658</v>
      </c>
      <c r="R752" s="116">
        <f t="shared" si="128"/>
        <v>3499.3652535169804</v>
      </c>
      <c r="S752" s="116">
        <f t="shared" si="129"/>
        <v>4269.2304815678644</v>
      </c>
      <c r="T752" s="116">
        <f t="shared" si="130"/>
        <v>1852.178180678206</v>
      </c>
      <c r="U752" s="116">
        <f t="shared" si="131"/>
        <v>6481.6118591769564</v>
      </c>
      <c r="V752" s="116">
        <f t="shared" si="132"/>
        <v>1219.9705440631549</v>
      </c>
      <c r="W752" s="64"/>
      <c r="X752" s="64"/>
      <c r="Y752" s="105"/>
      <c r="Z752" s="61"/>
      <c r="AA752" s="106"/>
      <c r="AB752" s="107"/>
      <c r="AC752" s="107"/>
      <c r="AD752" s="107"/>
      <c r="AE752" s="107"/>
      <c r="AF752" s="107"/>
      <c r="AG752" s="107"/>
      <c r="AI752" s="108"/>
      <c r="AJ752" s="4"/>
      <c r="AK752" s="4"/>
      <c r="AL752" s="4"/>
      <c r="AN752" s="109"/>
      <c r="AO752" s="110"/>
      <c r="AP752" s="111"/>
      <c r="AQ752" s="110"/>
      <c r="AR752" s="112"/>
      <c r="AT752" s="113"/>
      <c r="AU752" s="113"/>
      <c r="AV752" s="113"/>
      <c r="AW752" s="113"/>
      <c r="AX752" s="113"/>
      <c r="AY752" s="113"/>
      <c r="AZ752" s="113"/>
      <c r="BA752" s="105"/>
      <c r="BB752" s="61"/>
      <c r="BC752" s="106"/>
      <c r="BD752" s="107"/>
      <c r="BE752" s="107"/>
      <c r="BF752" s="107"/>
      <c r="BG752" s="107"/>
      <c r="BH752" s="107"/>
      <c r="BI752" s="107"/>
    </row>
    <row r="753" spans="2:61" x14ac:dyDescent="0.3">
      <c r="B753" s="93"/>
      <c r="C753" s="93">
        <v>1181</v>
      </c>
      <c r="D753" s="94">
        <f>'[1]S&amp;P500 Historical Data'!E4133</f>
        <v>43385</v>
      </c>
      <c r="E753" s="95">
        <f>'[1]S&amp;P500 Historical Data'!N4133</f>
        <v>2767.13</v>
      </c>
      <c r="F753" s="96">
        <f t="shared" si="134"/>
        <v>1.4206284338267984E-2</v>
      </c>
      <c r="H753" s="114">
        <v>682</v>
      </c>
      <c r="I753" s="98">
        <f t="shared" ca="1" si="124"/>
        <v>2130.2946461067277</v>
      </c>
      <c r="J753" s="99">
        <f t="shared" ca="1" si="125"/>
        <v>1.9906099810821924E-3</v>
      </c>
      <c r="K753" s="100">
        <f t="shared" ca="1" si="126"/>
        <v>-17.370604189252127</v>
      </c>
      <c r="L753" s="101">
        <f t="shared" ca="1" si="97"/>
        <v>0.10603945889982223</v>
      </c>
      <c r="M753" s="125"/>
      <c r="N753" s="91">
        <v>44594</v>
      </c>
      <c r="O753" s="102"/>
      <c r="P753" s="92" t="str">
        <f t="shared" si="133"/>
        <v/>
      </c>
      <c r="Q753" s="115">
        <f t="shared" si="127"/>
        <v>2812.8268347441485</v>
      </c>
      <c r="R753" s="116">
        <f t="shared" si="128"/>
        <v>3500.4377920585011</v>
      </c>
      <c r="S753" s="116">
        <f t="shared" si="129"/>
        <v>4271.7861595433724</v>
      </c>
      <c r="T753" s="116">
        <f t="shared" si="130"/>
        <v>1852.1514202158774</v>
      </c>
      <c r="U753" s="116">
        <f t="shared" si="131"/>
        <v>6487.4797010126449</v>
      </c>
      <c r="V753" s="116">
        <f t="shared" si="132"/>
        <v>1219.5791226941003</v>
      </c>
      <c r="W753" s="64"/>
      <c r="X753" s="64"/>
      <c r="Y753" s="105"/>
      <c r="Z753" s="61"/>
      <c r="AA753" s="106"/>
      <c r="AB753" s="107"/>
      <c r="AC753" s="107"/>
      <c r="AD753" s="107"/>
      <c r="AE753" s="107"/>
      <c r="AF753" s="107"/>
      <c r="AG753" s="107"/>
      <c r="AI753" s="108"/>
      <c r="AJ753" s="4"/>
      <c r="AK753" s="4"/>
      <c r="AL753" s="4"/>
      <c r="AN753" s="109"/>
      <c r="AO753" s="110"/>
      <c r="AP753" s="111"/>
      <c r="AQ753" s="110"/>
      <c r="AR753" s="112"/>
      <c r="AT753" s="113"/>
      <c r="AU753" s="113"/>
      <c r="AV753" s="113"/>
      <c r="AW753" s="113"/>
      <c r="AX753" s="113"/>
      <c r="AY753" s="113"/>
      <c r="AZ753" s="113"/>
      <c r="BA753" s="105"/>
      <c r="BB753" s="61"/>
      <c r="BC753" s="106"/>
      <c r="BD753" s="107"/>
      <c r="BE753" s="107"/>
      <c r="BF753" s="107"/>
      <c r="BG753" s="107"/>
      <c r="BH753" s="107"/>
      <c r="BI753" s="107"/>
    </row>
    <row r="754" spans="2:61" x14ac:dyDescent="0.3">
      <c r="B754" s="93"/>
      <c r="C754" s="93">
        <v>1182</v>
      </c>
      <c r="D754" s="94">
        <f>'[1]S&amp;P500 Historical Data'!E4134</f>
        <v>43388</v>
      </c>
      <c r="E754" s="95">
        <f>'[1]S&amp;P500 Historical Data'!N4134</f>
        <v>2750.79</v>
      </c>
      <c r="F754" s="96">
        <f t="shared" si="134"/>
        <v>-5.9050351808553067E-3</v>
      </c>
      <c r="H754" s="114">
        <v>683</v>
      </c>
      <c r="I754" s="98">
        <f t="shared" ca="1" si="124"/>
        <v>2120.7693157591498</v>
      </c>
      <c r="J754" s="99">
        <f t="shared" ca="1" si="125"/>
        <v>-4.4713675476705274E-3</v>
      </c>
      <c r="K754" s="100">
        <f t="shared" ca="1" si="126"/>
        <v>-17.668941314921373</v>
      </c>
      <c r="L754" s="101">
        <f t="shared" ca="1" si="97"/>
        <v>-0.29833712566924575</v>
      </c>
      <c r="M754" s="125"/>
      <c r="N754" s="91">
        <v>44595</v>
      </c>
      <c r="O754" s="102"/>
      <c r="P754" s="92" t="str">
        <f t="shared" si="133"/>
        <v/>
      </c>
      <c r="Q754" s="115">
        <f t="shared" si="127"/>
        <v>2813.6483001080005</v>
      </c>
      <c r="R754" s="116">
        <f t="shared" si="128"/>
        <v>3501.5098729358324</v>
      </c>
      <c r="S754" s="116">
        <f t="shared" si="129"/>
        <v>4274.3424074576496</v>
      </c>
      <c r="T754" s="116">
        <f t="shared" si="130"/>
        <v>1852.1250761024996</v>
      </c>
      <c r="U754" s="116">
        <f t="shared" si="131"/>
        <v>6493.3499384018851</v>
      </c>
      <c r="V754" s="116">
        <f t="shared" si="132"/>
        <v>1219.1883745370794</v>
      </c>
      <c r="W754" s="64"/>
      <c r="X754" s="64"/>
      <c r="Y754" s="105"/>
      <c r="Z754" s="61"/>
      <c r="AA754" s="106"/>
      <c r="AB754" s="107"/>
      <c r="AC754" s="107"/>
      <c r="AD754" s="107"/>
      <c r="AE754" s="107"/>
      <c r="AF754" s="107"/>
      <c r="AG754" s="107"/>
      <c r="AI754" s="108"/>
      <c r="AJ754" s="4"/>
      <c r="AK754" s="4"/>
      <c r="AL754" s="4"/>
      <c r="AN754" s="109"/>
      <c r="AO754" s="110"/>
      <c r="AP754" s="111"/>
      <c r="AQ754" s="110"/>
      <c r="AR754" s="112"/>
      <c r="AT754" s="113"/>
      <c r="AU754" s="113"/>
      <c r="AV754" s="113"/>
      <c r="AW754" s="113"/>
      <c r="AX754" s="113"/>
      <c r="AY754" s="113"/>
      <c r="AZ754" s="113"/>
      <c r="BA754" s="105"/>
      <c r="BB754" s="61"/>
      <c r="BC754" s="106"/>
      <c r="BD754" s="107"/>
      <c r="BE754" s="107"/>
      <c r="BF754" s="107"/>
      <c r="BG754" s="107"/>
      <c r="BH754" s="107"/>
      <c r="BI754" s="107"/>
    </row>
    <row r="755" spans="2:61" x14ac:dyDescent="0.3">
      <c r="B755" s="93"/>
      <c r="C755" s="93">
        <v>1183</v>
      </c>
      <c r="D755" s="94">
        <f>'[1]S&amp;P500 Historical Data'!E4135</f>
        <v>43389</v>
      </c>
      <c r="E755" s="95">
        <f>'[1]S&amp;P500 Historical Data'!N4135</f>
        <v>2809.92</v>
      </c>
      <c r="F755" s="96">
        <f t="shared" si="134"/>
        <v>2.1495643069809077E-2</v>
      </c>
      <c r="H755" s="114">
        <v>684</v>
      </c>
      <c r="I755" s="98">
        <f t="shared" ca="1" si="124"/>
        <v>2155.743583367434</v>
      </c>
      <c r="J755" s="99">
        <f t="shared" ca="1" si="125"/>
        <v>1.6491311595464513E-2</v>
      </c>
      <c r="K755" s="100">
        <f t="shared" ca="1" si="126"/>
        <v>-16.6648908976181</v>
      </c>
      <c r="L755" s="101">
        <f t="shared" ca="1" si="97"/>
        <v>1.004050417303274</v>
      </c>
      <c r="M755" s="125"/>
      <c r="N755" s="91">
        <v>44596</v>
      </c>
      <c r="O755" s="102"/>
      <c r="P755" s="92" t="str">
        <f t="shared" si="133"/>
        <v/>
      </c>
      <c r="Q755" s="115">
        <f t="shared" si="127"/>
        <v>2814.4700053747624</v>
      </c>
      <c r="R755" s="116">
        <f t="shared" si="128"/>
        <v>3502.5814972541489</v>
      </c>
      <c r="S755" s="116">
        <f t="shared" si="129"/>
        <v>4276.8992266119549</v>
      </c>
      <c r="T755" s="116">
        <f t="shared" si="130"/>
        <v>1852.0991474071297</v>
      </c>
      <c r="U755" s="116">
        <f t="shared" si="131"/>
        <v>6499.2225746453723</v>
      </c>
      <c r="V755" s="116">
        <f t="shared" si="132"/>
        <v>1218.798297823557</v>
      </c>
      <c r="W755" s="64"/>
      <c r="X755" s="64"/>
      <c r="Y755" s="105"/>
      <c r="Z755" s="61"/>
      <c r="AA755" s="106"/>
      <c r="AB755" s="107"/>
      <c r="AC755" s="107"/>
      <c r="AD755" s="107"/>
      <c r="AE755" s="107"/>
      <c r="AF755" s="107"/>
      <c r="AG755" s="107"/>
      <c r="AI755" s="108"/>
      <c r="AJ755" s="4"/>
      <c r="AK755" s="4"/>
      <c r="AL755" s="4"/>
      <c r="AN755" s="109"/>
      <c r="AO755" s="110"/>
      <c r="AP755" s="111"/>
      <c r="AQ755" s="110"/>
      <c r="AR755" s="112"/>
      <c r="AT755" s="113"/>
      <c r="AU755" s="113"/>
      <c r="AV755" s="113"/>
      <c r="AW755" s="113"/>
      <c r="AX755" s="113"/>
      <c r="AY755" s="113"/>
      <c r="AZ755" s="113"/>
      <c r="BA755" s="105"/>
      <c r="BB755" s="61"/>
      <c r="BC755" s="106"/>
      <c r="BD755" s="107"/>
      <c r="BE755" s="107"/>
      <c r="BF755" s="107"/>
      <c r="BG755" s="107"/>
      <c r="BH755" s="107"/>
      <c r="BI755" s="107"/>
    </row>
    <row r="756" spans="2:61" x14ac:dyDescent="0.3">
      <c r="B756" s="93"/>
      <c r="C756" s="93">
        <v>1184</v>
      </c>
      <c r="D756" s="94">
        <f>'[1]S&amp;P500 Historical Data'!E4136</f>
        <v>43390</v>
      </c>
      <c r="E756" s="95">
        <f>'[1]S&amp;P500 Historical Data'!N4136</f>
        <v>2810.92</v>
      </c>
      <c r="F756" s="96">
        <f t="shared" si="134"/>
        <v>3.5588201799339482E-4</v>
      </c>
      <c r="H756" s="114">
        <v>685</v>
      </c>
      <c r="I756" s="98">
        <f t="shared" ca="1" si="124"/>
        <v>2169.1458213299561</v>
      </c>
      <c r="J756" s="99">
        <f t="shared" ca="1" si="125"/>
        <v>6.2169907710391123E-3</v>
      </c>
      <c r="K756" s="100">
        <f t="shared" ca="1" si="126"/>
        <v>-16.295781834501071</v>
      </c>
      <c r="L756" s="101">
        <f t="shared" ca="1" si="97"/>
        <v>0.36910906311702901</v>
      </c>
      <c r="M756" s="125"/>
      <c r="N756" s="91">
        <v>44597</v>
      </c>
      <c r="O756" s="102"/>
      <c r="P756" s="92" t="str">
        <f t="shared" si="133"/>
        <v/>
      </c>
      <c r="Q756" s="115">
        <f t="shared" si="127"/>
        <v>2815.2919506144967</v>
      </c>
      <c r="R756" s="116">
        <f t="shared" si="128"/>
        <v>3503.6526661145426</v>
      </c>
      <c r="S756" s="116">
        <f t="shared" si="129"/>
        <v>4279.456618304016</v>
      </c>
      <c r="T756" s="116">
        <f t="shared" si="130"/>
        <v>1852.073633202494</v>
      </c>
      <c r="U756" s="116">
        <f t="shared" si="131"/>
        <v>6505.0976130374975</v>
      </c>
      <c r="V756" s="116">
        <f t="shared" si="132"/>
        <v>1218.4088907920109</v>
      </c>
      <c r="W756" s="64"/>
      <c r="X756" s="64"/>
      <c r="Y756" s="105"/>
      <c r="Z756" s="61"/>
      <c r="AA756" s="106"/>
      <c r="AB756" s="107"/>
      <c r="AC756" s="107"/>
      <c r="AD756" s="107"/>
      <c r="AE756" s="107"/>
      <c r="AF756" s="107"/>
      <c r="AG756" s="107"/>
      <c r="AI756" s="108"/>
      <c r="AJ756" s="4"/>
      <c r="AK756" s="4"/>
      <c r="AL756" s="4"/>
      <c r="AN756" s="109"/>
      <c r="AO756" s="110"/>
      <c r="AP756" s="111"/>
      <c r="AQ756" s="110"/>
      <c r="AR756" s="112"/>
      <c r="AT756" s="113"/>
      <c r="AU756" s="113"/>
      <c r="AV756" s="113"/>
      <c r="AW756" s="113"/>
      <c r="AX756" s="113"/>
      <c r="AY756" s="113"/>
      <c r="AZ756" s="113"/>
      <c r="BA756" s="105"/>
      <c r="BB756" s="61"/>
      <c r="BC756" s="106"/>
      <c r="BD756" s="107"/>
      <c r="BE756" s="107"/>
      <c r="BF756" s="107"/>
      <c r="BG756" s="107"/>
      <c r="BH756" s="107"/>
      <c r="BI756" s="107"/>
    </row>
    <row r="757" spans="2:61" x14ac:dyDescent="0.3">
      <c r="B757" s="93"/>
      <c r="C757" s="93">
        <v>1185</v>
      </c>
      <c r="D757" s="94">
        <f>'[1]S&amp;P500 Historical Data'!E4137</f>
        <v>43391</v>
      </c>
      <c r="E757" s="95">
        <f>'[1]S&amp;P500 Historical Data'!N4137</f>
        <v>2768.78</v>
      </c>
      <c r="F757" s="96">
        <f t="shared" si="134"/>
        <v>-1.4991533021217206E-2</v>
      </c>
      <c r="H757" s="114">
        <v>686</v>
      </c>
      <c r="I757" s="98">
        <f t="shared" ca="1" si="124"/>
        <v>2150.671402388748</v>
      </c>
      <c r="J757" s="99">
        <f t="shared" ca="1" si="125"/>
        <v>-8.5169096330651468E-3</v>
      </c>
      <c r="K757" s="100">
        <f t="shared" ca="1" si="126"/>
        <v>-16.848618444804728</v>
      </c>
      <c r="L757" s="101">
        <f t="shared" ca="1" si="97"/>
        <v>-0.55283661030365761</v>
      </c>
      <c r="M757" s="125"/>
      <c r="N757" s="91">
        <v>44598</v>
      </c>
      <c r="O757" s="102"/>
      <c r="P757" s="92" t="str">
        <f t="shared" si="133"/>
        <v/>
      </c>
      <c r="Q757" s="115">
        <f t="shared" si="127"/>
        <v>2816.1141358972855</v>
      </c>
      <c r="R757" s="116">
        <f t="shared" si="128"/>
        <v>3504.7233806140489</v>
      </c>
      <c r="S757" s="116">
        <f t="shared" si="129"/>
        <v>4282.0145838280478</v>
      </c>
      <c r="T757" s="116">
        <f t="shared" si="130"/>
        <v>1852.0485325649647</v>
      </c>
      <c r="U757" s="116">
        <f t="shared" si="131"/>
        <v>6510.9750568663958</v>
      </c>
      <c r="V757" s="116">
        <f t="shared" si="132"/>
        <v>1218.0201516878958</v>
      </c>
      <c r="W757" s="64"/>
      <c r="X757" s="64"/>
      <c r="Y757" s="105"/>
      <c r="Z757" s="61"/>
      <c r="AA757" s="106"/>
      <c r="AB757" s="107"/>
      <c r="AC757" s="107"/>
      <c r="AD757" s="107"/>
      <c r="AE757" s="107"/>
      <c r="AF757" s="107"/>
      <c r="AG757" s="107"/>
      <c r="AI757" s="108"/>
      <c r="AJ757" s="4"/>
      <c r="AK757" s="4"/>
      <c r="AL757" s="4"/>
      <c r="AN757" s="109"/>
      <c r="AO757" s="110"/>
      <c r="AP757" s="111"/>
      <c r="AQ757" s="110"/>
      <c r="AR757" s="112"/>
      <c r="AT757" s="113"/>
      <c r="AU757" s="113"/>
      <c r="AV757" s="113"/>
      <c r="AW757" s="113"/>
      <c r="AX757" s="113"/>
      <c r="AY757" s="113"/>
      <c r="AZ757" s="113"/>
      <c r="BA757" s="105"/>
      <c r="BB757" s="61"/>
      <c r="BC757" s="106"/>
      <c r="BD757" s="107"/>
      <c r="BE757" s="107"/>
      <c r="BF757" s="107"/>
      <c r="BG757" s="107"/>
      <c r="BH757" s="107"/>
      <c r="BI757" s="107"/>
    </row>
    <row r="758" spans="2:61" x14ac:dyDescent="0.3">
      <c r="B758" s="93"/>
      <c r="C758" s="93">
        <v>1186</v>
      </c>
      <c r="D758" s="94">
        <f>'[1]S&amp;P500 Historical Data'!E4138</f>
        <v>43392</v>
      </c>
      <c r="E758" s="95">
        <f>'[1]S&amp;P500 Historical Data'!N4138</f>
        <v>2767.78</v>
      </c>
      <c r="F758" s="96">
        <f t="shared" si="134"/>
        <v>-3.6116990154508479E-4</v>
      </c>
      <c r="H758" s="114">
        <v>687</v>
      </c>
      <c r="I758" s="98">
        <f t="shared" ca="1" si="124"/>
        <v>2156.3468843783371</v>
      </c>
      <c r="J758" s="99">
        <f t="shared" ca="1" si="125"/>
        <v>2.6389349778331386E-3</v>
      </c>
      <c r="K758" s="100">
        <f t="shared" ca="1" si="126"/>
        <v>-16.702152250888847</v>
      </c>
      <c r="L758" s="101">
        <f t="shared" ca="1" si="97"/>
        <v>0.14646619391588139</v>
      </c>
      <c r="M758" s="125"/>
      <c r="N758" s="91">
        <v>44599</v>
      </c>
      <c r="O758" s="102"/>
      <c r="P758" s="92" t="str">
        <f t="shared" si="133"/>
        <v/>
      </c>
      <c r="Q758" s="115">
        <f t="shared" si="127"/>
        <v>2816.9365612932315</v>
      </c>
      <c r="R758" s="116">
        <f t="shared" si="128"/>
        <v>3505.7936418456602</v>
      </c>
      <c r="S758" s="116">
        <f t="shared" si="129"/>
        <v>4284.5731244747712</v>
      </c>
      <c r="T758" s="116">
        <f t="shared" si="130"/>
        <v>1852.0238445745449</v>
      </c>
      <c r="U758" s="116">
        <f t="shared" si="131"/>
        <v>6516.8549094139698</v>
      </c>
      <c r="V758" s="116">
        <f t="shared" si="132"/>
        <v>1217.6320787636048</v>
      </c>
      <c r="W758" s="64"/>
      <c r="X758" s="64"/>
      <c r="Y758" s="105"/>
      <c r="Z758" s="61"/>
      <c r="AA758" s="106"/>
      <c r="AB758" s="107"/>
      <c r="AC758" s="107"/>
      <c r="AD758" s="107"/>
      <c r="AE758" s="107"/>
      <c r="AF758" s="107"/>
      <c r="AG758" s="107"/>
      <c r="AI758" s="108"/>
      <c r="AJ758" s="4"/>
      <c r="AK758" s="4"/>
      <c r="AL758" s="4"/>
      <c r="AN758" s="109"/>
      <c r="AO758" s="110"/>
      <c r="AP758" s="111"/>
      <c r="AQ758" s="110"/>
      <c r="AR758" s="112"/>
      <c r="AT758" s="113"/>
      <c r="AU758" s="113"/>
      <c r="AV758" s="113"/>
      <c r="AW758" s="113"/>
      <c r="AX758" s="113"/>
      <c r="AY758" s="113"/>
      <c r="AZ758" s="113"/>
      <c r="BA758" s="105"/>
      <c r="BB758" s="61"/>
      <c r="BC758" s="106"/>
      <c r="BD758" s="107"/>
      <c r="BE758" s="107"/>
      <c r="BF758" s="107"/>
      <c r="BG758" s="107"/>
      <c r="BH758" s="107"/>
      <c r="BI758" s="107"/>
    </row>
    <row r="759" spans="2:61" x14ac:dyDescent="0.3">
      <c r="B759" s="93"/>
      <c r="C759" s="93">
        <v>1187</v>
      </c>
      <c r="D759" s="94">
        <f>'[1]S&amp;P500 Historical Data'!E4139</f>
        <v>43395</v>
      </c>
      <c r="E759" s="95">
        <f>'[1]S&amp;P500 Historical Data'!N4139</f>
        <v>2755.88</v>
      </c>
      <c r="F759" s="96">
        <f t="shared" si="134"/>
        <v>-4.2994746692295235E-3</v>
      </c>
      <c r="H759" s="114">
        <v>688</v>
      </c>
      <c r="I759" s="98">
        <f t="shared" ca="1" si="124"/>
        <v>2133.7049792885277</v>
      </c>
      <c r="J759" s="99">
        <f t="shared" ca="1" si="125"/>
        <v>-1.0500121874564216E-2</v>
      </c>
      <c r="K759" s="100">
        <f t="shared" ca="1" si="126"/>
        <v>-17.380129570098269</v>
      </c>
      <c r="L759" s="101">
        <f t="shared" ca="1" si="97"/>
        <v>-0.67797731920942228</v>
      </c>
      <c r="M759" s="125"/>
      <c r="N759" s="91">
        <v>44600</v>
      </c>
      <c r="O759" s="102"/>
      <c r="P759" s="92" t="str">
        <f t="shared" si="133"/>
        <v/>
      </c>
      <c r="Q759" s="115">
        <f t="shared" si="127"/>
        <v>2817.7592268724584</v>
      </c>
      <c r="R759" s="116">
        <f t="shared" si="128"/>
        <v>3506.8634508983546</v>
      </c>
      <c r="S759" s="116">
        <f t="shared" si="129"/>
        <v>4287.1322415314316</v>
      </c>
      <c r="T759" s="116">
        <f t="shared" si="130"/>
        <v>1851.999568314847</v>
      </c>
      <c r="U759" s="116">
        <f t="shared" si="131"/>
        <v>6522.7371739559367</v>
      </c>
      <c r="V759" s="116">
        <f t="shared" si="132"/>
        <v>1217.2446702784334</v>
      </c>
      <c r="W759" s="64"/>
      <c r="X759" s="64"/>
      <c r="Y759" s="105"/>
      <c r="Z759" s="61"/>
      <c r="AA759" s="106"/>
      <c r="AB759" s="107"/>
      <c r="AC759" s="107"/>
      <c r="AD759" s="107"/>
      <c r="AE759" s="107"/>
      <c r="AF759" s="107"/>
      <c r="AG759" s="107"/>
      <c r="AI759" s="108"/>
      <c r="AJ759" s="4"/>
      <c r="AK759" s="4"/>
      <c r="AL759" s="4"/>
      <c r="AN759" s="109"/>
      <c r="AO759" s="110"/>
      <c r="AP759" s="111"/>
      <c r="AQ759" s="110"/>
      <c r="AR759" s="112"/>
      <c r="AT759" s="113"/>
      <c r="AU759" s="113"/>
      <c r="AV759" s="113"/>
      <c r="AW759" s="113"/>
      <c r="AX759" s="113"/>
      <c r="AY759" s="113"/>
      <c r="AZ759" s="113"/>
      <c r="BA759" s="105"/>
      <c r="BB759" s="61"/>
      <c r="BC759" s="106"/>
      <c r="BD759" s="107"/>
      <c r="BE759" s="107"/>
      <c r="BF759" s="107"/>
      <c r="BG759" s="107"/>
      <c r="BH759" s="107"/>
      <c r="BI759" s="107"/>
    </row>
    <row r="760" spans="2:61" x14ac:dyDescent="0.3">
      <c r="B760" s="93"/>
      <c r="C760" s="93">
        <v>1188</v>
      </c>
      <c r="D760" s="94">
        <f>'[1]S&amp;P500 Historical Data'!E4140</f>
        <v>43396</v>
      </c>
      <c r="E760" s="95">
        <f>'[1]S&amp;P500 Historical Data'!N4140</f>
        <v>2740.69</v>
      </c>
      <c r="F760" s="96">
        <f t="shared" si="134"/>
        <v>-5.5118510239923557E-3</v>
      </c>
      <c r="H760" s="114">
        <v>689</v>
      </c>
      <c r="I760" s="98">
        <f t="shared" ca="1" si="124"/>
        <v>2198.0671084853839</v>
      </c>
      <c r="J760" s="99">
        <f t="shared" ca="1" si="125"/>
        <v>3.0164493133590254E-2</v>
      </c>
      <c r="K760" s="100">
        <f t="shared" ca="1" si="126"/>
        <v>-15.54097384747495</v>
      </c>
      <c r="L760" s="101">
        <f t="shared" ca="1" si="97"/>
        <v>1.8391557226233195</v>
      </c>
      <c r="M760" s="125"/>
      <c r="N760" s="91">
        <v>44601</v>
      </c>
      <c r="O760" s="102"/>
      <c r="P760" s="92" t="str">
        <f t="shared" si="133"/>
        <v/>
      </c>
      <c r="Q760" s="115">
        <f t="shared" si="127"/>
        <v>2818.5821327051099</v>
      </c>
      <c r="R760" s="116">
        <f t="shared" si="128"/>
        <v>3507.9328088571106</v>
      </c>
      <c r="S760" s="116">
        <f t="shared" si="129"/>
        <v>4289.6919362818226</v>
      </c>
      <c r="T760" s="116">
        <f t="shared" si="130"/>
        <v>1851.9757028730733</v>
      </c>
      <c r="U760" s="116">
        <f t="shared" si="131"/>
        <v>6528.6218537618624</v>
      </c>
      <c r="V760" s="116">
        <f t="shared" si="132"/>
        <v>1216.8579244985419</v>
      </c>
      <c r="W760" s="64"/>
      <c r="X760" s="64"/>
      <c r="Y760" s="105"/>
      <c r="Z760" s="61"/>
      <c r="AA760" s="106"/>
      <c r="AB760" s="107"/>
      <c r="AC760" s="107"/>
      <c r="AD760" s="107"/>
      <c r="AE760" s="107"/>
      <c r="AF760" s="107"/>
      <c r="AG760" s="107"/>
      <c r="AI760" s="108"/>
      <c r="AJ760" s="4"/>
      <c r="AK760" s="4"/>
      <c r="AL760" s="4"/>
      <c r="AN760" s="109"/>
      <c r="AO760" s="110"/>
      <c r="AP760" s="111"/>
      <c r="AQ760" s="110"/>
      <c r="AR760" s="112"/>
      <c r="AT760" s="113"/>
      <c r="AU760" s="113"/>
      <c r="AV760" s="113"/>
      <c r="AW760" s="113"/>
      <c r="AX760" s="113"/>
      <c r="AY760" s="113"/>
      <c r="AZ760" s="113"/>
      <c r="BA760" s="105"/>
      <c r="BB760" s="61"/>
      <c r="BC760" s="106"/>
      <c r="BD760" s="107"/>
      <c r="BE760" s="107"/>
      <c r="BF760" s="107"/>
      <c r="BG760" s="107"/>
      <c r="BH760" s="107"/>
      <c r="BI760" s="107"/>
    </row>
    <row r="761" spans="2:61" x14ac:dyDescent="0.3">
      <c r="B761" s="93"/>
      <c r="C761" s="93">
        <v>1189</v>
      </c>
      <c r="D761" s="94">
        <f>'[1]S&amp;P500 Historical Data'!E4141</f>
        <v>43397</v>
      </c>
      <c r="E761" s="95">
        <f>'[1]S&amp;P500 Historical Data'!N4141</f>
        <v>2656.1</v>
      </c>
      <c r="F761" s="96">
        <f t="shared" si="134"/>
        <v>-3.0864490329077766E-2</v>
      </c>
      <c r="H761" s="114">
        <v>690</v>
      </c>
      <c r="I761" s="98">
        <f t="shared" ca="1" si="124"/>
        <v>2224.5950786577419</v>
      </c>
      <c r="J761" s="99">
        <f t="shared" ca="1" si="125"/>
        <v>1.2068771726736559E-2</v>
      </c>
      <c r="K761" s="100">
        <f t="shared" ca="1" si="126"/>
        <v>-14.80944104697069</v>
      </c>
      <c r="L761" s="101">
        <f t="shared" ca="1" si="97"/>
        <v>0.73153280050425928</v>
      </c>
      <c r="M761" s="125"/>
      <c r="N761" s="91">
        <v>44602</v>
      </c>
      <c r="O761" s="102"/>
      <c r="P761" s="92" t="str">
        <f t="shared" si="133"/>
        <v/>
      </c>
      <c r="Q761" s="115">
        <f t="shared" si="127"/>
        <v>2819.4052788613499</v>
      </c>
      <c r="R761" s="116">
        <f t="shared" si="128"/>
        <v>3509.001716802929</v>
      </c>
      <c r="S761" s="116">
        <f t="shared" si="129"/>
        <v>4292.2522100062979</v>
      </c>
      <c r="T761" s="116">
        <f t="shared" si="130"/>
        <v>1851.95224734</v>
      </c>
      <c r="U761" s="116">
        <f t="shared" si="131"/>
        <v>6534.5089520951997</v>
      </c>
      <c r="V761" s="116">
        <f t="shared" si="132"/>
        <v>1216.4718396969208</v>
      </c>
      <c r="W761" s="64"/>
      <c r="X761" s="64"/>
      <c r="Y761" s="105"/>
      <c r="Z761" s="61"/>
      <c r="AA761" s="106"/>
      <c r="AB761" s="107"/>
      <c r="AC761" s="107"/>
      <c r="AD761" s="107"/>
      <c r="AE761" s="107"/>
      <c r="AF761" s="107"/>
      <c r="AG761" s="107"/>
      <c r="AI761" s="108"/>
      <c r="AJ761" s="4"/>
      <c r="AK761" s="4"/>
      <c r="AL761" s="4"/>
      <c r="AN761" s="109"/>
      <c r="AO761" s="110"/>
      <c r="AP761" s="111"/>
      <c r="AQ761" s="110"/>
      <c r="AR761" s="112"/>
      <c r="AT761" s="113"/>
      <c r="AU761" s="113"/>
      <c r="AV761" s="113"/>
      <c r="AW761" s="113"/>
      <c r="AX761" s="113"/>
      <c r="AY761" s="113"/>
      <c r="AZ761" s="113"/>
      <c r="BA761" s="105"/>
      <c r="BB761" s="61"/>
      <c r="BC761" s="106"/>
      <c r="BD761" s="107"/>
      <c r="BE761" s="107"/>
      <c r="BF761" s="107"/>
      <c r="BG761" s="107"/>
      <c r="BH761" s="107"/>
      <c r="BI761" s="107"/>
    </row>
    <row r="762" spans="2:61" x14ac:dyDescent="0.3">
      <c r="B762" s="93"/>
      <c r="C762" s="93">
        <v>1190</v>
      </c>
      <c r="D762" s="94">
        <f>'[1]S&amp;P500 Historical Data'!E4142</f>
        <v>43398</v>
      </c>
      <c r="E762" s="95">
        <f>'[1]S&amp;P500 Historical Data'!N4142</f>
        <v>2705.57</v>
      </c>
      <c r="F762" s="96">
        <f t="shared" si="134"/>
        <v>1.8625051767629328E-2</v>
      </c>
      <c r="H762" s="114">
        <v>691</v>
      </c>
      <c r="I762" s="98">
        <f t="shared" ca="1" si="124"/>
        <v>2255.5216691547421</v>
      </c>
      <c r="J762" s="99">
        <f t="shared" ca="1" si="125"/>
        <v>1.3902121241615112E-2</v>
      </c>
      <c r="K762" s="100">
        <f t="shared" ca="1" si="126"/>
        <v>-13.964792726046214</v>
      </c>
      <c r="L762" s="101">
        <f t="shared" ca="1" si="97"/>
        <v>0.84464832092447628</v>
      </c>
      <c r="M762" s="125"/>
      <c r="N762" s="91">
        <v>44603</v>
      </c>
      <c r="O762" s="102"/>
      <c r="P762" s="92" t="str">
        <f t="shared" si="133"/>
        <v/>
      </c>
      <c r="Q762" s="115">
        <f t="shared" si="127"/>
        <v>2820.2286654113632</v>
      </c>
      <c r="R762" s="116">
        <f t="shared" si="128"/>
        <v>3510.0701758128553</v>
      </c>
      <c r="S762" s="116">
        <f t="shared" si="129"/>
        <v>4294.8130639817937</v>
      </c>
      <c r="T762" s="116">
        <f t="shared" si="130"/>
        <v>1851.9292008099551</v>
      </c>
      <c r="U762" s="116">
        <f t="shared" si="131"/>
        <v>6540.3984722133173</v>
      </c>
      <c r="V762" s="116">
        <f t="shared" si="132"/>
        <v>1216.0864141533523</v>
      </c>
      <c r="W762" s="64"/>
      <c r="X762" s="64"/>
      <c r="Y762" s="105"/>
      <c r="Z762" s="61"/>
      <c r="AA762" s="106"/>
      <c r="AB762" s="107"/>
      <c r="AC762" s="107"/>
      <c r="AD762" s="107"/>
      <c r="AE762" s="107"/>
      <c r="AF762" s="107"/>
      <c r="AG762" s="107"/>
      <c r="AI762" s="108"/>
      <c r="AJ762" s="4"/>
      <c r="AK762" s="4"/>
      <c r="AL762" s="4"/>
      <c r="AN762" s="109"/>
      <c r="AO762" s="110"/>
      <c r="AP762" s="111"/>
      <c r="AQ762" s="110"/>
      <c r="AR762" s="112"/>
      <c r="AT762" s="113"/>
      <c r="AU762" s="113"/>
      <c r="AV762" s="113"/>
      <c r="AW762" s="113"/>
      <c r="AX762" s="113"/>
      <c r="AY762" s="113"/>
      <c r="AZ762" s="113"/>
      <c r="BA762" s="105"/>
      <c r="BB762" s="61"/>
      <c r="BC762" s="106"/>
      <c r="BD762" s="107"/>
      <c r="BE762" s="107"/>
      <c r="BF762" s="107"/>
      <c r="BG762" s="107"/>
      <c r="BH762" s="107"/>
      <c r="BI762" s="107"/>
    </row>
    <row r="763" spans="2:61" x14ac:dyDescent="0.3">
      <c r="B763" s="93"/>
      <c r="C763" s="93">
        <v>1191</v>
      </c>
      <c r="D763" s="94">
        <f>'[1]S&amp;P500 Historical Data'!E4143</f>
        <v>43399</v>
      </c>
      <c r="E763" s="95">
        <f>'[1]S&amp;P500 Historical Data'!N4143</f>
        <v>2658.69</v>
      </c>
      <c r="F763" s="96">
        <f t="shared" si="134"/>
        <v>-1.7327217554896052E-2</v>
      </c>
      <c r="H763" s="114">
        <v>692</v>
      </c>
      <c r="I763" s="98">
        <f t="shared" ca="1" si="124"/>
        <v>2249.7704155488691</v>
      </c>
      <c r="J763" s="99">
        <f t="shared" ca="1" si="125"/>
        <v>-2.5498551774181246E-3</v>
      </c>
      <c r="K763" s="100">
        <f t="shared" ca="1" si="126"/>
        <v>-14.14261220072772</v>
      </c>
      <c r="L763" s="101">
        <f t="shared" ca="1" si="97"/>
        <v>-0.17781947468150583</v>
      </c>
      <c r="M763" s="125"/>
      <c r="N763" s="91">
        <v>44604</v>
      </c>
      <c r="O763" s="102"/>
      <c r="P763" s="92" t="str">
        <f t="shared" si="133"/>
        <v/>
      </c>
      <c r="Q763" s="115">
        <f t="shared" si="127"/>
        <v>2821.0522924253551</v>
      </c>
      <c r="R763" s="116">
        <f t="shared" si="128"/>
        <v>3511.1381869599959</v>
      </c>
      <c r="S763" s="116">
        <f t="shared" si="129"/>
        <v>4297.3744994818489</v>
      </c>
      <c r="T763" s="116">
        <f t="shared" si="130"/>
        <v>1851.9065623808024</v>
      </c>
      <c r="U763" s="116">
        <f t="shared" si="131"/>
        <v>6546.2904173675524</v>
      </c>
      <c r="V763" s="116">
        <f t="shared" si="132"/>
        <v>1215.7016461543762</v>
      </c>
      <c r="W763" s="64"/>
      <c r="X763" s="64"/>
      <c r="Y763" s="105"/>
      <c r="Z763" s="61"/>
      <c r="AA763" s="106"/>
      <c r="AB763" s="107"/>
      <c r="AC763" s="107"/>
      <c r="AD763" s="107"/>
      <c r="AE763" s="107"/>
      <c r="AF763" s="107"/>
      <c r="AG763" s="107"/>
      <c r="AI763" s="108"/>
      <c r="AJ763" s="4"/>
      <c r="AK763" s="4"/>
      <c r="AL763" s="4"/>
      <c r="AN763" s="109"/>
      <c r="AO763" s="110"/>
      <c r="AP763" s="111"/>
      <c r="AQ763" s="110"/>
      <c r="AR763" s="112"/>
      <c r="AT763" s="113"/>
      <c r="AU763" s="113"/>
      <c r="AV763" s="113"/>
      <c r="AW763" s="113"/>
      <c r="AX763" s="113"/>
      <c r="AY763" s="113"/>
      <c r="AZ763" s="113"/>
      <c r="BA763" s="105"/>
      <c r="BB763" s="61"/>
      <c r="BC763" s="106"/>
      <c r="BD763" s="107"/>
      <c r="BE763" s="107"/>
      <c r="BF763" s="107"/>
      <c r="BG763" s="107"/>
      <c r="BH763" s="107"/>
      <c r="BI763" s="107"/>
    </row>
    <row r="764" spans="2:61" x14ac:dyDescent="0.3">
      <c r="B764" s="93"/>
      <c r="C764" s="93">
        <v>1192</v>
      </c>
      <c r="D764" s="94">
        <f>'[1]S&amp;P500 Historical Data'!E4144</f>
        <v>43402</v>
      </c>
      <c r="E764" s="95">
        <f>'[1]S&amp;P500 Historical Data'!N4144</f>
        <v>2641.25</v>
      </c>
      <c r="F764" s="96">
        <f t="shared" si="134"/>
        <v>-6.5596214677153238E-3</v>
      </c>
      <c r="H764" s="114">
        <v>693</v>
      </c>
      <c r="I764" s="98">
        <f t="shared" ca="1" si="124"/>
        <v>2244.1648024663964</v>
      </c>
      <c r="J764" s="99">
        <f t="shared" ca="1" si="125"/>
        <v>-2.4916378327897596E-3</v>
      </c>
      <c r="K764" s="100">
        <f t="shared" ca="1" si="126"/>
        <v>-14.316783896242345</v>
      </c>
      <c r="L764" s="101">
        <f t="shared" ca="1" si="97"/>
        <v>-0.17417169551462569</v>
      </c>
      <c r="M764" s="125"/>
      <c r="N764" s="91">
        <v>44605</v>
      </c>
      <c r="O764" s="102"/>
      <c r="P764" s="92" t="str">
        <f t="shared" si="133"/>
        <v/>
      </c>
      <c r="Q764" s="115">
        <f t="shared" si="127"/>
        <v>2821.8761599735517</v>
      </c>
      <c r="R764" s="116">
        <f t="shared" si="128"/>
        <v>3512.2057513135437</v>
      </c>
      <c r="S764" s="116">
        <f t="shared" si="129"/>
        <v>4299.9365177766185</v>
      </c>
      <c r="T764" s="116">
        <f t="shared" si="130"/>
        <v>1851.8843311539217</v>
      </c>
      <c r="U764" s="116">
        <f t="shared" si="131"/>
        <v>6552.1847908032269</v>
      </c>
      <c r="V764" s="116">
        <f t="shared" si="132"/>
        <v>1215.3175339932532</v>
      </c>
      <c r="W764" s="64"/>
      <c r="X764" s="64"/>
      <c r="Y764" s="105"/>
      <c r="Z764" s="61"/>
      <c r="AA764" s="106"/>
      <c r="AB764" s="107"/>
      <c r="AC764" s="107"/>
      <c r="AD764" s="107"/>
      <c r="AE764" s="107"/>
      <c r="AF764" s="107"/>
      <c r="AG764" s="107"/>
      <c r="AI764" s="108"/>
      <c r="AJ764" s="4"/>
      <c r="AK764" s="4"/>
      <c r="AL764" s="4"/>
      <c r="AN764" s="109"/>
      <c r="AO764" s="110"/>
      <c r="AP764" s="111"/>
      <c r="AQ764" s="110"/>
      <c r="AR764" s="112"/>
      <c r="AT764" s="113"/>
      <c r="AU764" s="113"/>
      <c r="AV764" s="113"/>
      <c r="AW764" s="113"/>
      <c r="AX764" s="113"/>
      <c r="AY764" s="113"/>
      <c r="AZ764" s="113"/>
      <c r="BA764" s="105"/>
      <c r="BB764" s="61"/>
      <c r="BC764" s="106"/>
      <c r="BD764" s="107"/>
      <c r="BE764" s="107"/>
      <c r="BF764" s="107"/>
      <c r="BG764" s="107"/>
      <c r="BH764" s="107"/>
      <c r="BI764" s="107"/>
    </row>
    <row r="765" spans="2:61" x14ac:dyDescent="0.3">
      <c r="B765" s="93"/>
      <c r="C765" s="93">
        <v>1193</v>
      </c>
      <c r="D765" s="94">
        <f>'[1]S&amp;P500 Historical Data'!E4145</f>
        <v>43403</v>
      </c>
      <c r="E765" s="95">
        <f>'[1]S&amp;P500 Historical Data'!N4145</f>
        <v>2682.63</v>
      </c>
      <c r="F765" s="96">
        <f t="shared" si="134"/>
        <v>1.56668244202556E-2</v>
      </c>
      <c r="H765" s="114">
        <v>694</v>
      </c>
      <c r="I765" s="98">
        <f t="shared" ca="1" si="124"/>
        <v>2271.2738244195448</v>
      </c>
      <c r="J765" s="99">
        <f t="shared" ca="1" si="125"/>
        <v>1.2079782163660555E-2</v>
      </c>
      <c r="K765" s="100">
        <f t="shared" ca="1" si="126"/>
        <v>-13.584571153244303</v>
      </c>
      <c r="L765" s="101">
        <f t="shared" ca="1" si="97"/>
        <v>0.73221274299804273</v>
      </c>
      <c r="M765" s="125"/>
      <c r="N765" s="91">
        <v>44606</v>
      </c>
      <c r="O765" s="102"/>
      <c r="P765" s="92" t="str">
        <f t="shared" si="133"/>
        <v/>
      </c>
      <c r="Q765" s="115">
        <f t="shared" si="127"/>
        <v>2822.7002681261988</v>
      </c>
      <c r="R765" s="116">
        <f t="shared" si="128"/>
        <v>3513.2728699387908</v>
      </c>
      <c r="S765" s="116">
        <f t="shared" si="129"/>
        <v>4302.4991201329003</v>
      </c>
      <c r="T765" s="116">
        <f t="shared" si="130"/>
        <v>1851.8625062341907</v>
      </c>
      <c r="U765" s="116">
        <f t="shared" si="131"/>
        <v>6558.0815957596942</v>
      </c>
      <c r="V765" s="116">
        <f t="shared" si="132"/>
        <v>1214.9340759699307</v>
      </c>
      <c r="W765" s="64"/>
      <c r="X765" s="64"/>
      <c r="Y765" s="105"/>
      <c r="Z765" s="61"/>
      <c r="AA765" s="106"/>
      <c r="AB765" s="107"/>
      <c r="AC765" s="107"/>
      <c r="AD765" s="107"/>
      <c r="AE765" s="107"/>
      <c r="AF765" s="107"/>
      <c r="AG765" s="107"/>
      <c r="AI765" s="108"/>
      <c r="AJ765" s="4"/>
      <c r="AK765" s="4"/>
      <c r="AL765" s="4"/>
      <c r="AN765" s="109"/>
      <c r="AO765" s="110"/>
      <c r="AP765" s="111"/>
      <c r="AQ765" s="110"/>
      <c r="AR765" s="112"/>
      <c r="AT765" s="113"/>
      <c r="AU765" s="113"/>
      <c r="AV765" s="113"/>
      <c r="AW765" s="113"/>
      <c r="AX765" s="113"/>
      <c r="AY765" s="113"/>
      <c r="AZ765" s="113"/>
      <c r="BA765" s="105"/>
      <c r="BB765" s="61"/>
      <c r="BC765" s="106"/>
      <c r="BD765" s="107"/>
      <c r="BE765" s="107"/>
      <c r="BF765" s="107"/>
      <c r="BG765" s="107"/>
      <c r="BH765" s="107"/>
      <c r="BI765" s="107"/>
    </row>
    <row r="766" spans="2:61" x14ac:dyDescent="0.3">
      <c r="B766" s="93"/>
      <c r="C766" s="93">
        <v>1194</v>
      </c>
      <c r="D766" s="94">
        <f>'[1]S&amp;P500 Historical Data'!E4146</f>
        <v>43404</v>
      </c>
      <c r="E766" s="95">
        <f>'[1]S&amp;P500 Historical Data'!N4146</f>
        <v>2711.74</v>
      </c>
      <c r="F766" s="96">
        <f t="shared" si="134"/>
        <v>1.0851291456518294E-2</v>
      </c>
      <c r="H766" s="114">
        <v>695</v>
      </c>
      <c r="I766" s="98">
        <f t="shared" ca="1" si="124"/>
        <v>2257.9896486939328</v>
      </c>
      <c r="J766" s="99">
        <f t="shared" ca="1" si="125"/>
        <v>-5.848777713540059E-3</v>
      </c>
      <c r="K766" s="100">
        <f t="shared" ca="1" si="126"/>
        <v>-13.969442953237497</v>
      </c>
      <c r="L766" s="101">
        <f t="shared" ca="1" si="97"/>
        <v>-0.38487179999319354</v>
      </c>
      <c r="M766" s="125"/>
      <c r="N766" s="91">
        <v>44607</v>
      </c>
      <c r="O766" s="102"/>
      <c r="P766" s="92" t="str">
        <f t="shared" si="133"/>
        <v/>
      </c>
      <c r="Q766" s="115">
        <f t="shared" si="127"/>
        <v>2823.5246169535626</v>
      </c>
      <c r="R766" s="116">
        <f t="shared" si="128"/>
        <v>3514.3395438971552</v>
      </c>
      <c r="S766" s="116">
        <f t="shared" si="129"/>
        <v>4305.0623078141425</v>
      </c>
      <c r="T766" s="116">
        <f t="shared" si="130"/>
        <v>1851.8410867299674</v>
      </c>
      <c r="U766" s="116">
        <f t="shared" si="131"/>
        <v>6563.9808354703791</v>
      </c>
      <c r="V766" s="116">
        <f t="shared" si="132"/>
        <v>1214.5512703910056</v>
      </c>
      <c r="W766" s="64"/>
      <c r="X766" s="64"/>
      <c r="Y766" s="105"/>
      <c r="Z766" s="61"/>
      <c r="AA766" s="106"/>
      <c r="AB766" s="107"/>
      <c r="AC766" s="107"/>
      <c r="AD766" s="107"/>
      <c r="AE766" s="107"/>
      <c r="AF766" s="107"/>
      <c r="AG766" s="107"/>
      <c r="AI766" s="108"/>
      <c r="AJ766" s="4"/>
      <c r="AK766" s="4"/>
      <c r="AL766" s="4"/>
      <c r="AN766" s="109"/>
      <c r="AO766" s="110"/>
      <c r="AP766" s="111"/>
      <c r="AQ766" s="110"/>
      <c r="AR766" s="112"/>
      <c r="AT766" s="113"/>
      <c r="AU766" s="113"/>
      <c r="AV766" s="113"/>
      <c r="AW766" s="113"/>
      <c r="AX766" s="113"/>
      <c r="AY766" s="113"/>
      <c r="AZ766" s="113"/>
      <c r="BA766" s="105"/>
      <c r="BB766" s="61"/>
      <c r="BC766" s="106"/>
      <c r="BD766" s="107"/>
      <c r="BE766" s="107"/>
      <c r="BF766" s="107"/>
      <c r="BG766" s="107"/>
      <c r="BH766" s="107"/>
      <c r="BI766" s="107"/>
    </row>
    <row r="767" spans="2:61" x14ac:dyDescent="0.3">
      <c r="B767" s="93"/>
      <c r="C767" s="93">
        <v>1195</v>
      </c>
      <c r="D767" s="94">
        <f>'[1]S&amp;P500 Historical Data'!E4147</f>
        <v>43405</v>
      </c>
      <c r="E767" s="95">
        <f>'[1]S&amp;P500 Historical Data'!N4147</f>
        <v>2740.37</v>
      </c>
      <c r="F767" s="96">
        <f t="shared" si="134"/>
        <v>1.0557796838930027E-2</v>
      </c>
      <c r="H767" s="114">
        <v>696</v>
      </c>
      <c r="I767" s="98">
        <f t="shared" ca="1" si="124"/>
        <v>2248.3756944642987</v>
      </c>
      <c r="J767" s="99">
        <f t="shared" ca="1" si="125"/>
        <v>-4.2577494698414816E-3</v>
      </c>
      <c r="K767" s="100">
        <f t="shared" ca="1" si="126"/>
        <v>-14.254370421758003</v>
      </c>
      <c r="L767" s="101">
        <f t="shared" ca="1" si="97"/>
        <v>-0.2849274685205061</v>
      </c>
      <c r="M767" s="125"/>
      <c r="N767" s="91">
        <v>44608</v>
      </c>
      <c r="O767" s="102"/>
      <c r="P767" s="92" t="str">
        <f t="shared" si="133"/>
        <v/>
      </c>
      <c r="Q767" s="115">
        <f t="shared" si="127"/>
        <v>2824.349206525932</v>
      </c>
      <c r="R767" s="116">
        <f t="shared" si="128"/>
        <v>3515.4057742461946</v>
      </c>
      <c r="S767" s="116">
        <f t="shared" si="129"/>
        <v>4307.626082080471</v>
      </c>
      <c r="T767" s="116">
        <f t="shared" si="130"/>
        <v>1851.8200717530715</v>
      </c>
      <c r="U767" s="116">
        <f t="shared" si="131"/>
        <v>6569.8825131628</v>
      </c>
      <c r="V767" s="116">
        <f t="shared" si="132"/>
        <v>1214.1691155696917</v>
      </c>
      <c r="W767" s="64"/>
      <c r="X767" s="64"/>
      <c r="Y767" s="105"/>
      <c r="Z767" s="61"/>
      <c r="AA767" s="106"/>
      <c r="AB767" s="107"/>
      <c r="AC767" s="107"/>
      <c r="AD767" s="107"/>
      <c r="AE767" s="107"/>
      <c r="AF767" s="107"/>
      <c r="AG767" s="107"/>
      <c r="AI767" s="108"/>
      <c r="AJ767" s="4"/>
      <c r="AK767" s="4"/>
      <c r="AL767" s="4"/>
      <c r="AN767" s="109"/>
      <c r="AO767" s="110"/>
      <c r="AP767" s="111"/>
      <c r="AQ767" s="110"/>
      <c r="AR767" s="112"/>
      <c r="AT767" s="113"/>
      <c r="AU767" s="113"/>
      <c r="AV767" s="113"/>
      <c r="AW767" s="113"/>
      <c r="AX767" s="113"/>
      <c r="AY767" s="113"/>
      <c r="AZ767" s="113"/>
      <c r="BA767" s="105"/>
      <c r="BB767" s="61"/>
      <c r="BC767" s="106"/>
      <c r="BD767" s="107"/>
      <c r="BE767" s="107"/>
      <c r="BF767" s="107"/>
      <c r="BG767" s="107"/>
      <c r="BH767" s="107"/>
      <c r="BI767" s="107"/>
    </row>
    <row r="768" spans="2:61" x14ac:dyDescent="0.3">
      <c r="B768" s="93"/>
      <c r="C768" s="93">
        <v>1196</v>
      </c>
      <c r="D768" s="94">
        <f>'[1]S&amp;P500 Historical Data'!E4148</f>
        <v>43406</v>
      </c>
      <c r="E768" s="95">
        <f>'[1]S&amp;P500 Historical Data'!N4148</f>
        <v>2723.06</v>
      </c>
      <c r="F768" s="96">
        <f t="shared" si="134"/>
        <v>-6.3166652678287773E-3</v>
      </c>
      <c r="H768" s="114">
        <v>697</v>
      </c>
      <c r="I768" s="98">
        <f t="shared" ca="1" si="124"/>
        <v>2255.0352086005869</v>
      </c>
      <c r="J768" s="99">
        <f t="shared" ca="1" si="125"/>
        <v>2.9619223124874093E-3</v>
      </c>
      <c r="K768" s="100">
        <f t="shared" ca="1" si="126"/>
        <v>-14.087773892818559</v>
      </c>
      <c r="L768" s="101">
        <f t="shared" ca="1" si="97"/>
        <v>0.16659652893944274</v>
      </c>
      <c r="M768" s="125"/>
      <c r="N768" s="91">
        <v>44609</v>
      </c>
      <c r="O768" s="102"/>
      <c r="P768" s="92" t="str">
        <f t="shared" si="133"/>
        <v/>
      </c>
      <c r="Q768" s="115">
        <f t="shared" si="127"/>
        <v>2825.1740369136132</v>
      </c>
      <c r="R768" s="116">
        <f t="shared" si="128"/>
        <v>3516.4715620396314</v>
      </c>
      <c r="S768" s="116">
        <f t="shared" si="129"/>
        <v>4310.1904441887027</v>
      </c>
      <c r="T768" s="116">
        <f t="shared" si="130"/>
        <v>1851.7994604187663</v>
      </c>
      <c r="U768" s="116">
        <f t="shared" si="131"/>
        <v>6575.7866320586118</v>
      </c>
      <c r="V768" s="116">
        <f t="shared" si="132"/>
        <v>1213.7876098257834</v>
      </c>
      <c r="W768" s="64"/>
      <c r="X768" s="64"/>
      <c r="Y768" s="105"/>
      <c r="Z768" s="61"/>
      <c r="AA768" s="106"/>
      <c r="AB768" s="107"/>
      <c r="AC768" s="107"/>
      <c r="AD768" s="107"/>
      <c r="AE768" s="107"/>
      <c r="AF768" s="107"/>
      <c r="AG768" s="107"/>
      <c r="AI768" s="108"/>
      <c r="AJ768" s="4"/>
      <c r="AK768" s="4"/>
      <c r="AL768" s="4"/>
      <c r="AN768" s="109"/>
      <c r="AO768" s="110"/>
      <c r="AP768" s="111"/>
      <c r="AQ768" s="110"/>
      <c r="AR768" s="112"/>
      <c r="AT768" s="113"/>
      <c r="AU768" s="113"/>
      <c r="AV768" s="113"/>
      <c r="AW768" s="113"/>
      <c r="AX768" s="113"/>
      <c r="AY768" s="113"/>
      <c r="AZ768" s="113"/>
      <c r="BA768" s="105"/>
      <c r="BB768" s="61"/>
      <c r="BC768" s="106"/>
      <c r="BD768" s="107"/>
      <c r="BE768" s="107"/>
      <c r="BF768" s="107"/>
      <c r="BG768" s="107"/>
      <c r="BH768" s="107"/>
      <c r="BI768" s="107"/>
    </row>
    <row r="769" spans="2:61" x14ac:dyDescent="0.3">
      <c r="B769" s="93"/>
      <c r="C769" s="93">
        <v>1197</v>
      </c>
      <c r="D769" s="94">
        <f>'[1]S&amp;P500 Historical Data'!E4149</f>
        <v>43409</v>
      </c>
      <c r="E769" s="95">
        <f>'[1]S&amp;P500 Historical Data'!N4149</f>
        <v>2738.31</v>
      </c>
      <c r="F769" s="96">
        <f t="shared" si="134"/>
        <v>5.6003172901074524E-3</v>
      </c>
      <c r="H769" s="114">
        <v>698</v>
      </c>
      <c r="I769" s="98">
        <f t="shared" ca="1" si="124"/>
        <v>2266.9664590737279</v>
      </c>
      <c r="J769" s="99">
        <f t="shared" ca="1" si="125"/>
        <v>5.290937555048318E-3</v>
      </c>
      <c r="K769" s="100">
        <f t="shared" ca="1" si="126"/>
        <v>-13.776212035231708</v>
      </c>
      <c r="L769" s="101">
        <f t="shared" ca="1" si="97"/>
        <v>0.31156185758685007</v>
      </c>
      <c r="M769" s="125"/>
      <c r="N769" s="91">
        <v>44610</v>
      </c>
      <c r="O769" s="102"/>
      <c r="P769" s="92" t="str">
        <f t="shared" si="133"/>
        <v/>
      </c>
      <c r="Q769" s="115">
        <f t="shared" si="127"/>
        <v>2825.9991081869357</v>
      </c>
      <c r="R769" s="116">
        <f t="shared" si="128"/>
        <v>3517.5369083273667</v>
      </c>
      <c r="S769" s="116">
        <f t="shared" si="129"/>
        <v>4312.7553953923643</v>
      </c>
      <c r="T769" s="116">
        <f t="shared" si="130"/>
        <v>1851.7792518457409</v>
      </c>
      <c r="U769" s="116">
        <f t="shared" si="131"/>
        <v>6581.6931953736466</v>
      </c>
      <c r="V769" s="116">
        <f t="shared" si="132"/>
        <v>1213.4067514856213</v>
      </c>
      <c r="W769" s="64"/>
      <c r="X769" s="64"/>
      <c r="Y769" s="105"/>
      <c r="Z769" s="61"/>
      <c r="AA769" s="106"/>
      <c r="AB769" s="107"/>
      <c r="AC769" s="107"/>
      <c r="AD769" s="107"/>
      <c r="AE769" s="107"/>
      <c r="AF769" s="107"/>
      <c r="AG769" s="107"/>
      <c r="AI769" s="108"/>
      <c r="AJ769" s="4"/>
      <c r="AK769" s="4"/>
      <c r="AL769" s="4"/>
      <c r="AN769" s="109"/>
      <c r="AO769" s="110"/>
      <c r="AP769" s="111"/>
      <c r="AQ769" s="110"/>
      <c r="AR769" s="112"/>
      <c r="AT769" s="113"/>
      <c r="AU769" s="113"/>
      <c r="AV769" s="113"/>
      <c r="AW769" s="113"/>
      <c r="AX769" s="113"/>
      <c r="AY769" s="113"/>
      <c r="AZ769" s="113"/>
      <c r="BA769" s="105"/>
      <c r="BB769" s="61"/>
      <c r="BC769" s="106"/>
      <c r="BD769" s="107"/>
      <c r="BE769" s="107"/>
      <c r="BF769" s="107"/>
      <c r="BG769" s="107"/>
      <c r="BH769" s="107"/>
      <c r="BI769" s="107"/>
    </row>
    <row r="770" spans="2:61" x14ac:dyDescent="0.3">
      <c r="B770" s="93"/>
      <c r="C770" s="93">
        <v>1198</v>
      </c>
      <c r="D770" s="94">
        <f>'[1]S&amp;P500 Historical Data'!E4150</f>
        <v>43410</v>
      </c>
      <c r="E770" s="95">
        <f>'[1]S&amp;P500 Historical Data'!N4150</f>
        <v>2755.45</v>
      </c>
      <c r="F770" s="96">
        <f t="shared" si="134"/>
        <v>6.2593351373657008E-3</v>
      </c>
      <c r="H770" s="114">
        <v>699</v>
      </c>
      <c r="I770" s="98">
        <f t="shared" ca="1" si="124"/>
        <v>2302.2142191451812</v>
      </c>
      <c r="J770" s="99">
        <f t="shared" ca="1" si="125"/>
        <v>1.5548425928566829E-2</v>
      </c>
      <c r="K770" s="100">
        <f t="shared" ca="1" si="126"/>
        <v>-12.830162804934984</v>
      </c>
      <c r="L770" s="101">
        <f t="shared" ca="1" si="97"/>
        <v>0.94604923029672405</v>
      </c>
      <c r="M770" s="125"/>
      <c r="N770" s="91">
        <v>44611</v>
      </c>
      <c r="O770" s="102"/>
      <c r="P770" s="92" t="str">
        <f t="shared" si="133"/>
        <v/>
      </c>
      <c r="Q770" s="115">
        <f t="shared" si="127"/>
        <v>2826.8244204162474</v>
      </c>
      <c r="R770" s="116">
        <f t="shared" si="128"/>
        <v>3518.6018141555032</v>
      </c>
      <c r="S770" s="116">
        <f t="shared" si="129"/>
        <v>4315.3209369417109</v>
      </c>
      <c r="T770" s="116">
        <f t="shared" si="130"/>
        <v>1851.7594451560931</v>
      </c>
      <c r="U770" s="116">
        <f t="shared" si="131"/>
        <v>6587.6022063179335</v>
      </c>
      <c r="V770" s="116">
        <f t="shared" si="132"/>
        <v>1213.0265388820585</v>
      </c>
      <c r="W770" s="64"/>
      <c r="X770" s="64"/>
      <c r="Y770" s="105"/>
      <c r="Z770" s="61"/>
      <c r="AA770" s="106"/>
      <c r="AB770" s="107"/>
      <c r="AC770" s="107"/>
      <c r="AD770" s="107"/>
      <c r="AE770" s="107"/>
      <c r="AF770" s="107"/>
      <c r="AG770" s="107"/>
      <c r="AI770" s="108"/>
      <c r="AJ770" s="4"/>
      <c r="AK770" s="4"/>
      <c r="AL770" s="4"/>
      <c r="AN770" s="109"/>
      <c r="AO770" s="110"/>
      <c r="AP770" s="111"/>
      <c r="AQ770" s="110"/>
      <c r="AR770" s="112"/>
      <c r="AT770" s="113"/>
      <c r="AU770" s="113"/>
      <c r="AV770" s="113"/>
      <c r="AW770" s="113"/>
      <c r="AX770" s="113"/>
      <c r="AY770" s="113"/>
      <c r="AZ770" s="113"/>
      <c r="BA770" s="105"/>
      <c r="BB770" s="61"/>
      <c r="BC770" s="106"/>
      <c r="BD770" s="107"/>
      <c r="BE770" s="107"/>
      <c r="BF770" s="107"/>
      <c r="BG770" s="107"/>
      <c r="BH770" s="107"/>
      <c r="BI770" s="107"/>
    </row>
    <row r="771" spans="2:61" x14ac:dyDescent="0.3">
      <c r="B771" s="93"/>
      <c r="C771" s="93">
        <v>1199</v>
      </c>
      <c r="D771" s="94">
        <f>'[1]S&amp;P500 Historical Data'!E4151</f>
        <v>43411</v>
      </c>
      <c r="E771" s="95">
        <f>'[1]S&amp;P500 Historical Data'!N4151</f>
        <v>2813.89</v>
      </c>
      <c r="F771" s="96">
        <f t="shared" si="134"/>
        <v>2.1208876952947816E-2</v>
      </c>
      <c r="H771" s="114">
        <v>700</v>
      </c>
      <c r="I771" s="98">
        <f t="shared" ca="1" si="124"/>
        <v>2272.0214763611607</v>
      </c>
      <c r="J771" s="99">
        <f t="shared" ca="1" si="125"/>
        <v>-1.3114653941817453E-2</v>
      </c>
      <c r="K771" s="100">
        <f t="shared" ca="1" si="126"/>
        <v>-13.673500953123357</v>
      </c>
      <c r="L771" s="101">
        <f t="shared" ca="1" si="97"/>
        <v>-0.84333814818837283</v>
      </c>
      <c r="M771" s="125"/>
      <c r="N771" s="91">
        <v>44612</v>
      </c>
      <c r="O771" s="102"/>
      <c r="P771" s="92" t="str">
        <f t="shared" si="133"/>
        <v/>
      </c>
      <c r="Q771" s="115">
        <f t="shared" si="127"/>
        <v>2827.6499736719188</v>
      </c>
      <c r="R771" s="116">
        <f t="shared" si="128"/>
        <v>3519.6662805663641</v>
      </c>
      <c r="S771" s="116">
        <f t="shared" si="129"/>
        <v>4317.8870700837424</v>
      </c>
      <c r="T771" s="116">
        <f t="shared" si="130"/>
        <v>1851.7400394753106</v>
      </c>
      <c r="U771" s="116">
        <f t="shared" si="131"/>
        <v>6593.5136680957439</v>
      </c>
      <c r="V771" s="116">
        <f t="shared" si="132"/>
        <v>1212.646970354426</v>
      </c>
      <c r="W771" s="64"/>
      <c r="X771" s="64"/>
      <c r="Y771" s="105"/>
      <c r="Z771" s="61"/>
      <c r="AA771" s="106"/>
      <c r="AB771" s="107"/>
      <c r="AC771" s="107"/>
      <c r="AD771" s="107"/>
      <c r="AE771" s="107"/>
      <c r="AF771" s="107"/>
      <c r="AG771" s="107"/>
      <c r="AI771" s="108"/>
      <c r="AJ771" s="4"/>
      <c r="AK771" s="4"/>
      <c r="AL771" s="4"/>
      <c r="AN771" s="109"/>
      <c r="AO771" s="110"/>
      <c r="AP771" s="111"/>
      <c r="AQ771" s="110"/>
      <c r="AR771" s="112"/>
      <c r="AT771" s="113"/>
      <c r="AU771" s="113"/>
      <c r="AV771" s="113"/>
      <c r="AW771" s="113"/>
      <c r="AX771" s="113"/>
      <c r="AY771" s="113"/>
      <c r="AZ771" s="113"/>
      <c r="BA771" s="105"/>
      <c r="BB771" s="61"/>
      <c r="BC771" s="106"/>
      <c r="BD771" s="107"/>
      <c r="BE771" s="107"/>
      <c r="BF771" s="107"/>
      <c r="BG771" s="107"/>
      <c r="BH771" s="107"/>
      <c r="BI771" s="107"/>
    </row>
    <row r="772" spans="2:61" x14ac:dyDescent="0.3">
      <c r="B772" s="93"/>
      <c r="C772" s="93">
        <v>1200</v>
      </c>
      <c r="D772" s="94">
        <f>'[1]S&amp;P500 Historical Data'!E4152</f>
        <v>43412</v>
      </c>
      <c r="E772" s="95">
        <f>'[1]S&amp;P500 Historical Data'!N4152</f>
        <v>2806.83</v>
      </c>
      <c r="F772" s="96">
        <f t="shared" si="134"/>
        <v>-2.5089822274502365E-3</v>
      </c>
      <c r="H772" s="114">
        <v>701</v>
      </c>
      <c r="I772" s="98">
        <f t="shared" ca="1" si="124"/>
        <v>2259.3706215164934</v>
      </c>
      <c r="J772" s="99">
        <f t="shared" ca="1" si="125"/>
        <v>-5.5681053089906112E-3</v>
      </c>
      <c r="K772" s="100">
        <f t="shared" ca="1" si="126"/>
        <v>-14.040730015178102</v>
      </c>
      <c r="L772" s="101">
        <f t="shared" ca="1" si="97"/>
        <v>-0.36722906205474543</v>
      </c>
      <c r="M772" s="125"/>
      <c r="N772" s="91">
        <v>44613</v>
      </c>
      <c r="O772" s="102"/>
      <c r="P772" s="92" t="str">
        <f t="shared" si="133"/>
        <v/>
      </c>
      <c r="Q772" s="115">
        <f t="shared" si="127"/>
        <v>2828.4757680243388</v>
      </c>
      <c r="R772" s="116">
        <f t="shared" si="128"/>
        <v>3520.7303085985095</v>
      </c>
      <c r="S772" s="116">
        <f t="shared" si="129"/>
        <v>4320.453796062222</v>
      </c>
      <c r="T772" s="116">
        <f t="shared" si="130"/>
        <v>1851.7210339322551</v>
      </c>
      <c r="U772" s="116">
        <f t="shared" si="131"/>
        <v>6599.4275839056227</v>
      </c>
      <c r="V772" s="116">
        <f t="shared" si="132"/>
        <v>1212.2680442485002</v>
      </c>
      <c r="W772" s="64"/>
      <c r="X772" s="64"/>
      <c r="Y772" s="105"/>
      <c r="Z772" s="61"/>
      <c r="AA772" s="106"/>
      <c r="AB772" s="107"/>
      <c r="AC772" s="107"/>
      <c r="AD772" s="107"/>
      <c r="AE772" s="107"/>
      <c r="AF772" s="107"/>
      <c r="AG772" s="107"/>
      <c r="AI772" s="108"/>
      <c r="AJ772" s="4"/>
      <c r="AK772" s="4"/>
      <c r="AL772" s="4"/>
      <c r="AN772" s="109"/>
      <c r="AO772" s="110"/>
      <c r="AP772" s="111"/>
      <c r="AQ772" s="110"/>
      <c r="AR772" s="112"/>
      <c r="AT772" s="113"/>
      <c r="AU772" s="113"/>
      <c r="AV772" s="113"/>
      <c r="AW772" s="113"/>
      <c r="AX772" s="113"/>
      <c r="AY772" s="113"/>
      <c r="AZ772" s="113"/>
      <c r="BA772" s="105"/>
      <c r="BB772" s="61"/>
      <c r="BC772" s="106"/>
      <c r="BD772" s="107"/>
      <c r="BE772" s="107"/>
      <c r="BF772" s="107"/>
      <c r="BG772" s="107"/>
      <c r="BH772" s="107"/>
      <c r="BI772" s="107"/>
    </row>
    <row r="773" spans="2:61" x14ac:dyDescent="0.3">
      <c r="B773" s="93"/>
      <c r="C773" s="93">
        <v>1201</v>
      </c>
      <c r="D773" s="94">
        <f>'[1]S&amp;P500 Historical Data'!E4153</f>
        <v>43413</v>
      </c>
      <c r="E773" s="95">
        <f>'[1]S&amp;P500 Historical Data'!N4153</f>
        <v>2781.01</v>
      </c>
      <c r="F773" s="96">
        <f t="shared" si="134"/>
        <v>-9.1989896074930466E-3</v>
      </c>
      <c r="H773" s="114">
        <v>702</v>
      </c>
      <c r="I773" s="98">
        <f t="shared" ca="1" si="124"/>
        <v>2249.7048615881413</v>
      </c>
      <c r="J773" s="99">
        <f t="shared" ca="1" si="125"/>
        <v>-4.2780763086423023E-3</v>
      </c>
      <c r="K773" s="100">
        <f t="shared" ca="1" si="126"/>
        <v>-14.326933356437413</v>
      </c>
      <c r="L773" s="101">
        <f t="shared" ca="1" si="97"/>
        <v>-0.28620334125931046</v>
      </c>
      <c r="M773" s="125"/>
      <c r="N773" s="91">
        <v>44614</v>
      </c>
      <c r="O773" s="102"/>
      <c r="P773" s="92" t="str">
        <f t="shared" si="133"/>
        <v/>
      </c>
      <c r="Q773" s="115">
        <f t="shared" si="127"/>
        <v>2829.3018035439186</v>
      </c>
      <c r="R773" s="116">
        <f t="shared" si="128"/>
        <v>3521.793899286758</v>
      </c>
      <c r="S773" s="116">
        <f t="shared" si="129"/>
        <v>4323.0211161176931</v>
      </c>
      <c r="T773" s="116">
        <f t="shared" si="130"/>
        <v>1851.702427659143</v>
      </c>
      <c r="U773" s="116">
        <f t="shared" si="131"/>
        <v>6605.3439569404236</v>
      </c>
      <c r="V773" s="116">
        <f t="shared" si="132"/>
        <v>1211.8897589164665</v>
      </c>
      <c r="W773" s="64"/>
      <c r="X773" s="64"/>
      <c r="Y773" s="105"/>
      <c r="Z773" s="61"/>
      <c r="AA773" s="106"/>
      <c r="AB773" s="107"/>
      <c r="AC773" s="107"/>
      <c r="AD773" s="107"/>
      <c r="AE773" s="107"/>
      <c r="AF773" s="107"/>
      <c r="AG773" s="107"/>
      <c r="AI773" s="108"/>
      <c r="AJ773" s="4"/>
      <c r="AK773" s="4"/>
      <c r="AL773" s="4"/>
      <c r="AN773" s="109"/>
      <c r="AO773" s="110"/>
      <c r="AP773" s="111"/>
      <c r="AQ773" s="110"/>
      <c r="AR773" s="112"/>
      <c r="AT773" s="113"/>
      <c r="AU773" s="113"/>
      <c r="AV773" s="113"/>
      <c r="AW773" s="113"/>
      <c r="AX773" s="113"/>
      <c r="AY773" s="113"/>
      <c r="AZ773" s="113"/>
      <c r="BA773" s="105"/>
      <c r="BB773" s="61"/>
      <c r="BC773" s="106"/>
      <c r="BD773" s="107"/>
      <c r="BE773" s="107"/>
      <c r="BF773" s="107"/>
      <c r="BG773" s="107"/>
      <c r="BH773" s="107"/>
      <c r="BI773" s="107"/>
    </row>
    <row r="774" spans="2:61" x14ac:dyDescent="0.3">
      <c r="B774" s="93"/>
      <c r="C774" s="93">
        <v>1202</v>
      </c>
      <c r="D774" s="94">
        <f>'[1]S&amp;P500 Historical Data'!E4154</f>
        <v>43416</v>
      </c>
      <c r="E774" s="95">
        <f>'[1]S&amp;P500 Historical Data'!N4154</f>
        <v>2726.22</v>
      </c>
      <c r="F774" s="96">
        <f t="shared" si="134"/>
        <v>-1.970147536326745E-2</v>
      </c>
      <c r="H774" s="114">
        <v>703</v>
      </c>
      <c r="I774" s="98">
        <f t="shared" ca="1" si="124"/>
        <v>2286.3754016697394</v>
      </c>
      <c r="J774" s="99">
        <f t="shared" ca="1" si="125"/>
        <v>1.6300155948327892E-2</v>
      </c>
      <c r="K774" s="100">
        <f t="shared" ca="1" si="126"/>
        <v>-13.334637443392957</v>
      </c>
      <c r="L774" s="101">
        <f t="shared" ca="1" si="97"/>
        <v>0.99229591304445708</v>
      </c>
      <c r="M774" s="125"/>
      <c r="N774" s="91">
        <v>44615</v>
      </c>
      <c r="O774" s="102"/>
      <c r="P774" s="92" t="str">
        <f t="shared" si="133"/>
        <v/>
      </c>
      <c r="Q774" s="115">
        <f t="shared" si="127"/>
        <v>2830.1280803010886</v>
      </c>
      <c r="R774" s="116">
        <f t="shared" si="128"/>
        <v>3522.8570536622042</v>
      </c>
      <c r="S774" s="116">
        <f t="shared" si="129"/>
        <v>4325.5890314874969</v>
      </c>
      <c r="T774" s="116">
        <f t="shared" si="130"/>
        <v>1851.6842197915298</v>
      </c>
      <c r="U774" s="116">
        <f t="shared" si="131"/>
        <v>6611.2627903873417</v>
      </c>
      <c r="V774" s="116">
        <f t="shared" si="132"/>
        <v>1211.5121127168895</v>
      </c>
      <c r="W774" s="64"/>
      <c r="X774" s="64"/>
      <c r="Y774" s="105"/>
      <c r="Z774" s="61"/>
      <c r="AA774" s="106"/>
      <c r="AB774" s="107"/>
      <c r="AC774" s="107"/>
      <c r="AD774" s="107"/>
      <c r="AE774" s="107"/>
      <c r="AF774" s="107"/>
      <c r="AG774" s="107"/>
      <c r="AI774" s="108"/>
      <c r="AJ774" s="4"/>
      <c r="AK774" s="4"/>
      <c r="AL774" s="4"/>
      <c r="AN774" s="109"/>
      <c r="AO774" s="110"/>
      <c r="AP774" s="111"/>
      <c r="AQ774" s="110"/>
      <c r="AR774" s="112"/>
      <c r="AT774" s="113"/>
      <c r="AU774" s="113"/>
      <c r="AV774" s="113"/>
      <c r="AW774" s="113"/>
      <c r="AX774" s="113"/>
      <c r="AY774" s="113"/>
      <c r="AZ774" s="113"/>
      <c r="BA774" s="105"/>
      <c r="BB774" s="61"/>
      <c r="BC774" s="106"/>
      <c r="BD774" s="107"/>
      <c r="BE774" s="107"/>
      <c r="BF774" s="107"/>
      <c r="BG774" s="107"/>
      <c r="BH774" s="107"/>
      <c r="BI774" s="107"/>
    </row>
    <row r="775" spans="2:61" x14ac:dyDescent="0.3">
      <c r="B775" s="93"/>
      <c r="C775" s="93">
        <v>1203</v>
      </c>
      <c r="D775" s="94">
        <f>'[1]S&amp;P500 Historical Data'!E4155</f>
        <v>43417</v>
      </c>
      <c r="E775" s="95">
        <f>'[1]S&amp;P500 Historical Data'!N4155</f>
        <v>2722.18</v>
      </c>
      <c r="F775" s="96">
        <f t="shared" si="134"/>
        <v>-1.4819053487979562E-3</v>
      </c>
      <c r="H775" s="114">
        <v>704</v>
      </c>
      <c r="I775" s="98">
        <f t="shared" ca="1" si="124"/>
        <v>2300.8604759928289</v>
      </c>
      <c r="J775" s="99">
        <f t="shared" ca="1" si="125"/>
        <v>6.335387580058408E-3</v>
      </c>
      <c r="K775" s="100">
        <f t="shared" ca="1" si="126"/>
        <v>-12.958174732587699</v>
      </c>
      <c r="L775" s="101">
        <f t="shared" ca="1" si="97"/>
        <v>0.37646271080525812</v>
      </c>
      <c r="M775" s="125"/>
      <c r="N775" s="91">
        <v>44616</v>
      </c>
      <c r="O775" s="102"/>
      <c r="P775" s="92" t="str">
        <f t="shared" si="133"/>
        <v/>
      </c>
      <c r="Q775" s="115">
        <f t="shared" si="127"/>
        <v>2830.9545983663015</v>
      </c>
      <c r="R775" s="116">
        <f t="shared" si="128"/>
        <v>3523.9197727522364</v>
      </c>
      <c r="S775" s="116">
        <f t="shared" si="129"/>
        <v>4328.1575434057913</v>
      </c>
      <c r="T775" s="116">
        <f t="shared" si="130"/>
        <v>1851.6664094682928</v>
      </c>
      <c r="U775" s="116">
        <f t="shared" si="131"/>
        <v>6617.1840874279424</v>
      </c>
      <c r="V775" s="116">
        <f t="shared" si="132"/>
        <v>1211.1351040146769</v>
      </c>
      <c r="W775" s="64"/>
      <c r="X775" s="64"/>
      <c r="Y775" s="105"/>
      <c r="Z775" s="61"/>
      <c r="AA775" s="106"/>
      <c r="AB775" s="107"/>
      <c r="AC775" s="107"/>
      <c r="AD775" s="107"/>
      <c r="AE775" s="107"/>
      <c r="AF775" s="107"/>
      <c r="AG775" s="107"/>
      <c r="AI775" s="108"/>
      <c r="AJ775" s="4"/>
      <c r="AK775" s="4"/>
      <c r="AL775" s="4"/>
      <c r="AN775" s="109"/>
      <c r="AO775" s="110"/>
      <c r="AP775" s="111"/>
      <c r="AQ775" s="110"/>
      <c r="AR775" s="112"/>
      <c r="AT775" s="113"/>
      <c r="AU775" s="113"/>
      <c r="AV775" s="113"/>
      <c r="AW775" s="113"/>
      <c r="AX775" s="113"/>
      <c r="AY775" s="113"/>
      <c r="AZ775" s="113"/>
      <c r="BA775" s="105"/>
      <c r="BB775" s="61"/>
      <c r="BC775" s="106"/>
      <c r="BD775" s="107"/>
      <c r="BE775" s="107"/>
      <c r="BF775" s="107"/>
      <c r="BG775" s="107"/>
      <c r="BH775" s="107"/>
      <c r="BI775" s="107"/>
    </row>
    <row r="776" spans="2:61" x14ac:dyDescent="0.3">
      <c r="B776" s="93"/>
      <c r="C776" s="93">
        <v>1204</v>
      </c>
      <c r="D776" s="94">
        <f>'[1]S&amp;P500 Historical Data'!E4156</f>
        <v>43418</v>
      </c>
      <c r="E776" s="95">
        <f>'[1]S&amp;P500 Historical Data'!N4156</f>
        <v>2701.58</v>
      </c>
      <c r="F776" s="96">
        <f t="shared" si="134"/>
        <v>-7.5674643116913319E-3</v>
      </c>
      <c r="H776" s="114">
        <v>705</v>
      </c>
      <c r="I776" s="98">
        <f t="shared" ref="I776:I839" ca="1" si="135">$L$8*EXP(($L$4-($L$5^2)/2)*H776+$L$5*K776)</f>
        <v>2254.0217880320793</v>
      </c>
      <c r="J776" s="99">
        <f t="shared" ref="J776:J839" ca="1" si="136">(I776-I775)/I775</f>
        <v>-2.0357030967094437E-2</v>
      </c>
      <c r="K776" s="100">
        <f t="shared" ref="K776:K839" ca="1" si="137">+K775+L776</f>
        <v>-14.261867920747463</v>
      </c>
      <c r="L776" s="101">
        <f t="shared" ca="1" si="97"/>
        <v>-1.3036931881597644</v>
      </c>
      <c r="M776" s="125"/>
      <c r="N776" s="91">
        <v>44617</v>
      </c>
      <c r="O776" s="102"/>
      <c r="P776" s="92" t="str">
        <f t="shared" si="133"/>
        <v/>
      </c>
      <c r="Q776" s="115">
        <f t="shared" si="127"/>
        <v>2831.781357810029</v>
      </c>
      <c r="R776" s="116">
        <f t="shared" si="128"/>
        <v>3524.9820575805588</v>
      </c>
      <c r="S776" s="116">
        <f t="shared" si="129"/>
        <v>4330.726653103563</v>
      </c>
      <c r="T776" s="116">
        <f t="shared" si="130"/>
        <v>1851.6489958316122</v>
      </c>
      <c r="U776" s="116">
        <f t="shared" si="131"/>
        <v>6623.1078512382046</v>
      </c>
      <c r="V776" s="116">
        <f t="shared" si="132"/>
        <v>1210.7587311810487</v>
      </c>
      <c r="W776" s="64"/>
      <c r="X776" s="64"/>
      <c r="Y776" s="105"/>
      <c r="Z776" s="61"/>
      <c r="AA776" s="106"/>
      <c r="AB776" s="107"/>
      <c r="AC776" s="107"/>
      <c r="AD776" s="107"/>
      <c r="AE776" s="107"/>
      <c r="AF776" s="107"/>
      <c r="AG776" s="107"/>
      <c r="AI776" s="108"/>
      <c r="AJ776" s="4"/>
      <c r="AK776" s="4"/>
      <c r="AL776" s="4"/>
      <c r="AN776" s="109"/>
      <c r="AO776" s="110"/>
      <c r="AP776" s="111"/>
      <c r="AQ776" s="110"/>
      <c r="AR776" s="112"/>
      <c r="AT776" s="113"/>
      <c r="AU776" s="113"/>
      <c r="AV776" s="113"/>
      <c r="AW776" s="113"/>
      <c r="AX776" s="113"/>
      <c r="AY776" s="113"/>
      <c r="AZ776" s="113"/>
      <c r="BA776" s="105"/>
      <c r="BB776" s="61"/>
      <c r="BC776" s="106"/>
      <c r="BD776" s="107"/>
      <c r="BE776" s="107"/>
      <c r="BF776" s="107"/>
      <c r="BG776" s="107"/>
      <c r="BH776" s="107"/>
      <c r="BI776" s="107"/>
    </row>
    <row r="777" spans="2:61" x14ac:dyDescent="0.3">
      <c r="B777" s="93"/>
      <c r="C777" s="93">
        <v>1205</v>
      </c>
      <c r="D777" s="94">
        <f>'[1]S&amp;P500 Historical Data'!E4157</f>
        <v>43419</v>
      </c>
      <c r="E777" s="95">
        <f>'[1]S&amp;P500 Historical Data'!N4157</f>
        <v>2730.2</v>
      </c>
      <c r="F777" s="96">
        <f t="shared" si="134"/>
        <v>1.0593800664796116E-2</v>
      </c>
      <c r="H777" s="114">
        <v>706</v>
      </c>
      <c r="I777" s="98">
        <f t="shared" ca="1" si="135"/>
        <v>2246.4208030058849</v>
      </c>
      <c r="J777" s="99">
        <f t="shared" ca="1" si="136"/>
        <v>-3.3721879116486238E-3</v>
      </c>
      <c r="K777" s="100">
        <f t="shared" ca="1" si="137"/>
        <v>-14.491235830258015</v>
      </c>
      <c r="L777" s="101">
        <f t="shared" ca="1" si="97"/>
        <v>-0.22936790951055147</v>
      </c>
      <c r="M777" s="125"/>
      <c r="N777" s="91">
        <v>44618</v>
      </c>
      <c r="O777" s="102"/>
      <c r="P777" s="92" t="str">
        <f t="shared" si="133"/>
        <v/>
      </c>
      <c r="Q777" s="115">
        <f t="shared" ref="Q777:Q840" si="138">$L$8*EXP($L$9*H777)</f>
        <v>2832.6083587027638</v>
      </c>
      <c r="R777" s="116">
        <f t="shared" ref="R777:R840" si="139">$L$8*EXP($L$5*SQRT(H777))</f>
        <v>3526.0439091672051</v>
      </c>
      <c r="S777" s="116">
        <f t="shared" ref="S777:S840" si="140">$L$8*EXP($L$9*H777+$L$5*SQRT(H777))</f>
        <v>4333.2963618086496</v>
      </c>
      <c r="T777" s="116">
        <f t="shared" ref="T777:T840" si="141">$L$8*EXP($L$9*H777-$L$5*SQRT(H777))</f>
        <v>1851.6319780269566</v>
      </c>
      <c r="U777" s="116">
        <f t="shared" ref="U777:U840" si="142">$L$8*EXP($L$9*H777+2*$L$5*SQRT(H777))</f>
        <v>6629.0340849885451</v>
      </c>
      <c r="V777" s="116">
        <f t="shared" ref="V777:V840" si="143">$L$8*EXP($L$9*H777-2*$L$5*SQRT(H777))</f>
        <v>1210.3829925935022</v>
      </c>
      <c r="W777" s="64"/>
      <c r="X777" s="64"/>
      <c r="Y777" s="105"/>
      <c r="Z777" s="61"/>
      <c r="AA777" s="106"/>
      <c r="AB777" s="107"/>
      <c r="AC777" s="107"/>
      <c r="AD777" s="107"/>
      <c r="AE777" s="107"/>
      <c r="AF777" s="107"/>
      <c r="AG777" s="107"/>
      <c r="AI777" s="108"/>
      <c r="AJ777" s="4"/>
      <c r="AK777" s="4"/>
      <c r="AL777" s="4"/>
      <c r="AN777" s="109"/>
      <c r="AO777" s="110"/>
      <c r="AP777" s="111"/>
      <c r="AQ777" s="110"/>
      <c r="AR777" s="112"/>
      <c r="AT777" s="113"/>
      <c r="AU777" s="113"/>
      <c r="AV777" s="113"/>
      <c r="AW777" s="113"/>
      <c r="AX777" s="113"/>
      <c r="AY777" s="113"/>
      <c r="AZ777" s="113"/>
      <c r="BA777" s="105"/>
      <c r="BB777" s="61"/>
      <c r="BC777" s="106"/>
      <c r="BD777" s="107"/>
      <c r="BE777" s="107"/>
      <c r="BF777" s="107"/>
      <c r="BG777" s="107"/>
      <c r="BH777" s="107"/>
      <c r="BI777" s="107"/>
    </row>
    <row r="778" spans="2:61" x14ac:dyDescent="0.3">
      <c r="B778" s="93"/>
      <c r="C778" s="93">
        <v>1206</v>
      </c>
      <c r="D778" s="94">
        <f>'[1]S&amp;P500 Historical Data'!E4158</f>
        <v>43420</v>
      </c>
      <c r="E778" s="95">
        <f>'[1]S&amp;P500 Historical Data'!N4158</f>
        <v>2736.27</v>
      </c>
      <c r="F778" s="96">
        <f t="shared" si="134"/>
        <v>2.2232803457622754E-3</v>
      </c>
      <c r="H778" s="114">
        <v>707</v>
      </c>
      <c r="I778" s="98">
        <f t="shared" ca="1" si="135"/>
        <v>2236.0492245948835</v>
      </c>
      <c r="J778" s="99">
        <f t="shared" ca="1" si="136"/>
        <v>-4.6169348134255895E-3</v>
      </c>
      <c r="K778" s="100">
        <f t="shared" ca="1" si="137"/>
        <v>-14.798712441256219</v>
      </c>
      <c r="L778" s="101">
        <f t="shared" ca="1" si="97"/>
        <v>-0.30747661099820373</v>
      </c>
      <c r="M778" s="125"/>
      <c r="N778" s="91">
        <v>44619</v>
      </c>
      <c r="O778" s="102"/>
      <c r="P778" s="92" t="str">
        <f t="shared" ref="P778:P841" si="144">IF(O778="","",(O778-O777)/O777)</f>
        <v/>
      </c>
      <c r="Q778" s="115">
        <f t="shared" si="138"/>
        <v>2833.4356011150189</v>
      </c>
      <c r="R778" s="116">
        <f t="shared" si="139"/>
        <v>3527.1053285285598</v>
      </c>
      <c r="S778" s="116">
        <f t="shared" si="140"/>
        <v>4335.866670745756</v>
      </c>
      <c r="T778" s="116">
        <f t="shared" si="141"/>
        <v>1851.6153552030646</v>
      </c>
      <c r="U778" s="116">
        <f t="shared" si="142"/>
        <v>6634.9627918438555</v>
      </c>
      <c r="V778" s="116">
        <f t="shared" si="143"/>
        <v>1210.0078866357819</v>
      </c>
      <c r="W778" s="64"/>
      <c r="X778" s="64"/>
      <c r="Y778" s="105"/>
      <c r="Z778" s="61"/>
      <c r="AA778" s="106"/>
      <c r="AB778" s="107"/>
      <c r="AC778" s="107"/>
      <c r="AD778" s="107"/>
      <c r="AE778" s="107"/>
      <c r="AF778" s="107"/>
      <c r="AG778" s="107"/>
      <c r="AI778" s="108"/>
      <c r="AJ778" s="4"/>
      <c r="AK778" s="4"/>
      <c r="AL778" s="4"/>
      <c r="AN778" s="109"/>
      <c r="AO778" s="110"/>
      <c r="AP778" s="111"/>
      <c r="AQ778" s="110"/>
      <c r="AR778" s="112"/>
      <c r="AT778" s="113"/>
      <c r="AU778" s="113"/>
      <c r="AV778" s="113"/>
      <c r="AW778" s="113"/>
      <c r="AX778" s="113"/>
      <c r="AY778" s="113"/>
      <c r="AZ778" s="113"/>
      <c r="BA778" s="105"/>
      <c r="BB778" s="61"/>
      <c r="BC778" s="106"/>
      <c r="BD778" s="107"/>
      <c r="BE778" s="107"/>
      <c r="BF778" s="107"/>
      <c r="BG778" s="107"/>
      <c r="BH778" s="107"/>
      <c r="BI778" s="107"/>
    </row>
    <row r="779" spans="2:61" x14ac:dyDescent="0.3">
      <c r="B779" s="93"/>
      <c r="C779" s="93">
        <v>1207</v>
      </c>
      <c r="D779" s="94">
        <f>'[1]S&amp;P500 Historical Data'!E4159</f>
        <v>43423</v>
      </c>
      <c r="E779" s="95">
        <f>'[1]S&amp;P500 Historical Data'!N4159</f>
        <v>2690.73</v>
      </c>
      <c r="F779" s="96">
        <f t="shared" si="134"/>
        <v>-1.6643094431470565E-2</v>
      </c>
      <c r="H779" s="114">
        <v>708</v>
      </c>
      <c r="I779" s="98">
        <f t="shared" ca="1" si="135"/>
        <v>2228.8151121300762</v>
      </c>
      <c r="J779" s="99">
        <f t="shared" ca="1" si="136"/>
        <v>-3.2352205779897394E-3</v>
      </c>
      <c r="K779" s="100">
        <f t="shared" ca="1" si="137"/>
        <v>-15.019491517434471</v>
      </c>
      <c r="L779" s="101">
        <f t="shared" ca="1" si="97"/>
        <v>-0.22077907617825202</v>
      </c>
      <c r="M779" s="125"/>
      <c r="N779" s="91">
        <v>44620</v>
      </c>
      <c r="O779" s="102"/>
      <c r="P779" s="92" t="str">
        <f t="shared" si="144"/>
        <v/>
      </c>
      <c r="Q779" s="115">
        <f t="shared" si="138"/>
        <v>2834.2630851173294</v>
      </c>
      <c r="R779" s="116">
        <f t="shared" si="139"/>
        <v>3528.1663166773751</v>
      </c>
      <c r="S779" s="116">
        <f t="shared" si="140"/>
        <v>4338.4375811364653</v>
      </c>
      <c r="T779" s="116">
        <f t="shared" si="141"/>
        <v>1851.5991265119285</v>
      </c>
      <c r="U779" s="116">
        <f t="shared" si="142"/>
        <v>6640.893974963531</v>
      </c>
      <c r="V779" s="116">
        <f t="shared" si="143"/>
        <v>1209.6334116978455</v>
      </c>
      <c r="W779" s="64"/>
      <c r="X779" s="64"/>
      <c r="Y779" s="105"/>
      <c r="Z779" s="61"/>
      <c r="AA779" s="106"/>
      <c r="AB779" s="107"/>
      <c r="AC779" s="107"/>
      <c r="AD779" s="107"/>
      <c r="AE779" s="107"/>
      <c r="AF779" s="107"/>
      <c r="AG779" s="107"/>
      <c r="AI779" s="108"/>
      <c r="AJ779" s="4"/>
      <c r="AK779" s="4"/>
      <c r="AL779" s="4"/>
      <c r="AN779" s="109"/>
      <c r="AO779" s="110"/>
      <c r="AP779" s="111"/>
      <c r="AQ779" s="110"/>
      <c r="AR779" s="112"/>
      <c r="AT779" s="113"/>
      <c r="AU779" s="113"/>
      <c r="AV779" s="113"/>
      <c r="AW779" s="113"/>
      <c r="AX779" s="113"/>
      <c r="AY779" s="113"/>
      <c r="AZ779" s="113"/>
      <c r="BA779" s="105"/>
      <c r="BB779" s="61"/>
      <c r="BC779" s="106"/>
      <c r="BD779" s="107"/>
      <c r="BE779" s="107"/>
      <c r="BF779" s="107"/>
      <c r="BG779" s="107"/>
      <c r="BH779" s="107"/>
      <c r="BI779" s="107"/>
    </row>
    <row r="780" spans="2:61" x14ac:dyDescent="0.3">
      <c r="B780" s="93"/>
      <c r="C780" s="93">
        <v>1208</v>
      </c>
      <c r="D780" s="94">
        <f>'[1]S&amp;P500 Historical Data'!E4160</f>
        <v>43424</v>
      </c>
      <c r="E780" s="95">
        <f>'[1]S&amp;P500 Historical Data'!N4160</f>
        <v>2641.89</v>
      </c>
      <c r="F780" s="96">
        <f t="shared" si="134"/>
        <v>-1.8151208036480862E-2</v>
      </c>
      <c r="H780" s="114">
        <v>709</v>
      </c>
      <c r="I780" s="98">
        <f t="shared" ca="1" si="135"/>
        <v>2179.211666897435</v>
      </c>
      <c r="J780" s="99">
        <f t="shared" ca="1" si="136"/>
        <v>-2.225552265985636E-2</v>
      </c>
      <c r="K780" s="100">
        <f t="shared" ca="1" si="137"/>
        <v>-16.444423623545894</v>
      </c>
      <c r="L780" s="101">
        <f t="shared" ca="1" si="97"/>
        <v>-1.4249321061114235</v>
      </c>
      <c r="M780" s="125"/>
      <c r="N780" s="91">
        <v>44621</v>
      </c>
      <c r="O780" s="102"/>
      <c r="P780" s="92" t="str">
        <f t="shared" si="144"/>
        <v/>
      </c>
      <c r="Q780" s="115">
        <f t="shared" si="138"/>
        <v>2835.0908107802493</v>
      </c>
      <c r="R780" s="116">
        <f t="shared" si="139"/>
        <v>3529.2268746227901</v>
      </c>
      <c r="S780" s="116">
        <f t="shared" si="140"/>
        <v>4341.0090941992648</v>
      </c>
      <c r="T780" s="116">
        <f t="shared" si="141"/>
        <v>1851.583291108778</v>
      </c>
      <c r="U780" s="116">
        <f t="shared" si="142"/>
        <v>6646.8276375015103</v>
      </c>
      <c r="V780" s="116">
        <f t="shared" si="143"/>
        <v>1209.2595661758328</v>
      </c>
      <c r="W780" s="64"/>
      <c r="X780" s="64"/>
      <c r="Y780" s="105"/>
      <c r="Z780" s="61"/>
      <c r="AA780" s="106"/>
      <c r="AB780" s="107"/>
      <c r="AC780" s="107"/>
      <c r="AD780" s="107"/>
      <c r="AE780" s="107"/>
      <c r="AF780" s="107"/>
      <c r="AG780" s="107"/>
      <c r="AI780" s="108"/>
      <c r="AJ780" s="4"/>
      <c r="AK780" s="4"/>
      <c r="AL780" s="4"/>
      <c r="AN780" s="109"/>
      <c r="AO780" s="110"/>
      <c r="AP780" s="111"/>
      <c r="AQ780" s="110"/>
      <c r="AR780" s="112"/>
      <c r="AT780" s="113"/>
      <c r="AU780" s="113"/>
      <c r="AV780" s="113"/>
      <c r="AW780" s="113"/>
      <c r="AX780" s="113"/>
      <c r="AY780" s="113"/>
      <c r="AZ780" s="113"/>
      <c r="BA780" s="105"/>
      <c r="BB780" s="61"/>
      <c r="BC780" s="106"/>
      <c r="BD780" s="107"/>
      <c r="BE780" s="107"/>
      <c r="BF780" s="107"/>
      <c r="BG780" s="107"/>
      <c r="BH780" s="107"/>
      <c r="BI780" s="107"/>
    </row>
    <row r="781" spans="2:61" x14ac:dyDescent="0.3">
      <c r="B781" s="93"/>
      <c r="C781" s="93">
        <v>1209</v>
      </c>
      <c r="D781" s="94">
        <f>'[1]S&amp;P500 Historical Data'!E4161</f>
        <v>43425</v>
      </c>
      <c r="E781" s="95">
        <f>'[1]S&amp;P500 Historical Data'!N4161</f>
        <v>2649.93</v>
      </c>
      <c r="F781" s="96">
        <f t="shared" si="134"/>
        <v>3.0432758366169539E-3</v>
      </c>
      <c r="H781" s="114">
        <v>710</v>
      </c>
      <c r="I781" s="98">
        <f t="shared" ca="1" si="135"/>
        <v>2156.3305434854315</v>
      </c>
      <c r="J781" s="99">
        <f t="shared" ca="1" si="136"/>
        <v>-1.049972508846723E-2</v>
      </c>
      <c r="K781" s="100">
        <f t="shared" ca="1" si="137"/>
        <v>-17.122375880472184</v>
      </c>
      <c r="L781" s="101">
        <f t="shared" ca="1" si="97"/>
        <v>-0.67795225692629069</v>
      </c>
      <c r="M781" s="125"/>
      <c r="N781" s="91">
        <v>44622</v>
      </c>
      <c r="O781" s="102"/>
      <c r="P781" s="92" t="str">
        <f t="shared" si="144"/>
        <v/>
      </c>
      <c r="Q781" s="115">
        <f t="shared" si="138"/>
        <v>2835.918778174354</v>
      </c>
      <c r="R781" s="116">
        <f t="shared" si="139"/>
        <v>3530.2870033703475</v>
      </c>
      <c r="S781" s="116">
        <f t="shared" si="140"/>
        <v>4343.5812111495561</v>
      </c>
      <c r="T781" s="116">
        <f t="shared" si="141"/>
        <v>1851.567848152064</v>
      </c>
      <c r="U781" s="116">
        <f t="shared" si="142"/>
        <v>6652.7637826062983</v>
      </c>
      <c r="V781" s="116">
        <f t="shared" si="143"/>
        <v>1208.8863484720332</v>
      </c>
      <c r="W781" s="64"/>
      <c r="X781" s="64"/>
      <c r="Y781" s="105"/>
      <c r="Z781" s="61"/>
      <c r="AA781" s="106"/>
      <c r="AB781" s="107"/>
      <c r="AC781" s="107"/>
      <c r="AD781" s="107"/>
      <c r="AE781" s="107"/>
      <c r="AF781" s="107"/>
      <c r="AG781" s="107"/>
      <c r="AI781" s="108"/>
      <c r="AJ781" s="4"/>
      <c r="AK781" s="4"/>
      <c r="AL781" s="4"/>
      <c r="AN781" s="109"/>
      <c r="AO781" s="110"/>
      <c r="AP781" s="111"/>
      <c r="AQ781" s="110"/>
      <c r="AR781" s="112"/>
      <c r="AT781" s="113"/>
      <c r="AU781" s="113"/>
      <c r="AV781" s="113"/>
      <c r="AW781" s="113"/>
      <c r="AX781" s="113"/>
      <c r="AY781" s="113"/>
      <c r="AZ781" s="113"/>
      <c r="BA781" s="105"/>
      <c r="BB781" s="61"/>
      <c r="BC781" s="106"/>
      <c r="BD781" s="107"/>
      <c r="BE781" s="107"/>
      <c r="BF781" s="107"/>
      <c r="BG781" s="107"/>
      <c r="BH781" s="107"/>
      <c r="BI781" s="107"/>
    </row>
    <row r="782" spans="2:61" x14ac:dyDescent="0.3">
      <c r="B782" s="93"/>
      <c r="C782" s="93">
        <v>1210</v>
      </c>
      <c r="D782" s="94">
        <f>'[1]S&amp;P500 Historical Data'!E4162</f>
        <v>43427</v>
      </c>
      <c r="E782" s="95">
        <f>'[1]S&amp;P500 Historical Data'!N4162</f>
        <v>2632.56</v>
      </c>
      <c r="F782" s="96">
        <f t="shared" si="134"/>
        <v>-6.5548901291731824E-3</v>
      </c>
      <c r="H782" s="114">
        <v>711</v>
      </c>
      <c r="I782" s="98">
        <f t="shared" ca="1" si="135"/>
        <v>2147.5509057641138</v>
      </c>
      <c r="J782" s="99">
        <f t="shared" ca="1" si="136"/>
        <v>-4.0715639575027562E-3</v>
      </c>
      <c r="K782" s="100">
        <f t="shared" ca="1" si="137"/>
        <v>-17.395618089342573</v>
      </c>
      <c r="L782" s="101">
        <f t="shared" ca="1" si="97"/>
        <v>-0.27324220887038997</v>
      </c>
      <c r="M782" s="125"/>
      <c r="N782" s="91">
        <v>44623</v>
      </c>
      <c r="O782" s="102"/>
      <c r="P782" s="92" t="str">
        <f t="shared" si="144"/>
        <v/>
      </c>
      <c r="Q782" s="115">
        <f t="shared" si="138"/>
        <v>2836.7469873702389</v>
      </c>
      <c r="R782" s="116">
        <f t="shared" si="139"/>
        <v>3531.3467039220113</v>
      </c>
      <c r="S782" s="116">
        <f t="shared" si="140"/>
        <v>4346.1539331996719</v>
      </c>
      <c r="T782" s="116">
        <f t="shared" si="141"/>
        <v>1851.5527968034403</v>
      </c>
      <c r="U782" s="116">
        <f t="shared" si="142"/>
        <v>6658.7024134210078</v>
      </c>
      <c r="V782" s="116">
        <f t="shared" si="143"/>
        <v>1208.513756994854</v>
      </c>
      <c r="W782" s="64"/>
      <c r="X782" s="64"/>
      <c r="Y782" s="105"/>
      <c r="Z782" s="61"/>
      <c r="AA782" s="106"/>
      <c r="AB782" s="107"/>
      <c r="AC782" s="107"/>
      <c r="AD782" s="107"/>
      <c r="AE782" s="107"/>
      <c r="AF782" s="107"/>
      <c r="AG782" s="107"/>
      <c r="AI782" s="108"/>
      <c r="AJ782" s="4"/>
      <c r="AK782" s="4"/>
      <c r="AL782" s="4"/>
      <c r="AN782" s="109"/>
      <c r="AO782" s="110"/>
      <c r="AP782" s="111"/>
      <c r="AQ782" s="110"/>
      <c r="AR782" s="112"/>
      <c r="AT782" s="113"/>
      <c r="AU782" s="113"/>
      <c r="AV782" s="113"/>
      <c r="AW782" s="113"/>
      <c r="AX782" s="113"/>
      <c r="AY782" s="113"/>
      <c r="AZ782" s="113"/>
      <c r="BA782" s="105"/>
      <c r="BB782" s="61"/>
      <c r="BC782" s="106"/>
      <c r="BD782" s="107"/>
      <c r="BE782" s="107"/>
      <c r="BF782" s="107"/>
      <c r="BG782" s="107"/>
      <c r="BH782" s="107"/>
      <c r="BI782" s="107"/>
    </row>
    <row r="783" spans="2:61" x14ac:dyDescent="0.3">
      <c r="B783" s="93"/>
      <c r="C783" s="93">
        <v>1211</v>
      </c>
      <c r="D783" s="94">
        <f>'[1]S&amp;P500 Historical Data'!E4163</f>
        <v>43430</v>
      </c>
      <c r="E783" s="95">
        <f>'[1]S&amp;P500 Historical Data'!N4163</f>
        <v>2673.45</v>
      </c>
      <c r="F783" s="96">
        <f t="shared" si="134"/>
        <v>1.5532409517731742E-2</v>
      </c>
      <c r="H783" s="114">
        <v>712</v>
      </c>
      <c r="I783" s="98">
        <f t="shared" ca="1" si="135"/>
        <v>2156.9045951354447</v>
      </c>
      <c r="J783" s="99">
        <f t="shared" ca="1" si="136"/>
        <v>4.355514621900286E-3</v>
      </c>
      <c r="K783" s="100">
        <f t="shared" ca="1" si="137"/>
        <v>-17.142239538058853</v>
      </c>
      <c r="L783" s="101">
        <f t="shared" ca="1" si="97"/>
        <v>0.25337855128372161</v>
      </c>
      <c r="M783" s="125"/>
      <c r="N783" s="91">
        <v>44624</v>
      </c>
      <c r="O783" s="102"/>
      <c r="P783" s="92" t="str">
        <f t="shared" si="144"/>
        <v/>
      </c>
      <c r="Q783" s="115">
        <f t="shared" si="138"/>
        <v>2837.57543843852</v>
      </c>
      <c r="R783" s="116">
        <f t="shared" si="139"/>
        <v>3532.4059772761875</v>
      </c>
      <c r="S783" s="116">
        <f t="shared" si="140"/>
        <v>4348.7272615588945</v>
      </c>
      <c r="T783" s="116">
        <f t="shared" si="141"/>
        <v>1851.5381362277494</v>
      </c>
      <c r="U783" s="116">
        <f t="shared" si="142"/>
        <v>6664.6435330833801</v>
      </c>
      <c r="V783" s="116">
        <f t="shared" si="143"/>
        <v>1208.1417901587904</v>
      </c>
      <c r="W783" s="64"/>
      <c r="X783" s="64"/>
      <c r="Y783" s="105"/>
      <c r="Z783" s="61"/>
      <c r="AA783" s="106"/>
      <c r="AB783" s="107"/>
      <c r="AC783" s="107"/>
      <c r="AD783" s="107"/>
      <c r="AE783" s="107"/>
      <c r="AF783" s="107"/>
      <c r="AG783" s="107"/>
      <c r="AI783" s="108"/>
      <c r="AJ783" s="4"/>
      <c r="AK783" s="4"/>
      <c r="AL783" s="4"/>
      <c r="AN783" s="109"/>
      <c r="AO783" s="110"/>
      <c r="AP783" s="111"/>
      <c r="AQ783" s="110"/>
      <c r="AR783" s="112"/>
      <c r="AT783" s="113"/>
      <c r="AU783" s="113"/>
      <c r="AV783" s="113"/>
      <c r="AW783" s="113"/>
      <c r="AX783" s="113"/>
      <c r="AY783" s="113"/>
      <c r="AZ783" s="113"/>
      <c r="BA783" s="105"/>
      <c r="BB783" s="61"/>
      <c r="BC783" s="106"/>
      <c r="BD783" s="107"/>
      <c r="BE783" s="107"/>
      <c r="BF783" s="107"/>
      <c r="BG783" s="107"/>
      <c r="BH783" s="107"/>
      <c r="BI783" s="107"/>
    </row>
    <row r="784" spans="2:61" x14ac:dyDescent="0.3">
      <c r="B784" s="93"/>
      <c r="C784" s="93">
        <v>1212</v>
      </c>
      <c r="D784" s="94">
        <f>'[1]S&amp;P500 Historical Data'!E4164</f>
        <v>43431</v>
      </c>
      <c r="E784" s="95">
        <f>'[1]S&amp;P500 Historical Data'!N4164</f>
        <v>2682.2</v>
      </c>
      <c r="F784" s="96">
        <f t="shared" si="134"/>
        <v>3.2729244983074309E-3</v>
      </c>
      <c r="H784" s="114">
        <v>713</v>
      </c>
      <c r="I784" s="98">
        <f t="shared" ca="1" si="135"/>
        <v>2153.44071801157</v>
      </c>
      <c r="J784" s="99">
        <f t="shared" ca="1" si="136"/>
        <v>-1.6059482332630313E-3</v>
      </c>
      <c r="K784" s="100">
        <f t="shared" ca="1" si="137"/>
        <v>-17.260941984959448</v>
      </c>
      <c r="L784" s="101">
        <f t="shared" ca="1" si="97"/>
        <v>-0.11870244690059506</v>
      </c>
      <c r="M784" s="125"/>
      <c r="N784" s="91">
        <v>44625</v>
      </c>
      <c r="O784" s="102"/>
      <c r="P784" s="92" t="str">
        <f t="shared" si="144"/>
        <v/>
      </c>
      <c r="Q784" s="115">
        <f t="shared" si="138"/>
        <v>2838.4041314498359</v>
      </c>
      <c r="R784" s="116">
        <f t="shared" si="139"/>
        <v>3533.4648244277369</v>
      </c>
      <c r="S784" s="116">
        <f t="shared" si="140"/>
        <v>4351.3011974334713</v>
      </c>
      <c r="T784" s="116">
        <f t="shared" si="141"/>
        <v>1851.5238655930059</v>
      </c>
      <c r="U784" s="116">
        <f t="shared" si="142"/>
        <v>6670.5871447258314</v>
      </c>
      <c r="V784" s="116">
        <f t="shared" si="143"/>
        <v>1207.7704463843909</v>
      </c>
      <c r="W784" s="64"/>
      <c r="X784" s="64"/>
      <c r="Y784" s="105"/>
      <c r="Z784" s="61"/>
      <c r="AA784" s="106"/>
      <c r="AB784" s="107"/>
      <c r="AC784" s="107"/>
      <c r="AD784" s="107"/>
      <c r="AE784" s="107"/>
      <c r="AF784" s="107"/>
      <c r="AG784" s="107"/>
      <c r="AI784" s="108"/>
      <c r="AJ784" s="4"/>
      <c r="AK784" s="4"/>
      <c r="AL784" s="4"/>
      <c r="AN784" s="109"/>
      <c r="AO784" s="110"/>
      <c r="AP784" s="111"/>
      <c r="AQ784" s="110"/>
      <c r="AR784" s="112"/>
      <c r="AT784" s="113"/>
      <c r="AU784" s="113"/>
      <c r="AV784" s="113"/>
      <c r="AW784" s="113"/>
      <c r="AX784" s="113"/>
      <c r="AY784" s="113"/>
      <c r="AZ784" s="113"/>
      <c r="BA784" s="105"/>
      <c r="BB784" s="61"/>
      <c r="BC784" s="106"/>
      <c r="BD784" s="107"/>
      <c r="BE784" s="107"/>
      <c r="BF784" s="107"/>
      <c r="BG784" s="107"/>
      <c r="BH784" s="107"/>
      <c r="BI784" s="107"/>
    </row>
    <row r="785" spans="2:61" x14ac:dyDescent="0.3">
      <c r="B785" s="93"/>
      <c r="C785" s="93">
        <v>1213</v>
      </c>
      <c r="D785" s="94">
        <f>'[1]S&amp;P500 Historical Data'!E4165</f>
        <v>43432</v>
      </c>
      <c r="E785" s="95">
        <f>'[1]S&amp;P500 Historical Data'!N4165</f>
        <v>2743.78</v>
      </c>
      <c r="F785" s="96">
        <f t="shared" si="134"/>
        <v>2.2958765192752362E-2</v>
      </c>
      <c r="H785" s="114">
        <v>714</v>
      </c>
      <c r="I785" s="98">
        <f t="shared" ca="1" si="135"/>
        <v>2152.3791736002772</v>
      </c>
      <c r="J785" s="99">
        <f t="shared" ca="1" si="136"/>
        <v>-4.9295269770553306E-4</v>
      </c>
      <c r="K785" s="100">
        <f t="shared" ca="1" si="137"/>
        <v>-17.310009124886381</v>
      </c>
      <c r="L785" s="101">
        <f t="shared" ca="1" si="97"/>
        <v>-4.9067139926932575E-2</v>
      </c>
      <c r="M785" s="125"/>
      <c r="N785" s="91">
        <v>44626</v>
      </c>
      <c r="O785" s="102"/>
      <c r="P785" s="92" t="str">
        <f t="shared" si="144"/>
        <v/>
      </c>
      <c r="Q785" s="115">
        <f t="shared" si="138"/>
        <v>2839.2330664748429</v>
      </c>
      <c r="R785" s="116">
        <f t="shared" si="139"/>
        <v>3534.5232463679959</v>
      </c>
      <c r="S785" s="116">
        <f t="shared" si="140"/>
        <v>4353.8757420266302</v>
      </c>
      <c r="T785" s="116">
        <f t="shared" si="141"/>
        <v>1851.5099840703799</v>
      </c>
      <c r="U785" s="116">
        <f t="shared" si="142"/>
        <v>6676.5332514754655</v>
      </c>
      <c r="V785" s="116">
        <f t="shared" si="143"/>
        <v>1207.3997240982305</v>
      </c>
      <c r="W785" s="64"/>
      <c r="X785" s="64"/>
      <c r="Y785" s="105"/>
      <c r="Z785" s="61"/>
      <c r="AA785" s="106"/>
      <c r="AB785" s="107"/>
      <c r="AC785" s="107"/>
      <c r="AD785" s="107"/>
      <c r="AE785" s="107"/>
      <c r="AF785" s="107"/>
      <c r="AG785" s="107"/>
      <c r="AI785" s="108"/>
      <c r="AJ785" s="4"/>
      <c r="AK785" s="4"/>
      <c r="AL785" s="4"/>
      <c r="AN785" s="109"/>
      <c r="AO785" s="110"/>
      <c r="AP785" s="111"/>
      <c r="AQ785" s="110"/>
      <c r="AR785" s="112"/>
      <c r="AT785" s="113"/>
      <c r="AU785" s="113"/>
      <c r="AV785" s="113"/>
      <c r="AW785" s="113"/>
      <c r="AX785" s="113"/>
      <c r="AY785" s="113"/>
      <c r="AZ785" s="113"/>
      <c r="BA785" s="105"/>
      <c r="BB785" s="61"/>
      <c r="BC785" s="106"/>
      <c r="BD785" s="107"/>
      <c r="BE785" s="107"/>
      <c r="BF785" s="107"/>
      <c r="BG785" s="107"/>
      <c r="BH785" s="107"/>
      <c r="BI785" s="107"/>
    </row>
    <row r="786" spans="2:61" x14ac:dyDescent="0.3">
      <c r="B786" s="93"/>
      <c r="C786" s="93">
        <v>1214</v>
      </c>
      <c r="D786" s="94">
        <f>'[1]S&amp;P500 Historical Data'!E4166</f>
        <v>43433</v>
      </c>
      <c r="E786" s="95">
        <f>'[1]S&amp;P500 Historical Data'!N4166</f>
        <v>2737.8</v>
      </c>
      <c r="F786" s="96">
        <f>(E786-E785)/E785</f>
        <v>-2.1794750307969363E-3</v>
      </c>
      <c r="H786" s="114">
        <v>715</v>
      </c>
      <c r="I786" s="98">
        <f t="shared" ca="1" si="135"/>
        <v>2156.2546134268305</v>
      </c>
      <c r="J786" s="99">
        <f t="shared" ca="1" si="136"/>
        <v>1.8005376906109032E-3</v>
      </c>
      <c r="K786" s="100">
        <f t="shared" ca="1" si="137"/>
        <v>-17.215826708277504</v>
      </c>
      <c r="L786" s="101">
        <f t="shared" ca="1" si="97"/>
        <v>9.4182416608877106E-2</v>
      </c>
      <c r="M786" s="125"/>
      <c r="N786" s="91">
        <v>44627</v>
      </c>
      <c r="O786" s="102"/>
      <c r="P786" s="92" t="str">
        <f t="shared" si="144"/>
        <v/>
      </c>
      <c r="Q786" s="115">
        <f t="shared" si="138"/>
        <v>2840.0622435842201</v>
      </c>
      <c r="R786" s="116">
        <f t="shared" si="139"/>
        <v>3535.5812440847922</v>
      </c>
      <c r="S786" s="116">
        <f t="shared" si="140"/>
        <v>4356.4508965385967</v>
      </c>
      <c r="T786" s="116">
        <f t="shared" si="141"/>
        <v>1851.496490834181</v>
      </c>
      <c r="U786" s="116">
        <f t="shared" si="142"/>
        <v>6682.4818564541238</v>
      </c>
      <c r="V786" s="116">
        <f t="shared" si="143"/>
        <v>1207.0296217328766</v>
      </c>
      <c r="W786" s="64"/>
      <c r="X786" s="64"/>
      <c r="Y786" s="105"/>
      <c r="Z786" s="61"/>
      <c r="AA786" s="106"/>
      <c r="AB786" s="107"/>
      <c r="AC786" s="107"/>
      <c r="AD786" s="107"/>
      <c r="AE786" s="107"/>
      <c r="AF786" s="107"/>
      <c r="AG786" s="107"/>
      <c r="AI786" s="108"/>
      <c r="AJ786" s="4"/>
      <c r="AK786" s="4"/>
      <c r="AL786" s="4"/>
      <c r="AN786" s="109"/>
      <c r="AO786" s="110"/>
      <c r="AP786" s="111"/>
      <c r="AQ786" s="110"/>
      <c r="AR786" s="112"/>
      <c r="AT786" s="113"/>
      <c r="AU786" s="113"/>
      <c r="AV786" s="113"/>
      <c r="AW786" s="113"/>
      <c r="AX786" s="113"/>
      <c r="AY786" s="113"/>
      <c r="AZ786" s="113"/>
      <c r="BA786" s="105"/>
      <c r="BB786" s="61"/>
      <c r="BC786" s="106"/>
      <c r="BD786" s="107"/>
      <c r="BE786" s="107"/>
      <c r="BF786" s="107"/>
      <c r="BG786" s="107"/>
      <c r="BH786" s="107"/>
      <c r="BI786" s="107"/>
    </row>
    <row r="787" spans="2:61" x14ac:dyDescent="0.3">
      <c r="B787" s="93"/>
      <c r="C787" s="93">
        <v>1215</v>
      </c>
      <c r="D787" s="94">
        <f>'[1]S&amp;P500 Historical Data'!E4167</f>
        <v>43434</v>
      </c>
      <c r="E787" s="95">
        <f>'[1]S&amp;P500 Historical Data'!N4167</f>
        <v>2760.16</v>
      </c>
      <c r="F787" s="96">
        <f>(E787-E786)/E786</f>
        <v>8.167141500474713E-3</v>
      </c>
      <c r="H787" s="114">
        <v>716</v>
      </c>
      <c r="I787" s="98">
        <f t="shared" ca="1" si="135"/>
        <v>2206.9566791566672</v>
      </c>
      <c r="J787" s="99">
        <f t="shared" ca="1" si="136"/>
        <v>2.351395118837955E-2</v>
      </c>
      <c r="K787" s="100">
        <f t="shared" ca="1" si="137"/>
        <v>-15.781466902689708</v>
      </c>
      <c r="L787" s="101">
        <f t="shared" ca="1" si="97"/>
        <v>1.4343598055877955</v>
      </c>
      <c r="M787" s="125"/>
      <c r="N787" s="91">
        <v>44628</v>
      </c>
      <c r="O787" s="102"/>
      <c r="P787" s="92" t="str">
        <f t="shared" si="144"/>
        <v/>
      </c>
      <c r="Q787" s="115">
        <f t="shared" si="138"/>
        <v>2840.8916628486659</v>
      </c>
      <c r="R787" s="116">
        <f t="shared" si="139"/>
        <v>3536.6388185624637</v>
      </c>
      <c r="S787" s="116">
        <f t="shared" si="140"/>
        <v>4359.0266621666087</v>
      </c>
      <c r="T787" s="116">
        <f t="shared" si="141"/>
        <v>1851.4833850618427</v>
      </c>
      <c r="U787" s="116">
        <f t="shared" si="142"/>
        <v>6688.4329627784018</v>
      </c>
      <c r="V787" s="116">
        <f t="shared" si="143"/>
        <v>1206.6601377268603</v>
      </c>
      <c r="W787" s="64"/>
      <c r="X787" s="64"/>
      <c r="Y787" s="105"/>
      <c r="Z787" s="61"/>
      <c r="AA787" s="106"/>
      <c r="AB787" s="107"/>
      <c r="AC787" s="107"/>
      <c r="AD787" s="107"/>
      <c r="AE787" s="107"/>
      <c r="AF787" s="107"/>
      <c r="AG787" s="107"/>
      <c r="AI787" s="108"/>
      <c r="AJ787" s="4"/>
      <c r="AK787" s="4"/>
      <c r="AL787" s="4"/>
      <c r="AN787" s="109"/>
      <c r="AO787" s="110"/>
      <c r="AP787" s="111"/>
      <c r="AQ787" s="110"/>
      <c r="AR787" s="112"/>
      <c r="AT787" s="113"/>
      <c r="AU787" s="113"/>
      <c r="AV787" s="113"/>
      <c r="AW787" s="113"/>
      <c r="AX787" s="113"/>
      <c r="AY787" s="113"/>
      <c r="AZ787" s="113"/>
      <c r="BA787" s="105"/>
      <c r="BB787" s="61"/>
      <c r="BC787" s="106"/>
      <c r="BD787" s="107"/>
      <c r="BE787" s="107"/>
      <c r="BF787" s="107"/>
      <c r="BG787" s="107"/>
      <c r="BH787" s="107"/>
      <c r="BI787" s="107"/>
    </row>
    <row r="788" spans="2:61" x14ac:dyDescent="0.3">
      <c r="B788" s="93"/>
      <c r="C788" s="93">
        <v>1216</v>
      </c>
      <c r="D788" s="94">
        <f>'[1]S&amp;P500 Historical Data'!E4168</f>
        <v>43437</v>
      </c>
      <c r="E788" s="95">
        <f>'[1]S&amp;P500 Historical Data'!N4168</f>
        <v>2790.37</v>
      </c>
      <c r="F788" s="96">
        <f>(E788-E787)/E787</f>
        <v>1.0945017680134499E-2</v>
      </c>
      <c r="H788" s="114">
        <v>717</v>
      </c>
      <c r="I788" s="98">
        <f t="shared" ca="1" si="135"/>
        <v>2238.2706543095792</v>
      </c>
      <c r="J788" s="99">
        <f t="shared" ca="1" si="136"/>
        <v>1.4188758414994286E-2</v>
      </c>
      <c r="K788" s="100">
        <f t="shared" ca="1" si="137"/>
        <v>-14.919151894699898</v>
      </c>
      <c r="L788" s="101">
        <f t="shared" ca="1" si="97"/>
        <v>0.8623150079898102</v>
      </c>
      <c r="M788" s="125"/>
      <c r="N788" s="91">
        <v>44629</v>
      </c>
      <c r="O788" s="102"/>
      <c r="P788" s="92" t="str">
        <f t="shared" si="144"/>
        <v/>
      </c>
      <c r="Q788" s="115">
        <f t="shared" si="138"/>
        <v>2841.7213243389001</v>
      </c>
      <c r="R788" s="116">
        <f t="shared" si="139"/>
        <v>3537.6959707818755</v>
      </c>
      <c r="S788" s="116">
        <f t="shared" si="140"/>
        <v>4361.6030401049329</v>
      </c>
      <c r="T788" s="116">
        <f t="shared" si="141"/>
        <v>1851.4706659339067</v>
      </c>
      <c r="U788" s="116">
        <f t="shared" si="142"/>
        <v>6694.3865735596901</v>
      </c>
      <c r="V788" s="116">
        <f t="shared" si="143"/>
        <v>1206.2912705246436</v>
      </c>
      <c r="W788" s="64"/>
      <c r="X788" s="64"/>
      <c r="Y788" s="105"/>
      <c r="Z788" s="61"/>
      <c r="AA788" s="106"/>
      <c r="AB788" s="107"/>
      <c r="AC788" s="107"/>
      <c r="AD788" s="107"/>
      <c r="AE788" s="107"/>
      <c r="AF788" s="107"/>
      <c r="AG788" s="107"/>
      <c r="AI788" s="108"/>
      <c r="AJ788" s="4"/>
      <c r="AK788" s="4"/>
      <c r="AL788" s="4"/>
      <c r="AN788" s="109"/>
      <c r="AO788" s="110"/>
      <c r="AP788" s="111"/>
      <c r="AQ788" s="110"/>
      <c r="AR788" s="112"/>
      <c r="AT788" s="113"/>
      <c r="AU788" s="113"/>
      <c r="AV788" s="113"/>
      <c r="AW788" s="113"/>
      <c r="AX788" s="113"/>
      <c r="AY788" s="113"/>
      <c r="AZ788" s="113"/>
      <c r="BA788" s="105"/>
      <c r="BB788" s="61"/>
      <c r="BC788" s="106"/>
      <c r="BD788" s="107"/>
      <c r="BE788" s="107"/>
      <c r="BF788" s="107"/>
      <c r="BG788" s="107"/>
      <c r="BH788" s="107"/>
      <c r="BI788" s="107"/>
    </row>
    <row r="789" spans="2:61" x14ac:dyDescent="0.3">
      <c r="B789" s="93"/>
      <c r="C789" s="93">
        <v>1217</v>
      </c>
      <c r="D789" s="94">
        <f>'[1]S&amp;P500 Historical Data'!E4169</f>
        <v>43438</v>
      </c>
      <c r="E789" s="95">
        <f>'[1]S&amp;P500 Historical Data'!N4169</f>
        <v>2700.06</v>
      </c>
      <c r="F789" s="96">
        <f>(E789-E788)/E788</f>
        <v>-3.236488351007212E-2</v>
      </c>
      <c r="H789" s="114">
        <v>718</v>
      </c>
      <c r="I789" s="98">
        <f t="shared" ca="1" si="135"/>
        <v>2245.1082721368525</v>
      </c>
      <c r="J789" s="99">
        <f t="shared" ca="1" si="136"/>
        <v>3.0548664050561291E-3</v>
      </c>
      <c r="K789" s="100">
        <f t="shared" ca="1" si="137"/>
        <v>-14.746763783334659</v>
      </c>
      <c r="L789" s="101">
        <f t="shared" ca="1" si="97"/>
        <v>0.17238811136523902</v>
      </c>
      <c r="M789" s="125"/>
      <c r="N789" s="91">
        <v>44630</v>
      </c>
      <c r="O789" s="102"/>
      <c r="P789" s="92" t="str">
        <f t="shared" si="144"/>
        <v/>
      </c>
      <c r="Q789" s="115">
        <f t="shared" si="138"/>
        <v>2842.5512281256633</v>
      </c>
      <c r="R789" s="116">
        <f t="shared" si="139"/>
        <v>3538.7527017204338</v>
      </c>
      <c r="S789" s="116">
        <f t="shared" si="140"/>
        <v>4364.1800315448818</v>
      </c>
      <c r="T789" s="116">
        <f t="shared" si="141"/>
        <v>1851.4583326340075</v>
      </c>
      <c r="U789" s="116">
        <f t="shared" si="142"/>
        <v>6700.3426919041958</v>
      </c>
      <c r="V789" s="116">
        <f t="shared" si="143"/>
        <v>1205.9230185765923</v>
      </c>
      <c r="W789" s="64"/>
      <c r="X789" s="64"/>
      <c r="Y789" s="105"/>
      <c r="Z789" s="61"/>
      <c r="AA789" s="106"/>
      <c r="AB789" s="107"/>
      <c r="AC789" s="107"/>
      <c r="AD789" s="107"/>
      <c r="AE789" s="107"/>
      <c r="AF789" s="107"/>
      <c r="AG789" s="107"/>
      <c r="AI789" s="108"/>
      <c r="AJ789" s="4"/>
      <c r="AK789" s="4"/>
      <c r="AL789" s="4"/>
      <c r="AN789" s="109"/>
      <c r="AO789" s="110"/>
      <c r="AP789" s="111"/>
      <c r="AQ789" s="110"/>
      <c r="AR789" s="112"/>
      <c r="AT789" s="113"/>
      <c r="AU789" s="113"/>
      <c r="AV789" s="113"/>
      <c r="AW789" s="113"/>
      <c r="AX789" s="113"/>
      <c r="AY789" s="113"/>
      <c r="AZ789" s="113"/>
      <c r="BA789" s="105"/>
      <c r="BB789" s="61"/>
      <c r="BC789" s="106"/>
      <c r="BD789" s="107"/>
      <c r="BE789" s="107"/>
      <c r="BF789" s="107"/>
      <c r="BG789" s="107"/>
      <c r="BH789" s="107"/>
      <c r="BI789" s="107"/>
    </row>
    <row r="790" spans="2:61" x14ac:dyDescent="0.3">
      <c r="B790" s="93"/>
      <c r="C790" s="93">
        <v>1218</v>
      </c>
      <c r="D790" s="94">
        <f>'[1]S&amp;P500 Historical Data'!E4170</f>
        <v>43440</v>
      </c>
      <c r="E790" s="95">
        <f>'[1]S&amp;P500 Historical Data'!N4170</f>
        <v>2695.95</v>
      </c>
      <c r="F790" s="96">
        <f t="shared" ref="F790:F796" si="145">(E790-E789)/E789</f>
        <v>-1.5221883958134736E-3</v>
      </c>
      <c r="H790" s="114">
        <v>719</v>
      </c>
      <c r="I790" s="98">
        <f t="shared" ca="1" si="135"/>
        <v>2257.9957442800664</v>
      </c>
      <c r="J790" s="99">
        <f t="shared" ca="1" si="136"/>
        <v>5.7402452715333277E-3</v>
      </c>
      <c r="K790" s="100">
        <f t="shared" ca="1" si="137"/>
        <v>-14.407274230754933</v>
      </c>
      <c r="L790" s="101">
        <f t="shared" ca="1" si="97"/>
        <v>0.33948955257972563</v>
      </c>
      <c r="M790" s="125"/>
      <c r="N790" s="91">
        <v>44631</v>
      </c>
      <c r="O790" s="102"/>
      <c r="P790" s="92" t="str">
        <f t="shared" si="144"/>
        <v/>
      </c>
      <c r="Q790" s="115">
        <f t="shared" si="138"/>
        <v>2843.3813742797156</v>
      </c>
      <c r="R790" s="116">
        <f t="shared" si="139"/>
        <v>3539.8090123521074</v>
      </c>
      <c r="S790" s="116">
        <f t="shared" si="140"/>
        <v>4366.7576376748257</v>
      </c>
      <c r="T790" s="116">
        <f t="shared" si="141"/>
        <v>1851.4463843488556</v>
      </c>
      <c r="U790" s="116">
        <f t="shared" si="142"/>
        <v>6706.3013209129795</v>
      </c>
      <c r="V790" s="116">
        <f t="shared" si="143"/>
        <v>1205.5553803389435</v>
      </c>
      <c r="W790" s="64"/>
      <c r="X790" s="64"/>
      <c r="Y790" s="105"/>
      <c r="Z790" s="61"/>
      <c r="AA790" s="106"/>
      <c r="AB790" s="107"/>
      <c r="AC790" s="107"/>
      <c r="AD790" s="107"/>
      <c r="AE790" s="107"/>
      <c r="AF790" s="107"/>
      <c r="AG790" s="107"/>
      <c r="AI790" s="108"/>
      <c r="AJ790" s="4"/>
      <c r="AK790" s="4"/>
      <c r="AL790" s="4"/>
      <c r="AN790" s="109"/>
      <c r="AO790" s="110"/>
      <c r="AP790" s="111"/>
      <c r="AQ790" s="110"/>
      <c r="AR790" s="112"/>
      <c r="AT790" s="113"/>
      <c r="AU790" s="113"/>
      <c r="AV790" s="113"/>
      <c r="AW790" s="113"/>
      <c r="AX790" s="113"/>
      <c r="AY790" s="113"/>
      <c r="AZ790" s="113"/>
      <c r="BA790" s="105"/>
      <c r="BB790" s="61"/>
      <c r="BC790" s="106"/>
      <c r="BD790" s="107"/>
      <c r="BE790" s="107"/>
      <c r="BF790" s="107"/>
      <c r="BG790" s="107"/>
      <c r="BH790" s="107"/>
      <c r="BI790" s="107"/>
    </row>
    <row r="791" spans="2:61" x14ac:dyDescent="0.3">
      <c r="B791" s="93"/>
      <c r="C791" s="93">
        <v>1219</v>
      </c>
      <c r="D791" s="94">
        <f>'[1]S&amp;P500 Historical Data'!E4171</f>
        <v>43441</v>
      </c>
      <c r="E791" s="95">
        <f>'[1]S&amp;P500 Historical Data'!N4171</f>
        <v>2633.08</v>
      </c>
      <c r="F791" s="96">
        <f t="shared" si="145"/>
        <v>-2.3320165433335149E-2</v>
      </c>
      <c r="H791" s="114">
        <v>720</v>
      </c>
      <c r="I791" s="98">
        <f t="shared" ca="1" si="135"/>
        <v>2286.1931363312815</v>
      </c>
      <c r="J791" s="99">
        <f t="shared" ca="1" si="136"/>
        <v>1.2487796809468935E-2</v>
      </c>
      <c r="K791" s="100">
        <f t="shared" ca="1" si="137"/>
        <v>-13.649870018750748</v>
      </c>
      <c r="L791" s="101">
        <f t="shared" ca="1" si="97"/>
        <v>0.75740421200418384</v>
      </c>
      <c r="M791" s="125"/>
      <c r="N791" s="91">
        <v>44632</v>
      </c>
      <c r="O791" s="102"/>
      <c r="P791" s="92" t="str">
        <f t="shared" si="144"/>
        <v/>
      </c>
      <c r="Q791" s="115">
        <f t="shared" si="138"/>
        <v>2844.2117628718397</v>
      </c>
      <c r="R791" s="116">
        <f t="shared" si="139"/>
        <v>3540.8649036474412</v>
      </c>
      <c r="S791" s="116">
        <f t="shared" si="140"/>
        <v>4369.3358596802127</v>
      </c>
      <c r="T791" s="116">
        <f t="shared" si="141"/>
        <v>1851.4348202682238</v>
      </c>
      <c r="U791" s="116">
        <f t="shared" si="142"/>
        <v>6712.2624636819874</v>
      </c>
      <c r="V791" s="116">
        <f t="shared" si="143"/>
        <v>1205.1883542737767</v>
      </c>
      <c r="W791" s="64"/>
      <c r="X791" s="64"/>
      <c r="Y791" s="105"/>
      <c r="Z791" s="61"/>
      <c r="AA791" s="106"/>
      <c r="AB791" s="107"/>
      <c r="AC791" s="107"/>
      <c r="AD791" s="107"/>
      <c r="AE791" s="107"/>
      <c r="AF791" s="107"/>
      <c r="AG791" s="107"/>
      <c r="AI791" s="108"/>
      <c r="AJ791" s="4"/>
      <c r="AK791" s="4"/>
      <c r="AL791" s="4"/>
      <c r="AN791" s="109"/>
      <c r="AO791" s="110"/>
      <c r="AP791" s="111"/>
      <c r="AQ791" s="110"/>
      <c r="AR791" s="112"/>
      <c r="AT791" s="113"/>
      <c r="AU791" s="113"/>
      <c r="AV791" s="113"/>
      <c r="AW791" s="113"/>
      <c r="AX791" s="113"/>
      <c r="AY791" s="113"/>
      <c r="AZ791" s="113"/>
      <c r="BA791" s="105"/>
      <c r="BB791" s="61"/>
      <c r="BC791" s="106"/>
      <c r="BD791" s="107"/>
      <c r="BE791" s="107"/>
      <c r="BF791" s="107"/>
      <c r="BG791" s="107"/>
      <c r="BH791" s="107"/>
      <c r="BI791" s="107"/>
    </row>
    <row r="792" spans="2:61" x14ac:dyDescent="0.3">
      <c r="B792" s="93"/>
      <c r="C792" s="93">
        <v>1220</v>
      </c>
      <c r="D792" s="94">
        <f>'[1]S&amp;P500 Historical Data'!E4172</f>
        <v>43444</v>
      </c>
      <c r="E792" s="95">
        <f>'[1]S&amp;P500 Historical Data'!N4172</f>
        <v>2637.72</v>
      </c>
      <c r="F792" s="96">
        <f t="shared" si="145"/>
        <v>1.7621948440608994E-3</v>
      </c>
      <c r="H792" s="114">
        <v>721</v>
      </c>
      <c r="I792" s="98">
        <f t="shared" ca="1" si="135"/>
        <v>2293.5368670115372</v>
      </c>
      <c r="J792" s="99">
        <f t="shared" ca="1" si="136"/>
        <v>3.2122092239505167E-3</v>
      </c>
      <c r="K792" s="100">
        <f t="shared" ca="1" si="137"/>
        <v>-13.467678699905782</v>
      </c>
      <c r="L792" s="101">
        <f t="shared" ca="1" si="97"/>
        <v>0.182191318844966</v>
      </c>
      <c r="M792" s="125"/>
      <c r="N792" s="91">
        <v>44633</v>
      </c>
      <c r="O792" s="102"/>
      <c r="P792" s="92" t="str">
        <f t="shared" si="144"/>
        <v/>
      </c>
      <c r="Q792" s="115">
        <f t="shared" si="138"/>
        <v>2845.0423939728375</v>
      </c>
      <c r="R792" s="116">
        <f t="shared" si="139"/>
        <v>3541.9203765735742</v>
      </c>
      <c r="S792" s="116">
        <f t="shared" si="140"/>
        <v>4371.9146987435806</v>
      </c>
      <c r="T792" s="116">
        <f t="shared" si="141"/>
        <v>1851.42363958493</v>
      </c>
      <c r="U792" s="116">
        <f t="shared" si="142"/>
        <v>6718.2261233020699</v>
      </c>
      <c r="V792" s="116">
        <f t="shared" si="143"/>
        <v>1204.821938848984</v>
      </c>
      <c r="W792" s="64"/>
      <c r="X792" s="64"/>
      <c r="Y792" s="105"/>
      <c r="Z792" s="61"/>
      <c r="AA792" s="106"/>
      <c r="AB792" s="107"/>
      <c r="AC792" s="107"/>
      <c r="AD792" s="107"/>
      <c r="AE792" s="107"/>
      <c r="AF792" s="107"/>
      <c r="AG792" s="107"/>
      <c r="AI792" s="108"/>
      <c r="AJ792" s="4"/>
      <c r="AK792" s="4"/>
      <c r="AL792" s="4"/>
      <c r="AN792" s="109"/>
      <c r="AO792" s="110"/>
      <c r="AP792" s="111"/>
      <c r="AQ792" s="110"/>
      <c r="AR792" s="112"/>
      <c r="AT792" s="113"/>
      <c r="AU792" s="113"/>
      <c r="AV792" s="113"/>
      <c r="AW792" s="113"/>
      <c r="AX792" s="113"/>
      <c r="AY792" s="113"/>
      <c r="AZ792" s="113"/>
      <c r="BA792" s="105"/>
      <c r="BB792" s="61"/>
      <c r="BC792" s="106"/>
      <c r="BD792" s="107"/>
      <c r="BE792" s="107"/>
      <c r="BF792" s="107"/>
      <c r="BG792" s="107"/>
      <c r="BH792" s="107"/>
      <c r="BI792" s="107"/>
    </row>
    <row r="793" spans="2:61" x14ac:dyDescent="0.3">
      <c r="B793" s="93"/>
      <c r="C793" s="93">
        <v>1221</v>
      </c>
      <c r="D793" s="94">
        <f>'[1]S&amp;P500 Historical Data'!E4173</f>
        <v>43445</v>
      </c>
      <c r="E793" s="95">
        <f>'[1]S&amp;P500 Historical Data'!N4173</f>
        <v>2636.78</v>
      </c>
      <c r="F793" s="96">
        <f t="shared" si="145"/>
        <v>-3.5636837875119417E-4</v>
      </c>
      <c r="H793" s="114">
        <v>722</v>
      </c>
      <c r="I793" s="98">
        <f t="shared" ca="1" si="135"/>
        <v>2323.9100249054482</v>
      </c>
      <c r="J793" s="99">
        <f t="shared" ca="1" si="136"/>
        <v>1.3242934234358732E-2</v>
      </c>
      <c r="K793" s="100">
        <f t="shared" ca="1" si="137"/>
        <v>-12.663677879064641</v>
      </c>
      <c r="L793" s="101">
        <f t="shared" ca="1" si="97"/>
        <v>0.80400082084114188</v>
      </c>
      <c r="M793" s="125"/>
      <c r="N793" s="91">
        <v>44634</v>
      </c>
      <c r="O793" s="102"/>
      <c r="P793" s="92" t="str">
        <f t="shared" si="144"/>
        <v/>
      </c>
      <c r="Q793" s="115">
        <f t="shared" si="138"/>
        <v>2845.8732676535315</v>
      </c>
      <c r="R793" s="116">
        <f t="shared" si="139"/>
        <v>3542.9754320942566</v>
      </c>
      <c r="S793" s="116">
        <f t="shared" si="140"/>
        <v>4374.4941560445759</v>
      </c>
      <c r="T793" s="116">
        <f t="shared" si="141"/>
        <v>1851.4128414948234</v>
      </c>
      <c r="U793" s="116">
        <f t="shared" si="142"/>
        <v>6724.1923028590272</v>
      </c>
      <c r="V793" s="116">
        <f t="shared" si="143"/>
        <v>1204.4561325382401</v>
      </c>
      <c r="W793" s="64"/>
      <c r="X793" s="64"/>
      <c r="Y793" s="105"/>
      <c r="Z793" s="61"/>
      <c r="AA793" s="106"/>
      <c r="AB793" s="107"/>
      <c r="AC793" s="107"/>
      <c r="AD793" s="107"/>
      <c r="AE793" s="107"/>
      <c r="AF793" s="107"/>
      <c r="AG793" s="107"/>
      <c r="AI793" s="108"/>
      <c r="AJ793" s="4"/>
      <c r="AK793" s="4"/>
      <c r="AL793" s="4"/>
      <c r="AN793" s="109"/>
      <c r="AO793" s="110"/>
      <c r="AP793" s="111"/>
      <c r="AQ793" s="110"/>
      <c r="AR793" s="112"/>
      <c r="AT793" s="113"/>
      <c r="AU793" s="113"/>
      <c r="AV793" s="113"/>
      <c r="AW793" s="113"/>
      <c r="AX793" s="113"/>
      <c r="AY793" s="113"/>
      <c r="AZ793" s="113"/>
      <c r="BA793" s="105"/>
      <c r="BB793" s="61"/>
      <c r="BC793" s="106"/>
      <c r="BD793" s="107"/>
      <c r="BE793" s="107"/>
      <c r="BF793" s="107"/>
      <c r="BG793" s="107"/>
      <c r="BH793" s="107"/>
      <c r="BI793" s="107"/>
    </row>
    <row r="794" spans="2:61" x14ac:dyDescent="0.3">
      <c r="B794" s="93"/>
      <c r="C794" s="93">
        <v>1222</v>
      </c>
      <c r="D794" s="94">
        <f>'[1]S&amp;P500 Historical Data'!E4174</f>
        <v>43446</v>
      </c>
      <c r="E794" s="95">
        <f>'[1]S&amp;P500 Historical Data'!N4174</f>
        <v>2651.07</v>
      </c>
      <c r="F794" s="96">
        <f t="shared" si="145"/>
        <v>5.4194889220943584E-3</v>
      </c>
      <c r="H794" s="114">
        <v>723</v>
      </c>
      <c r="I794" s="98">
        <f t="shared" ca="1" si="135"/>
        <v>2349.4911748265017</v>
      </c>
      <c r="J794" s="99">
        <f t="shared" ca="1" si="136"/>
        <v>1.1007805658093141E-2</v>
      </c>
      <c r="K794" s="100">
        <f t="shared" ca="1" si="137"/>
        <v>-11.997699082902637</v>
      </c>
      <c r="L794" s="101">
        <f t="shared" ca="1" si="97"/>
        <v>0.66597879616200517</v>
      </c>
      <c r="M794" s="125"/>
      <c r="N794" s="91">
        <v>44635</v>
      </c>
      <c r="O794" s="102"/>
      <c r="P794" s="92" t="str">
        <f t="shared" si="144"/>
        <v/>
      </c>
      <c r="Q794" s="115">
        <f t="shared" si="138"/>
        <v>2846.7043839847652</v>
      </c>
      <c r="R794" s="116">
        <f t="shared" si="139"/>
        <v>3544.0300711698646</v>
      </c>
      <c r="S794" s="116">
        <f t="shared" si="140"/>
        <v>4377.0742327599619</v>
      </c>
      <c r="T794" s="116">
        <f t="shared" si="141"/>
        <v>1851.4024251967692</v>
      </c>
      <c r="U794" s="116">
        <f t="shared" si="142"/>
        <v>6730.1610054336224</v>
      </c>
      <c r="V794" s="116">
        <f t="shared" si="143"/>
        <v>1204.0909338209747</v>
      </c>
      <c r="W794" s="64"/>
      <c r="X794" s="64"/>
      <c r="Y794" s="105"/>
      <c r="Z794" s="61"/>
      <c r="AA794" s="106"/>
      <c r="AB794" s="107"/>
      <c r="AC794" s="107"/>
      <c r="AD794" s="107"/>
      <c r="AE794" s="107"/>
      <c r="AF794" s="107"/>
      <c r="AG794" s="107"/>
      <c r="AI794" s="108"/>
      <c r="AJ794" s="4"/>
      <c r="AK794" s="4"/>
      <c r="AL794" s="4"/>
      <c r="AN794" s="109"/>
      <c r="AO794" s="110"/>
      <c r="AP794" s="111"/>
      <c r="AQ794" s="110"/>
      <c r="AR794" s="112"/>
      <c r="AT794" s="113"/>
      <c r="AU794" s="113"/>
      <c r="AV794" s="113"/>
      <c r="AW794" s="113"/>
      <c r="AX794" s="113"/>
      <c r="AY794" s="113"/>
      <c r="AZ794" s="113"/>
      <c r="BA794" s="105"/>
      <c r="BB794" s="61"/>
      <c r="BC794" s="106"/>
      <c r="BD794" s="107"/>
      <c r="BE794" s="107"/>
      <c r="BF794" s="107"/>
      <c r="BG794" s="107"/>
      <c r="BH794" s="107"/>
      <c r="BI794" s="107"/>
    </row>
    <row r="795" spans="2:61" x14ac:dyDescent="0.3">
      <c r="B795" s="93"/>
      <c r="C795" s="93">
        <v>1223</v>
      </c>
      <c r="D795" s="94">
        <f>'[1]S&amp;P500 Historical Data'!E4175</f>
        <v>43447</v>
      </c>
      <c r="E795" s="95">
        <f>'[1]S&amp;P500 Historical Data'!N4175</f>
        <v>2650.54</v>
      </c>
      <c r="F795" s="96">
        <f t="shared" si="145"/>
        <v>-1.9991927787655551E-4</v>
      </c>
      <c r="H795" s="114">
        <v>724</v>
      </c>
      <c r="I795" s="98">
        <f t="shared" ca="1" si="135"/>
        <v>2353.0223430876222</v>
      </c>
      <c r="J795" s="99">
        <f t="shared" ca="1" si="136"/>
        <v>1.502950212775843E-3</v>
      </c>
      <c r="K795" s="100">
        <f t="shared" ca="1" si="137"/>
        <v>-11.922085213310016</v>
      </c>
      <c r="L795" s="101">
        <f t="shared" ca="1" si="97"/>
        <v>7.56138695926203E-2</v>
      </c>
      <c r="M795" s="125"/>
      <c r="N795" s="91">
        <v>44636</v>
      </c>
      <c r="O795" s="102"/>
      <c r="P795" s="92" t="str">
        <f t="shared" si="144"/>
        <v/>
      </c>
      <c r="Q795" s="115">
        <f t="shared" si="138"/>
        <v>2847.5357430374033</v>
      </c>
      <c r="R795" s="116">
        <f t="shared" si="139"/>
        <v>3545.0842947574188</v>
      </c>
      <c r="S795" s="116">
        <f t="shared" si="140"/>
        <v>4379.6549300636443</v>
      </c>
      <c r="T795" s="116">
        <f t="shared" si="141"/>
        <v>1851.3923898926316</v>
      </c>
      <c r="U795" s="116">
        <f t="shared" si="142"/>
        <v>6736.1322341016285</v>
      </c>
      <c r="V795" s="116">
        <f t="shared" si="143"/>
        <v>1203.7263411823403</v>
      </c>
      <c r="W795" s="64"/>
      <c r="X795" s="64"/>
      <c r="Y795" s="105"/>
      <c r="Z795" s="61"/>
      <c r="AA795" s="106"/>
      <c r="AB795" s="107"/>
      <c r="AC795" s="107"/>
      <c r="AD795" s="107"/>
      <c r="AE795" s="107"/>
      <c r="AF795" s="107"/>
      <c r="AG795" s="107"/>
      <c r="AI795" s="108"/>
      <c r="AJ795" s="4"/>
      <c r="AK795" s="4"/>
      <c r="AL795" s="4"/>
      <c r="AN795" s="109"/>
      <c r="AO795" s="110"/>
      <c r="AP795" s="111"/>
      <c r="AQ795" s="110"/>
      <c r="AR795" s="112"/>
      <c r="AT795" s="113"/>
      <c r="AU795" s="113"/>
      <c r="AV795" s="113"/>
      <c r="AW795" s="113"/>
      <c r="AX795" s="113"/>
      <c r="AY795" s="113"/>
      <c r="AZ795" s="113"/>
      <c r="BA795" s="105"/>
      <c r="BB795" s="61"/>
      <c r="BC795" s="106"/>
      <c r="BD795" s="107"/>
      <c r="BE795" s="107"/>
      <c r="BF795" s="107"/>
      <c r="BG795" s="107"/>
      <c r="BH795" s="107"/>
      <c r="BI795" s="107"/>
    </row>
    <row r="796" spans="2:61" x14ac:dyDescent="0.3">
      <c r="B796" s="93"/>
      <c r="C796" s="93">
        <v>1224</v>
      </c>
      <c r="D796" s="94">
        <f>'[1]S&amp;P500 Historical Data'!E4176</f>
        <v>43448</v>
      </c>
      <c r="E796" s="95">
        <f>'[1]S&amp;P500 Historical Data'!N4176</f>
        <v>2599.9499999999998</v>
      </c>
      <c r="F796" s="96">
        <f t="shared" si="145"/>
        <v>-1.9086676677205455E-2</v>
      </c>
      <c r="H796" s="114">
        <v>725</v>
      </c>
      <c r="I796" s="98">
        <f t="shared" ca="1" si="135"/>
        <v>2358.7407413761312</v>
      </c>
      <c r="J796" s="99">
        <f t="shared" ca="1" si="136"/>
        <v>2.4302354396708915E-3</v>
      </c>
      <c r="K796" s="100">
        <f t="shared" ca="1" si="137"/>
        <v>-11.788629763736227</v>
      </c>
      <c r="L796" s="101">
        <f t="shared" ca="1" si="97"/>
        <v>0.1334554495737896</v>
      </c>
      <c r="M796" s="125"/>
      <c r="N796" s="91">
        <v>44637</v>
      </c>
      <c r="O796" s="102"/>
      <c r="P796" s="92" t="str">
        <f t="shared" si="144"/>
        <v/>
      </c>
      <c r="Q796" s="115">
        <f t="shared" si="138"/>
        <v>2848.3673448823306</v>
      </c>
      <c r="R796" s="116">
        <f t="shared" si="139"/>
        <v>3546.1381038105997</v>
      </c>
      <c r="S796" s="116">
        <f t="shared" si="140"/>
        <v>4382.2362491266767</v>
      </c>
      <c r="T796" s="116">
        <f t="shared" si="141"/>
        <v>1851.3827347872616</v>
      </c>
      <c r="U796" s="116">
        <f t="shared" si="142"/>
        <v>6742.1059919338395</v>
      </c>
      <c r="V796" s="116">
        <f t="shared" si="143"/>
        <v>1203.3623531131861</v>
      </c>
      <c r="W796" s="64"/>
      <c r="X796" s="64"/>
      <c r="Y796" s="105"/>
      <c r="Z796" s="61"/>
      <c r="AA796" s="106"/>
      <c r="AB796" s="107"/>
      <c r="AC796" s="107"/>
      <c r="AD796" s="107"/>
      <c r="AE796" s="107"/>
      <c r="AF796" s="107"/>
      <c r="AG796" s="107"/>
      <c r="AI796" s="108"/>
      <c r="AJ796" s="4"/>
      <c r="AK796" s="4"/>
      <c r="AL796" s="4"/>
      <c r="AN796" s="109"/>
      <c r="AO796" s="110"/>
      <c r="AP796" s="111"/>
      <c r="AQ796" s="110"/>
      <c r="AR796" s="112"/>
      <c r="AT796" s="113"/>
      <c r="AU796" s="113"/>
      <c r="AV796" s="113"/>
      <c r="AW796" s="113"/>
      <c r="AX796" s="113"/>
      <c r="AY796" s="113"/>
      <c r="AZ796" s="113"/>
      <c r="BA796" s="105"/>
      <c r="BB796" s="61"/>
      <c r="BC796" s="106"/>
      <c r="BD796" s="107"/>
      <c r="BE796" s="107"/>
      <c r="BF796" s="107"/>
      <c r="BG796" s="107"/>
      <c r="BH796" s="107"/>
      <c r="BI796" s="107"/>
    </row>
    <row r="797" spans="2:61" x14ac:dyDescent="0.3">
      <c r="B797" s="93"/>
      <c r="C797" s="93">
        <v>1225</v>
      </c>
      <c r="D797" s="94">
        <f>'[1]S&amp;P500 Historical Data'!E4177</f>
        <v>43451</v>
      </c>
      <c r="E797" s="95">
        <f>'[1]S&amp;P500 Historical Data'!N4177</f>
        <v>2545.94</v>
      </c>
      <c r="F797" s="96">
        <f>(E797-E796)/E796</f>
        <v>-2.0773476413007853E-2</v>
      </c>
      <c r="H797" s="114">
        <v>726</v>
      </c>
      <c r="I797" s="98">
        <f t="shared" ca="1" si="135"/>
        <v>2369.4789705882508</v>
      </c>
      <c r="J797" s="99">
        <f t="shared" ca="1" si="136"/>
        <v>4.5525262797024499E-3</v>
      </c>
      <c r="K797" s="100">
        <f t="shared" ca="1" si="137"/>
        <v>-11.522992583982294</v>
      </c>
      <c r="L797" s="101">
        <f t="shared" ca="1" si="97"/>
        <v>0.26563717975393281</v>
      </c>
      <c r="M797" s="125"/>
      <c r="N797" s="91">
        <v>44638</v>
      </c>
      <c r="O797" s="102"/>
      <c r="P797" s="92" t="str">
        <f t="shared" si="144"/>
        <v/>
      </c>
      <c r="Q797" s="115">
        <f t="shared" si="138"/>
        <v>2849.1991895904534</v>
      </c>
      <c r="R797" s="116">
        <f t="shared" si="139"/>
        <v>3547.1914992797624</v>
      </c>
      <c r="S797" s="116">
        <f t="shared" si="140"/>
        <v>4384.8181911172815</v>
      </c>
      <c r="T797" s="116">
        <f t="shared" si="141"/>
        <v>1851.3734590884806</v>
      </c>
      <c r="U797" s="116">
        <f t="shared" si="142"/>
        <v>6748.082281996114</v>
      </c>
      <c r="V797" s="116">
        <f t="shared" si="143"/>
        <v>1202.9989681100287</v>
      </c>
      <c r="W797" s="64"/>
      <c r="X797" s="64"/>
      <c r="Y797" s="105"/>
      <c r="Z797" s="61"/>
      <c r="AA797" s="106"/>
      <c r="AB797" s="107"/>
      <c r="AC797" s="107"/>
      <c r="AD797" s="107"/>
      <c r="AE797" s="107"/>
      <c r="AF797" s="107"/>
      <c r="AG797" s="107"/>
      <c r="AI797" s="108"/>
      <c r="AJ797" s="4"/>
      <c r="AK797" s="4"/>
      <c r="AL797" s="4"/>
      <c r="AN797" s="109"/>
      <c r="AO797" s="110"/>
      <c r="AP797" s="111"/>
      <c r="AQ797" s="110"/>
      <c r="AR797" s="112"/>
      <c r="AT797" s="113"/>
      <c r="AU797" s="113"/>
      <c r="AV797" s="113"/>
      <c r="AW797" s="113"/>
      <c r="AX797" s="113"/>
      <c r="AY797" s="113"/>
      <c r="AZ797" s="113"/>
      <c r="BA797" s="105"/>
      <c r="BB797" s="61"/>
      <c r="BC797" s="106"/>
      <c r="BD797" s="107"/>
      <c r="BE797" s="107"/>
      <c r="BF797" s="107"/>
      <c r="BG797" s="107"/>
      <c r="BH797" s="107"/>
      <c r="BI797" s="107"/>
    </row>
    <row r="798" spans="2:61" x14ac:dyDescent="0.3">
      <c r="B798" s="93"/>
      <c r="C798" s="93">
        <v>1226</v>
      </c>
      <c r="D798" s="94">
        <f>'[1]S&amp;P500 Historical Data'!E4178</f>
        <v>43452</v>
      </c>
      <c r="E798" s="95">
        <f>'[1]S&amp;P500 Historical Data'!N4178</f>
        <v>2546.16</v>
      </c>
      <c r="F798" s="96">
        <f>(E798-E797)/E797</f>
        <v>8.6412091408202824E-5</v>
      </c>
      <c r="H798" s="114">
        <v>727</v>
      </c>
      <c r="I798" s="98">
        <f t="shared" ca="1" si="135"/>
        <v>2358.2955677035729</v>
      </c>
      <c r="J798" s="99">
        <f t="shared" ca="1" si="136"/>
        <v>-4.7197730064265893E-3</v>
      </c>
      <c r="K798" s="100">
        <f t="shared" ca="1" si="137"/>
        <v>-11.836926728098758</v>
      </c>
      <c r="L798" s="101">
        <f t="shared" ca="1" si="97"/>
        <v>-0.31393414411646375</v>
      </c>
      <c r="M798" s="125"/>
      <c r="N798" s="91">
        <v>44639</v>
      </c>
      <c r="O798" s="102"/>
      <c r="P798" s="92" t="str">
        <f t="shared" si="144"/>
        <v/>
      </c>
      <c r="Q798" s="115">
        <f t="shared" si="138"/>
        <v>2850.031277232697</v>
      </c>
      <c r="R798" s="116">
        <f t="shared" si="139"/>
        <v>3548.2444821119566</v>
      </c>
      <c r="S798" s="116">
        <f t="shared" si="140"/>
        <v>4387.4007572008613</v>
      </c>
      <c r="T798" s="116">
        <f t="shared" si="141"/>
        <v>1851.3645620070652</v>
      </c>
      <c r="U798" s="116">
        <f t="shared" si="142"/>
        <v>6754.0611073493974</v>
      </c>
      <c r="V798" s="116">
        <f t="shared" si="143"/>
        <v>1202.6361846750228</v>
      </c>
      <c r="W798" s="64"/>
      <c r="X798" s="64"/>
      <c r="Y798" s="105"/>
      <c r="Z798" s="61"/>
      <c r="AA798" s="106"/>
      <c r="AB798" s="107"/>
      <c r="AC798" s="107"/>
      <c r="AD798" s="107"/>
      <c r="AE798" s="107"/>
      <c r="AF798" s="107"/>
      <c r="AG798" s="107"/>
      <c r="AI798" s="108"/>
      <c r="AJ798" s="4"/>
      <c r="AK798" s="4"/>
      <c r="AL798" s="4"/>
      <c r="AN798" s="109"/>
      <c r="AO798" s="110"/>
      <c r="AP798" s="111"/>
      <c r="AQ798" s="110"/>
      <c r="AR798" s="112"/>
      <c r="AT798" s="113"/>
      <c r="AU798" s="113"/>
      <c r="AV798" s="113"/>
      <c r="AW798" s="113"/>
      <c r="AX798" s="113"/>
      <c r="AY798" s="113"/>
      <c r="AZ798" s="113"/>
      <c r="BA798" s="105"/>
      <c r="BB798" s="61"/>
      <c r="BC798" s="106"/>
      <c r="BD798" s="107"/>
      <c r="BE798" s="107"/>
      <c r="BF798" s="107"/>
      <c r="BG798" s="107"/>
      <c r="BH798" s="107"/>
      <c r="BI798" s="107"/>
    </row>
    <row r="799" spans="2:61" x14ac:dyDescent="0.3">
      <c r="B799" s="93"/>
      <c r="C799" s="93">
        <v>1227</v>
      </c>
      <c r="D799" s="94">
        <f>'[1]S&amp;P500 Historical Data'!E4179</f>
        <v>43453</v>
      </c>
      <c r="E799" s="95">
        <f>'[1]S&amp;P500 Historical Data'!N4179</f>
        <v>2506.96</v>
      </c>
      <c r="F799" s="96">
        <f>(E799-E798)/E798</f>
        <v>-1.5395733182517917E-2</v>
      </c>
      <c r="H799" s="114">
        <v>728</v>
      </c>
      <c r="I799" s="98">
        <f t="shared" ca="1" si="135"/>
        <v>2373.2977588483968</v>
      </c>
      <c r="J799" s="99">
        <f t="shared" ca="1" si="136"/>
        <v>6.3614550060120323E-3</v>
      </c>
      <c r="K799" s="100">
        <f t="shared" ca="1" si="137"/>
        <v>-11.458845080861829</v>
      </c>
      <c r="L799" s="101">
        <f t="shared" ca="1" si="97"/>
        <v>0.37808164723692944</v>
      </c>
      <c r="M799" s="125"/>
      <c r="N799" s="91">
        <v>44640</v>
      </c>
      <c r="O799" s="102"/>
      <c r="P799" s="92" t="str">
        <f t="shared" si="144"/>
        <v/>
      </c>
      <c r="Q799" s="115">
        <f t="shared" si="138"/>
        <v>2850.8636078800096</v>
      </c>
      <c r="R799" s="116">
        <f t="shared" si="139"/>
        <v>3549.2970532509371</v>
      </c>
      <c r="S799" s="116">
        <f t="shared" si="140"/>
        <v>4389.9839485400153</v>
      </c>
      <c r="T799" s="116">
        <f t="shared" si="141"/>
        <v>1851.3560427567338</v>
      </c>
      <c r="U799" s="116">
        <f t="shared" si="142"/>
        <v>6760.04247104975</v>
      </c>
      <c r="V799" s="116">
        <f t="shared" si="143"/>
        <v>1202.2740013159321</v>
      </c>
      <c r="W799" s="64"/>
      <c r="X799" s="64"/>
      <c r="Y799" s="105"/>
      <c r="Z799" s="61"/>
      <c r="AA799" s="106"/>
      <c r="AB799" s="107"/>
      <c r="AC799" s="107"/>
      <c r="AD799" s="107"/>
      <c r="AE799" s="107"/>
      <c r="AF799" s="107"/>
      <c r="AG799" s="107"/>
      <c r="AI799" s="108"/>
      <c r="AJ799" s="4"/>
      <c r="AK799" s="4"/>
      <c r="AL799" s="4"/>
      <c r="AN799" s="109"/>
      <c r="AO799" s="110"/>
      <c r="AP799" s="111"/>
      <c r="AQ799" s="110"/>
      <c r="AR799" s="112"/>
      <c r="AT799" s="113"/>
      <c r="AU799" s="113"/>
      <c r="AV799" s="113"/>
      <c r="AW799" s="113"/>
      <c r="AX799" s="113"/>
      <c r="AY799" s="113"/>
      <c r="AZ799" s="113"/>
      <c r="BA799" s="105"/>
      <c r="BB799" s="61"/>
      <c r="BC799" s="106"/>
      <c r="BD799" s="107"/>
      <c r="BE799" s="107"/>
      <c r="BF799" s="107"/>
      <c r="BG799" s="107"/>
      <c r="BH799" s="107"/>
      <c r="BI799" s="107"/>
    </row>
    <row r="800" spans="2:61" x14ac:dyDescent="0.3">
      <c r="B800" s="93"/>
      <c r="C800" s="93">
        <v>1228</v>
      </c>
      <c r="D800" s="94">
        <f>'[1]S&amp;P500 Historical Data'!E4180</f>
        <v>43454</v>
      </c>
      <c r="E800" s="95">
        <f>'[1]S&amp;P500 Historical Data'!N4180</f>
        <v>2467.42</v>
      </c>
      <c r="F800" s="96">
        <f>(E800-E799)/E799</f>
        <v>-1.5772090500047853E-2</v>
      </c>
      <c r="H800" s="114">
        <v>729</v>
      </c>
      <c r="I800" s="98">
        <f t="shared" ca="1" si="135"/>
        <v>2357.542014058999</v>
      </c>
      <c r="J800" s="99">
        <f t="shared" ca="1" si="136"/>
        <v>-6.6387560223555801E-3</v>
      </c>
      <c r="K800" s="100">
        <f t="shared" ca="1" si="137"/>
        <v>-11.893400742203422</v>
      </c>
      <c r="L800" s="101">
        <f t="shared" ca="1" si="97"/>
        <v>-0.43455566134159324</v>
      </c>
      <c r="M800" s="125"/>
      <c r="N800" s="91">
        <v>44641</v>
      </c>
      <c r="O800" s="102"/>
      <c r="P800" s="92" t="str">
        <f t="shared" si="144"/>
        <v/>
      </c>
      <c r="Q800" s="115">
        <f t="shared" si="138"/>
        <v>2851.6961816033586</v>
      </c>
      <c r="R800" s="116">
        <f t="shared" si="139"/>
        <v>3550.3492136371851</v>
      </c>
      <c r="S800" s="116">
        <f t="shared" si="140"/>
        <v>4392.5677662945554</v>
      </c>
      <c r="T800" s="116">
        <f t="shared" si="141"/>
        <v>1851.3479005541312</v>
      </c>
      <c r="U800" s="116">
        <f t="shared" si="142"/>
        <v>6766.0263761483775</v>
      </c>
      <c r="V800" s="116">
        <f t="shared" si="143"/>
        <v>1201.9124165461037</v>
      </c>
      <c r="W800" s="64"/>
      <c r="X800" s="64"/>
      <c r="Y800" s="105"/>
      <c r="Z800" s="61"/>
      <c r="AA800" s="106"/>
      <c r="AB800" s="107"/>
      <c r="AC800" s="107"/>
      <c r="AD800" s="107"/>
      <c r="AE800" s="107"/>
      <c r="AF800" s="107"/>
      <c r="AG800" s="107"/>
      <c r="AI800" s="108"/>
      <c r="AJ800" s="4"/>
      <c r="AK800" s="4"/>
      <c r="AL800" s="4"/>
      <c r="AN800" s="109"/>
      <c r="AO800" s="110"/>
      <c r="AP800" s="111"/>
      <c r="AQ800" s="110"/>
      <c r="AR800" s="112"/>
      <c r="AT800" s="113"/>
      <c r="AU800" s="113"/>
      <c r="AV800" s="113"/>
      <c r="AW800" s="113"/>
      <c r="AX800" s="113"/>
      <c r="AY800" s="113"/>
      <c r="AZ800" s="113"/>
      <c r="BA800" s="105"/>
      <c r="BB800" s="61"/>
      <c r="BC800" s="106"/>
      <c r="BD800" s="107"/>
      <c r="BE800" s="107"/>
      <c r="BF800" s="107"/>
      <c r="BG800" s="107"/>
      <c r="BH800" s="107"/>
      <c r="BI800" s="107"/>
    </row>
    <row r="801" spans="2:61" x14ac:dyDescent="0.3">
      <c r="B801" s="93"/>
      <c r="C801" s="93">
        <v>1229</v>
      </c>
      <c r="D801" s="94">
        <f>'[1]S&amp;P500 Historical Data'!E4181</f>
        <v>43455</v>
      </c>
      <c r="E801" s="95">
        <f>'[1]S&amp;P500 Historical Data'!N4181</f>
        <v>2416.58</v>
      </c>
      <c r="F801" s="96">
        <f>(E801-E800)/E800</f>
        <v>-2.0604518079613582E-2</v>
      </c>
      <c r="H801" s="114">
        <v>730</v>
      </c>
      <c r="I801" s="98">
        <f t="shared" ca="1" si="135"/>
        <v>2368.0285155036108</v>
      </c>
      <c r="J801" s="99">
        <f t="shared" ca="1" si="136"/>
        <v>4.4480655623850831E-3</v>
      </c>
      <c r="K801" s="100">
        <f t="shared" ca="1" si="137"/>
        <v>-11.634263107412032</v>
      </c>
      <c r="L801" s="101">
        <f t="shared" ca="1" si="97"/>
        <v>0.25913763479138963</v>
      </c>
      <c r="M801" s="125"/>
      <c r="N801" s="91">
        <v>44642</v>
      </c>
      <c r="O801" s="102"/>
      <c r="P801" s="92" t="str">
        <f t="shared" si="144"/>
        <v/>
      </c>
      <c r="Q801" s="115">
        <f t="shared" si="138"/>
        <v>2852.5289984737319</v>
      </c>
      <c r="R801" s="116">
        <f t="shared" si="139"/>
        <v>3551.40096420792</v>
      </c>
      <c r="S801" s="116">
        <f t="shared" si="140"/>
        <v>4395.1522116215165</v>
      </c>
      <c r="T801" s="116">
        <f t="shared" si="141"/>
        <v>1851.3401346188134</v>
      </c>
      <c r="U801" s="116">
        <f t="shared" si="142"/>
        <v>6772.0128256916623</v>
      </c>
      <c r="V801" s="116">
        <f t="shared" si="143"/>
        <v>1201.5514288844374</v>
      </c>
      <c r="W801" s="64"/>
      <c r="X801" s="64"/>
      <c r="Y801" s="105"/>
      <c r="Z801" s="61"/>
      <c r="AA801" s="106"/>
      <c r="AB801" s="107"/>
      <c r="AC801" s="107"/>
      <c r="AD801" s="107"/>
      <c r="AE801" s="107"/>
      <c r="AF801" s="107"/>
      <c r="AG801" s="107"/>
      <c r="AI801" s="108"/>
      <c r="AJ801" s="4"/>
      <c r="AK801" s="4"/>
      <c r="AL801" s="4"/>
      <c r="AN801" s="109"/>
      <c r="AO801" s="110"/>
      <c r="AP801" s="111"/>
      <c r="AQ801" s="110"/>
      <c r="AR801" s="112"/>
      <c r="AT801" s="113"/>
      <c r="AU801" s="113"/>
      <c r="AV801" s="113"/>
      <c r="AW801" s="113"/>
      <c r="AX801" s="113"/>
      <c r="AY801" s="113"/>
      <c r="AZ801" s="113"/>
      <c r="BA801" s="105"/>
      <c r="BB801" s="61"/>
      <c r="BC801" s="106"/>
      <c r="BD801" s="107"/>
      <c r="BE801" s="107"/>
      <c r="BF801" s="107"/>
      <c r="BG801" s="107"/>
      <c r="BH801" s="107"/>
      <c r="BI801" s="107"/>
    </row>
    <row r="802" spans="2:61" x14ac:dyDescent="0.3">
      <c r="B802" s="93"/>
      <c r="C802" s="93">
        <v>1230</v>
      </c>
      <c r="D802" s="94">
        <f>'[1]S&amp;P500 Historical Data'!E4182</f>
        <v>43458</v>
      </c>
      <c r="E802" s="95">
        <f>'[1]S&amp;P500 Historical Data'!N4182</f>
        <v>2351.1</v>
      </c>
      <c r="F802" s="96">
        <f t="shared" ref="F802:F865" si="146">(E802-E801)/E801</f>
        <v>-2.7096144137582875E-2</v>
      </c>
      <c r="H802" s="114">
        <v>731</v>
      </c>
      <c r="I802" s="98">
        <f t="shared" ca="1" si="135"/>
        <v>2338.6799764334519</v>
      </c>
      <c r="J802" s="99">
        <f t="shared" ca="1" si="136"/>
        <v>-1.2393659484255564E-2</v>
      </c>
      <c r="K802" s="100">
        <f t="shared" ca="1" si="137"/>
        <v>-12.431956945313495</v>
      </c>
      <c r="L802" s="101">
        <f t="shared" ca="1" si="97"/>
        <v>-0.7976938379014632</v>
      </c>
      <c r="M802" s="125"/>
      <c r="N802" s="91">
        <v>44643</v>
      </c>
      <c r="O802" s="102"/>
      <c r="P802" s="92" t="str">
        <f t="shared" si="144"/>
        <v/>
      </c>
      <c r="Q802" s="115">
        <f t="shared" si="138"/>
        <v>2853.3620585621406</v>
      </c>
      <c r="R802" s="116">
        <f t="shared" si="139"/>
        <v>3552.4523058971185</v>
      </c>
      <c r="S802" s="116">
        <f t="shared" si="140"/>
        <v>4397.7372856751745</v>
      </c>
      <c r="T802" s="116">
        <f t="shared" si="141"/>
        <v>1851.3327441732349</v>
      </c>
      <c r="U802" s="116">
        <f t="shared" si="142"/>
        <v>6778.0018227211831</v>
      </c>
      <c r="V802" s="116">
        <f t="shared" si="143"/>
        <v>1201.1910368553595</v>
      </c>
      <c r="W802" s="64"/>
      <c r="X802" s="64"/>
      <c r="Y802" s="105"/>
      <c r="Z802" s="61"/>
      <c r="AA802" s="106"/>
      <c r="AB802" s="107"/>
      <c r="AC802" s="107"/>
      <c r="AD802" s="107"/>
      <c r="AE802" s="107"/>
      <c r="AF802" s="107"/>
      <c r="AG802" s="107"/>
      <c r="AI802" s="108"/>
      <c r="AJ802" s="4"/>
      <c r="AK802" s="4"/>
      <c r="AL802" s="4"/>
      <c r="AN802" s="109"/>
      <c r="AO802" s="110"/>
      <c r="AP802" s="111"/>
      <c r="AQ802" s="110"/>
      <c r="AR802" s="112"/>
      <c r="AT802" s="113"/>
      <c r="AU802" s="113"/>
      <c r="AV802" s="113"/>
      <c r="AW802" s="113"/>
      <c r="AX802" s="113"/>
      <c r="AY802" s="113"/>
      <c r="AZ802" s="113"/>
      <c r="BA802" s="105"/>
      <c r="BB802" s="61"/>
      <c r="BC802" s="106"/>
      <c r="BD802" s="107"/>
      <c r="BE802" s="107"/>
      <c r="BF802" s="107"/>
      <c r="BG802" s="107"/>
      <c r="BH802" s="107"/>
      <c r="BI802" s="107"/>
    </row>
    <row r="803" spans="2:61" x14ac:dyDescent="0.3">
      <c r="B803" s="93"/>
      <c r="C803" s="93">
        <v>1231</v>
      </c>
      <c r="D803" s="94">
        <f>'[1]S&amp;P500 Historical Data'!E4183</f>
        <v>43460</v>
      </c>
      <c r="E803" s="95">
        <f>'[1]S&amp;P500 Historical Data'!N4183</f>
        <v>2467.6999999999998</v>
      </c>
      <c r="F803" s="96">
        <f t="shared" si="146"/>
        <v>4.9593807154098044E-2</v>
      </c>
      <c r="H803" s="114">
        <v>732</v>
      </c>
      <c r="I803" s="98">
        <f t="shared" ca="1" si="135"/>
        <v>2364.6855661821282</v>
      </c>
      <c r="J803" s="99">
        <f t="shared" ca="1" si="136"/>
        <v>1.1119772696876449E-2</v>
      </c>
      <c r="K803" s="100">
        <f t="shared" ca="1" si="137"/>
        <v>-11.759056785726134</v>
      </c>
      <c r="L803" s="101">
        <f t="shared" ca="1" si="97"/>
        <v>0.67290015958736049</v>
      </c>
      <c r="M803" s="125"/>
      <c r="N803" s="91">
        <v>44644</v>
      </c>
      <c r="O803" s="102"/>
      <c r="P803" s="92" t="str">
        <f t="shared" si="144"/>
        <v/>
      </c>
      <c r="Q803" s="115">
        <f t="shared" si="138"/>
        <v>2854.1953619396127</v>
      </c>
      <c r="R803" s="116">
        <f t="shared" si="139"/>
        <v>3553.5032396355268</v>
      </c>
      <c r="S803" s="116">
        <f t="shared" si="140"/>
        <v>4400.3229896070616</v>
      </c>
      <c r="T803" s="116">
        <f t="shared" si="141"/>
        <v>1851.3257284427327</v>
      </c>
      <c r="U803" s="116">
        <f t="shared" si="142"/>
        <v>6783.9933702737535</v>
      </c>
      <c r="V803" s="116">
        <f t="shared" si="143"/>
        <v>1200.8312389887942</v>
      </c>
      <c r="W803" s="64"/>
      <c r="X803" s="64"/>
      <c r="Y803" s="105"/>
      <c r="Z803" s="61"/>
      <c r="AA803" s="106"/>
      <c r="AB803" s="107"/>
      <c r="AC803" s="107"/>
      <c r="AD803" s="107"/>
      <c r="AE803" s="107"/>
      <c r="AF803" s="107"/>
      <c r="AG803" s="107"/>
      <c r="AI803" s="108"/>
      <c r="AJ803" s="4"/>
      <c r="AK803" s="4"/>
      <c r="AL803" s="4"/>
      <c r="AN803" s="109"/>
      <c r="AO803" s="110"/>
      <c r="AP803" s="111"/>
      <c r="AQ803" s="110"/>
      <c r="AR803" s="112"/>
      <c r="AT803" s="113"/>
      <c r="AU803" s="113"/>
      <c r="AV803" s="113"/>
      <c r="AW803" s="113"/>
      <c r="AX803" s="113"/>
      <c r="AY803" s="113"/>
      <c r="AZ803" s="113"/>
      <c r="BA803" s="105"/>
      <c r="BB803" s="61"/>
      <c r="BC803" s="106"/>
      <c r="BD803" s="107"/>
      <c r="BE803" s="107"/>
      <c r="BF803" s="107"/>
      <c r="BG803" s="107"/>
      <c r="BH803" s="107"/>
      <c r="BI803" s="107"/>
    </row>
    <row r="804" spans="2:61" x14ac:dyDescent="0.3">
      <c r="B804" s="93"/>
      <c r="C804" s="93">
        <v>1232</v>
      </c>
      <c r="D804" s="94">
        <f>'[1]S&amp;P500 Historical Data'!E4184</f>
        <v>43461</v>
      </c>
      <c r="E804" s="95">
        <f>'[1]S&amp;P500 Historical Data'!N4184</f>
        <v>2488.83</v>
      </c>
      <c r="F804" s="96">
        <f t="shared" si="146"/>
        <v>8.5626291688617375E-3</v>
      </c>
      <c r="H804" s="114">
        <v>733</v>
      </c>
      <c r="I804" s="98">
        <f t="shared" ca="1" si="135"/>
        <v>2295.3263451759049</v>
      </c>
      <c r="J804" s="99">
        <f t="shared" ca="1" si="136"/>
        <v>-2.93312658554458E-2</v>
      </c>
      <c r="K804" s="100">
        <f t="shared" ca="1" si="137"/>
        <v>-13.63793355943386</v>
      </c>
      <c r="L804" s="101">
        <f t="shared" ca="1" si="97"/>
        <v>-1.8788767737077254</v>
      </c>
      <c r="M804" s="125"/>
      <c r="N804" s="91">
        <v>44645</v>
      </c>
      <c r="O804" s="102"/>
      <c r="P804" s="92" t="str">
        <f t="shared" si="144"/>
        <v/>
      </c>
      <c r="Q804" s="115">
        <f t="shared" si="138"/>
        <v>2855.0289086772</v>
      </c>
      <c r="R804" s="116">
        <f t="shared" si="139"/>
        <v>3554.553766350678</v>
      </c>
      <c r="S804" s="116">
        <f t="shared" si="140"/>
        <v>4402.9093245659751</v>
      </c>
      <c r="T804" s="116">
        <f t="shared" si="141"/>
        <v>1851.3190866555133</v>
      </c>
      <c r="U804" s="116">
        <f t="shared" si="142"/>
        <v>6789.9874713814397</v>
      </c>
      <c r="V804" s="116">
        <f t="shared" si="143"/>
        <v>1200.4720338201369</v>
      </c>
      <c r="W804" s="64"/>
      <c r="X804" s="64"/>
      <c r="Y804" s="105"/>
      <c r="Z804" s="61"/>
      <c r="AA804" s="106"/>
      <c r="AB804" s="107"/>
      <c r="AC804" s="107"/>
      <c r="AD804" s="107"/>
      <c r="AE804" s="107"/>
      <c r="AF804" s="107"/>
      <c r="AG804" s="107"/>
      <c r="AI804" s="108"/>
      <c r="AJ804" s="4"/>
      <c r="AK804" s="4"/>
      <c r="AL804" s="4"/>
      <c r="AN804" s="109"/>
      <c r="AO804" s="110"/>
      <c r="AP804" s="111"/>
      <c r="AQ804" s="110"/>
      <c r="AR804" s="112"/>
      <c r="AT804" s="113"/>
      <c r="AU804" s="113"/>
      <c r="AV804" s="113"/>
      <c r="AW804" s="113"/>
      <c r="AX804" s="113"/>
      <c r="AY804" s="113"/>
      <c r="AZ804" s="113"/>
      <c r="BA804" s="105"/>
      <c r="BB804" s="61"/>
      <c r="BC804" s="106"/>
      <c r="BD804" s="107"/>
      <c r="BE804" s="107"/>
      <c r="BF804" s="107"/>
      <c r="BG804" s="107"/>
      <c r="BH804" s="107"/>
      <c r="BI804" s="107"/>
    </row>
    <row r="805" spans="2:61" x14ac:dyDescent="0.3">
      <c r="B805" s="93"/>
      <c r="C805" s="93">
        <v>1233</v>
      </c>
      <c r="D805" s="94">
        <f>'[1]S&amp;P500 Historical Data'!E4185</f>
        <v>43462</v>
      </c>
      <c r="E805" s="95">
        <f>'[1]S&amp;P500 Historical Data'!N4185</f>
        <v>2485.7399999999998</v>
      </c>
      <c r="F805" s="96">
        <f t="shared" si="146"/>
        <v>-1.2415472330372687E-3</v>
      </c>
      <c r="H805" s="114">
        <v>734</v>
      </c>
      <c r="I805" s="98">
        <f t="shared" ca="1" si="135"/>
        <v>2250.9245790314126</v>
      </c>
      <c r="J805" s="99">
        <f t="shared" ca="1" si="136"/>
        <v>-1.9344424045762219E-2</v>
      </c>
      <c r="K805" s="100">
        <f t="shared" ca="1" si="137"/>
        <v>-14.877057053988356</v>
      </c>
      <c r="L805" s="101">
        <f t="shared" ca="1" si="97"/>
        <v>-1.2391234945544964</v>
      </c>
      <c r="M805" s="125"/>
      <c r="N805" s="91">
        <v>44646</v>
      </c>
      <c r="O805" s="102"/>
      <c r="P805" s="92" t="str">
        <f t="shared" si="144"/>
        <v/>
      </c>
      <c r="Q805" s="115">
        <f t="shared" si="138"/>
        <v>2855.8626988459741</v>
      </c>
      <c r="R805" s="116">
        <f t="shared" si="139"/>
        <v>3555.6038869669078</v>
      </c>
      <c r="S805" s="116">
        <f t="shared" si="140"/>
        <v>4405.4962916979975</v>
      </c>
      <c r="T805" s="116">
        <f t="shared" si="141"/>
        <v>1851.3128180426377</v>
      </c>
      <c r="U805" s="116">
        <f t="shared" si="142"/>
        <v>6795.984129071594</v>
      </c>
      <c r="V805" s="116">
        <f t="shared" si="143"/>
        <v>1200.1134198902262</v>
      </c>
      <c r="W805" s="64"/>
      <c r="X805" s="64"/>
      <c r="Y805" s="105"/>
      <c r="Z805" s="61"/>
      <c r="AA805" s="106"/>
      <c r="AB805" s="107"/>
      <c r="AC805" s="107"/>
      <c r="AD805" s="107"/>
      <c r="AE805" s="107"/>
      <c r="AF805" s="107"/>
      <c r="AG805" s="107"/>
      <c r="AI805" s="108"/>
      <c r="AJ805" s="4"/>
      <c r="AK805" s="4"/>
      <c r="AL805" s="4"/>
      <c r="AN805" s="109"/>
      <c r="AO805" s="110"/>
      <c r="AP805" s="111"/>
      <c r="AQ805" s="110"/>
      <c r="AR805" s="112"/>
      <c r="AT805" s="113"/>
      <c r="AU805" s="113"/>
      <c r="AV805" s="113"/>
      <c r="AW805" s="113"/>
      <c r="AX805" s="113"/>
      <c r="AY805" s="113"/>
      <c r="AZ805" s="113"/>
      <c r="BA805" s="105"/>
      <c r="BB805" s="61"/>
      <c r="BC805" s="106"/>
      <c r="BD805" s="107"/>
      <c r="BE805" s="107"/>
      <c r="BF805" s="107"/>
      <c r="BG805" s="107"/>
      <c r="BH805" s="107"/>
      <c r="BI805" s="107"/>
    </row>
    <row r="806" spans="2:61" x14ac:dyDescent="0.3">
      <c r="B806" s="93"/>
      <c r="C806" s="93">
        <v>1234</v>
      </c>
      <c r="D806" s="94">
        <f>'[1]S&amp;P500 Historical Data'!E4186</f>
        <v>43465</v>
      </c>
      <c r="E806" s="95">
        <f>'[1]S&amp;P500 Historical Data'!N4186</f>
        <v>2506.85</v>
      </c>
      <c r="F806" s="96">
        <f t="shared" si="146"/>
        <v>8.4924408827955176E-3</v>
      </c>
      <c r="H806" s="114">
        <v>735</v>
      </c>
      <c r="I806" s="98">
        <f t="shared" ca="1" si="135"/>
        <v>2246.7803758992536</v>
      </c>
      <c r="J806" s="99">
        <f t="shared" ca="1" si="136"/>
        <v>-1.8411115018088439E-3</v>
      </c>
      <c r="K806" s="100">
        <f t="shared" ca="1" si="137"/>
        <v>-15.010482580909191</v>
      </c>
      <c r="L806" s="101">
        <f t="shared" ca="1" si="97"/>
        <v>-0.13342552692083542</v>
      </c>
      <c r="M806" s="125"/>
      <c r="N806" s="91">
        <v>44647</v>
      </c>
      <c r="O806" s="102"/>
      <c r="P806" s="92" t="str">
        <f t="shared" si="144"/>
        <v/>
      </c>
      <c r="Q806" s="115">
        <f t="shared" si="138"/>
        <v>2856.6967325170272</v>
      </c>
      <c r="R806" s="116">
        <f t="shared" si="139"/>
        <v>3556.6536024053694</v>
      </c>
      <c r="S806" s="116">
        <f t="shared" si="140"/>
        <v>4408.0838921465092</v>
      </c>
      <c r="T806" s="116">
        <f t="shared" si="141"/>
        <v>1851.3069218380078</v>
      </c>
      <c r="U806" s="116">
        <f t="shared" si="142"/>
        <v>6801.9833463668865</v>
      </c>
      <c r="V806" s="116">
        <f t="shared" si="143"/>
        <v>1199.7553957453167</v>
      </c>
      <c r="W806" s="64"/>
      <c r="X806" s="64"/>
      <c r="Y806" s="105"/>
      <c r="Z806" s="61"/>
      <c r="AA806" s="106"/>
      <c r="AB806" s="107"/>
      <c r="AC806" s="107"/>
      <c r="AD806" s="107"/>
      <c r="AE806" s="107"/>
      <c r="AF806" s="107"/>
      <c r="AG806" s="107"/>
      <c r="AI806" s="108"/>
      <c r="AJ806" s="4"/>
      <c r="AK806" s="4"/>
      <c r="AL806" s="4"/>
      <c r="AN806" s="109"/>
      <c r="AO806" s="110"/>
      <c r="AP806" s="111"/>
      <c r="AQ806" s="110"/>
      <c r="AR806" s="112"/>
      <c r="AT806" s="113"/>
      <c r="AU806" s="113"/>
      <c r="AV806" s="113"/>
      <c r="AW806" s="113"/>
      <c r="AX806" s="113"/>
      <c r="AY806" s="113"/>
      <c r="AZ806" s="113"/>
      <c r="BA806" s="105"/>
      <c r="BB806" s="61"/>
      <c r="BC806" s="106"/>
      <c r="BD806" s="107"/>
      <c r="BE806" s="107"/>
      <c r="BF806" s="107"/>
      <c r="BG806" s="107"/>
      <c r="BH806" s="107"/>
      <c r="BI806" s="107"/>
    </row>
    <row r="807" spans="2:61" x14ac:dyDescent="0.3">
      <c r="B807" s="93"/>
      <c r="C807" s="93">
        <v>1235</v>
      </c>
      <c r="D807" s="94">
        <f>'[1]S&amp;P500 Historical Data'!E4187</f>
        <v>43467</v>
      </c>
      <c r="E807" s="95">
        <f>'[1]S&amp;P500 Historical Data'!N4187</f>
        <v>2510.0300000000002</v>
      </c>
      <c r="F807" s="96">
        <f t="shared" si="146"/>
        <v>1.2685242435727271E-3</v>
      </c>
      <c r="H807" s="114">
        <v>736</v>
      </c>
      <c r="I807" s="98">
        <f t="shared" ca="1" si="135"/>
        <v>2243.7439618127555</v>
      </c>
      <c r="J807" s="99">
        <f t="shared" ca="1" si="136"/>
        <v>-1.3514512228560839E-3</v>
      </c>
      <c r="K807" s="100">
        <f t="shared" ca="1" si="137"/>
        <v>-15.113255409450911</v>
      </c>
      <c r="L807" s="101">
        <f t="shared" ca="1" si="97"/>
        <v>-0.10277282854172119</v>
      </c>
      <c r="M807" s="125"/>
      <c r="N807" s="91">
        <v>44648</v>
      </c>
      <c r="O807" s="102"/>
      <c r="P807" s="92" t="str">
        <f t="shared" si="144"/>
        <v/>
      </c>
      <c r="Q807" s="115">
        <f t="shared" si="138"/>
        <v>2857.5310097614715</v>
      </c>
      <c r="R807" s="116">
        <f t="shared" si="139"/>
        <v>3557.7029135840485</v>
      </c>
      <c r="S807" s="116">
        <f t="shared" si="140"/>
        <v>4410.6721270521994</v>
      </c>
      <c r="T807" s="116">
        <f t="shared" si="141"/>
        <v>1851.3013972783517</v>
      </c>
      <c r="U807" s="116">
        <f t="shared" si="142"/>
        <v>6807.9851262853217</v>
      </c>
      <c r="V807" s="116">
        <f t="shared" si="143"/>
        <v>1199.3979599370534</v>
      </c>
      <c r="W807" s="64"/>
      <c r="X807" s="64"/>
      <c r="Y807" s="105"/>
      <c r="Z807" s="61"/>
      <c r="AA807" s="106"/>
      <c r="AB807" s="107"/>
      <c r="AC807" s="107"/>
      <c r="AD807" s="107"/>
      <c r="AE807" s="107"/>
      <c r="AF807" s="107"/>
      <c r="AG807" s="107"/>
      <c r="AI807" s="108"/>
      <c r="AJ807" s="4"/>
      <c r="AK807" s="4"/>
      <c r="AL807" s="4"/>
      <c r="AN807" s="109"/>
      <c r="AO807" s="110"/>
      <c r="AP807" s="111"/>
      <c r="AQ807" s="110"/>
      <c r="AR807" s="112"/>
      <c r="AT807" s="113"/>
      <c r="AU807" s="113"/>
      <c r="AV807" s="113"/>
      <c r="AW807" s="113"/>
      <c r="AX807" s="113"/>
      <c r="AY807" s="113"/>
      <c r="AZ807" s="113"/>
      <c r="BA807" s="105"/>
      <c r="BB807" s="61"/>
      <c r="BC807" s="106"/>
      <c r="BD807" s="107"/>
      <c r="BE807" s="107"/>
      <c r="BF807" s="107"/>
      <c r="BG807" s="107"/>
      <c r="BH807" s="107"/>
      <c r="BI807" s="107"/>
    </row>
    <row r="808" spans="2:61" x14ac:dyDescent="0.3">
      <c r="B808" s="93"/>
      <c r="C808" s="93">
        <v>1236</v>
      </c>
      <c r="D808" s="94">
        <f>'[1]S&amp;P500 Historical Data'!E4188</f>
        <v>43468</v>
      </c>
      <c r="E808" s="95">
        <f>'[1]S&amp;P500 Historical Data'!N4188</f>
        <v>2447.89</v>
      </c>
      <c r="F808" s="96">
        <f t="shared" si="146"/>
        <v>-2.4756676215025447E-2</v>
      </c>
      <c r="H808" s="114">
        <v>737</v>
      </c>
      <c r="I808" s="98">
        <f t="shared" ca="1" si="135"/>
        <v>2199.4453000374051</v>
      </c>
      <c r="J808" s="99">
        <f t="shared" ca="1" si="136"/>
        <v>-1.9743189298462038E-2</v>
      </c>
      <c r="K808" s="100">
        <f t="shared" ca="1" si="137"/>
        <v>-16.377798528876852</v>
      </c>
      <c r="L808" s="101">
        <f t="shared" ca="1" si="97"/>
        <v>-1.2645431194259402</v>
      </c>
      <c r="M808" s="125"/>
      <c r="N808" s="91">
        <v>44649</v>
      </c>
      <c r="O808" s="102"/>
      <c r="P808" s="92" t="str">
        <f t="shared" si="144"/>
        <v/>
      </c>
      <c r="Q808" s="115">
        <f t="shared" si="138"/>
        <v>2858.3655306504425</v>
      </c>
      <c r="R808" s="116">
        <f t="shared" si="139"/>
        <v>3558.7518214177776</v>
      </c>
      <c r="S808" s="116">
        <f t="shared" si="140"/>
        <v>4413.2609975530841</v>
      </c>
      <c r="T808" s="116">
        <f t="shared" si="141"/>
        <v>1851.2962436032115</v>
      </c>
      <c r="U808" s="116">
        <f t="shared" si="142"/>
        <v>6813.9894718402684</v>
      </c>
      <c r="V808" s="116">
        <f t="shared" si="143"/>
        <v>1199.0411110224429</v>
      </c>
      <c r="W808" s="64"/>
      <c r="X808" s="64"/>
      <c r="Y808" s="105"/>
      <c r="Z808" s="61"/>
      <c r="AA808" s="106"/>
      <c r="AB808" s="107"/>
      <c r="AC808" s="107"/>
      <c r="AD808" s="107"/>
      <c r="AE808" s="107"/>
      <c r="AF808" s="107"/>
      <c r="AG808" s="107"/>
      <c r="AI808" s="108"/>
      <c r="AJ808" s="4"/>
      <c r="AK808" s="4"/>
      <c r="AL808" s="4"/>
      <c r="AN808" s="109"/>
      <c r="AO808" s="110"/>
      <c r="AP808" s="111"/>
      <c r="AQ808" s="110"/>
      <c r="AR808" s="112"/>
      <c r="AT808" s="113"/>
      <c r="AU808" s="113"/>
      <c r="AV808" s="113"/>
      <c r="AW808" s="113"/>
      <c r="AX808" s="113"/>
      <c r="AY808" s="113"/>
      <c r="AZ808" s="113"/>
      <c r="BA808" s="105"/>
      <c r="BB808" s="61"/>
      <c r="BC808" s="106"/>
      <c r="BD808" s="107"/>
      <c r="BE808" s="107"/>
      <c r="BF808" s="107"/>
      <c r="BG808" s="107"/>
      <c r="BH808" s="107"/>
      <c r="BI808" s="107"/>
    </row>
    <row r="809" spans="2:61" x14ac:dyDescent="0.3">
      <c r="B809" s="93"/>
      <c r="C809" s="93">
        <v>1237</v>
      </c>
      <c r="D809" s="94">
        <f>'[1]S&amp;P500 Historical Data'!E4189</f>
        <v>43469</v>
      </c>
      <c r="E809" s="95">
        <f>'[1]S&amp;P500 Historical Data'!N4189</f>
        <v>2531.94</v>
      </c>
      <c r="F809" s="96">
        <f t="shared" si="146"/>
        <v>3.4335693188828002E-2</v>
      </c>
      <c r="H809" s="114">
        <v>738</v>
      </c>
      <c r="I809" s="98">
        <f t="shared" ca="1" si="135"/>
        <v>2195.5687824431748</v>
      </c>
      <c r="J809" s="99">
        <f t="shared" ca="1" si="136"/>
        <v>-1.762497841689634E-3</v>
      </c>
      <c r="K809" s="100">
        <f t="shared" ca="1" si="137"/>
        <v>-16.506301833153945</v>
      </c>
      <c r="L809" s="101">
        <f t="shared" ca="1" si="97"/>
        <v>-0.12850330427709125</v>
      </c>
      <c r="M809" s="125"/>
      <c r="N809" s="91">
        <v>44650</v>
      </c>
      <c r="O809" s="102"/>
      <c r="P809" s="92" t="str">
        <f t="shared" si="144"/>
        <v/>
      </c>
      <c r="Q809" s="115">
        <f t="shared" si="138"/>
        <v>2859.2002952550934</v>
      </c>
      <c r="R809" s="116">
        <f t="shared" si="139"/>
        <v>3559.8003268182529</v>
      </c>
      <c r="S809" s="116">
        <f t="shared" si="140"/>
        <v>4415.8505047845165</v>
      </c>
      <c r="T809" s="116">
        <f t="shared" si="141"/>
        <v>1851.2914600549273</v>
      </c>
      <c r="U809" s="116">
        <f t="shared" si="142"/>
        <v>6819.9963860404987</v>
      </c>
      <c r="V809" s="116">
        <f t="shared" si="143"/>
        <v>1198.684847563828</v>
      </c>
      <c r="W809" s="64"/>
      <c r="X809" s="64"/>
      <c r="Y809" s="105"/>
      <c r="Z809" s="61"/>
      <c r="AA809" s="106"/>
      <c r="AB809" s="107"/>
      <c r="AC809" s="107"/>
      <c r="AD809" s="107"/>
      <c r="AE809" s="107"/>
      <c r="AF809" s="107"/>
      <c r="AG809" s="107"/>
      <c r="AI809" s="108"/>
      <c r="AJ809" s="4"/>
      <c r="AK809" s="4"/>
      <c r="AL809" s="4"/>
      <c r="AN809" s="109"/>
      <c r="AO809" s="110"/>
      <c r="AP809" s="111"/>
      <c r="AQ809" s="110"/>
      <c r="AR809" s="112"/>
      <c r="AT809" s="113"/>
      <c r="AU809" s="113"/>
      <c r="AV809" s="113"/>
      <c r="AW809" s="113"/>
      <c r="AX809" s="113"/>
      <c r="AY809" s="113"/>
      <c r="AZ809" s="113"/>
      <c r="BA809" s="105"/>
      <c r="BB809" s="61"/>
      <c r="BC809" s="106"/>
      <c r="BD809" s="107"/>
      <c r="BE809" s="107"/>
      <c r="BF809" s="107"/>
      <c r="BG809" s="107"/>
      <c r="BH809" s="107"/>
      <c r="BI809" s="107"/>
    </row>
    <row r="810" spans="2:61" x14ac:dyDescent="0.3">
      <c r="B810" s="93"/>
      <c r="C810" s="93">
        <v>1238</v>
      </c>
      <c r="D810" s="94">
        <f>'[1]S&amp;P500 Historical Data'!E4190</f>
        <v>43472</v>
      </c>
      <c r="E810" s="95">
        <f>'[1]S&amp;P500 Historical Data'!N4190</f>
        <v>2549.69</v>
      </c>
      <c r="F810" s="96">
        <f t="shared" si="146"/>
        <v>7.0104346864459663E-3</v>
      </c>
      <c r="H810" s="114">
        <v>739</v>
      </c>
      <c r="I810" s="98">
        <f t="shared" ca="1" si="135"/>
        <v>2161.8968214911429</v>
      </c>
      <c r="J810" s="99">
        <f t="shared" ca="1" si="136"/>
        <v>-1.5336327069909679E-2</v>
      </c>
      <c r="K810" s="100">
        <f t="shared" ca="1" si="137"/>
        <v>-17.490498390585323</v>
      </c>
      <c r="L810" s="101">
        <f t="shared" ca="1" si="97"/>
        <v>-0.98419655743137902</v>
      </c>
      <c r="M810" s="125"/>
      <c r="N810" s="91">
        <v>44651</v>
      </c>
      <c r="O810" s="102"/>
      <c r="P810" s="92" t="str">
        <f t="shared" si="144"/>
        <v/>
      </c>
      <c r="Q810" s="115">
        <f t="shared" si="138"/>
        <v>2860.0353036465999</v>
      </c>
      <c r="R810" s="116">
        <f t="shared" si="139"/>
        <v>3560.8484306940486</v>
      </c>
      <c r="S810" s="116">
        <f t="shared" si="140"/>
        <v>4418.4406498792032</v>
      </c>
      <c r="T810" s="116">
        <f t="shared" si="141"/>
        <v>1851.2870458786247</v>
      </c>
      <c r="U810" s="116">
        <f t="shared" si="142"/>
        <v>6826.0058718901973</v>
      </c>
      <c r="V810" s="116">
        <f t="shared" si="143"/>
        <v>1198.3291681288611</v>
      </c>
      <c r="W810" s="64"/>
      <c r="X810" s="64"/>
      <c r="Y810" s="105"/>
      <c r="Z810" s="61"/>
      <c r="AA810" s="106"/>
      <c r="AB810" s="107"/>
      <c r="AC810" s="107"/>
      <c r="AD810" s="107"/>
      <c r="AE810" s="107"/>
      <c r="AF810" s="107"/>
      <c r="AG810" s="107"/>
      <c r="AI810" s="108"/>
      <c r="AJ810" s="4"/>
      <c r="AK810" s="4"/>
      <c r="AL810" s="4"/>
      <c r="AN810" s="109"/>
      <c r="AO810" s="110"/>
      <c r="AP810" s="111"/>
      <c r="AQ810" s="110"/>
      <c r="AR810" s="112"/>
      <c r="AT810" s="113"/>
      <c r="AU810" s="113"/>
      <c r="AV810" s="113"/>
      <c r="AW810" s="113"/>
      <c r="AX810" s="113"/>
      <c r="AY810" s="113"/>
      <c r="AZ810" s="113"/>
      <c r="BA810" s="105"/>
      <c r="BB810" s="61"/>
      <c r="BC810" s="106"/>
      <c r="BD810" s="107"/>
      <c r="BE810" s="107"/>
      <c r="BF810" s="107"/>
      <c r="BG810" s="107"/>
      <c r="BH810" s="107"/>
      <c r="BI810" s="107"/>
    </row>
    <row r="811" spans="2:61" x14ac:dyDescent="0.3">
      <c r="B811" s="93"/>
      <c r="C811" s="93">
        <v>1239</v>
      </c>
      <c r="D811" s="94">
        <f>'[1]S&amp;P500 Historical Data'!E4191</f>
        <v>43473</v>
      </c>
      <c r="E811" s="95">
        <f>'[1]S&amp;P500 Historical Data'!N4191</f>
        <v>2574.41</v>
      </c>
      <c r="F811" s="96">
        <f t="shared" si="146"/>
        <v>9.695296290921562E-3</v>
      </c>
      <c r="H811" s="114">
        <v>740</v>
      </c>
      <c r="I811" s="98">
        <f t="shared" ca="1" si="135"/>
        <v>2194.1737909268168</v>
      </c>
      <c r="J811" s="99">
        <f t="shared" ca="1" si="136"/>
        <v>1.49299305659792E-2</v>
      </c>
      <c r="K811" s="100">
        <f t="shared" ca="1" si="137"/>
        <v>-16.582524878981829</v>
      </c>
      <c r="L811" s="101">
        <f t="shared" ca="1" si="97"/>
        <v>0.90797351160349404</v>
      </c>
      <c r="M811" s="125"/>
      <c r="N811" s="91">
        <v>44652</v>
      </c>
      <c r="O811" s="102"/>
      <c r="P811" s="92" t="str">
        <f t="shared" si="144"/>
        <v/>
      </c>
      <c r="Q811" s="115">
        <f t="shared" si="138"/>
        <v>2860.8705558961587</v>
      </c>
      <c r="R811" s="116">
        <f t="shared" si="139"/>
        <v>3561.8961339506313</v>
      </c>
      <c r="S811" s="116">
        <f t="shared" si="140"/>
        <v>4421.0314339672177</v>
      </c>
      <c r="T811" s="116">
        <f t="shared" si="141"/>
        <v>1851.2830003222014</v>
      </c>
      <c r="U811" s="116">
        <f t="shared" si="142"/>
        <v>6832.017932388997</v>
      </c>
      <c r="V811" s="116">
        <f t="shared" si="143"/>
        <v>1197.974071290477</v>
      </c>
      <c r="W811" s="64"/>
      <c r="X811" s="64"/>
      <c r="Y811" s="105"/>
      <c r="Z811" s="61"/>
      <c r="AA811" s="106"/>
      <c r="AB811" s="107"/>
      <c r="AC811" s="107"/>
      <c r="AD811" s="107"/>
      <c r="AE811" s="107"/>
      <c r="AF811" s="107"/>
      <c r="AG811" s="107"/>
      <c r="AI811" s="108"/>
      <c r="AJ811" s="4"/>
      <c r="AK811" s="4"/>
      <c r="AL811" s="4"/>
      <c r="AN811" s="109"/>
      <c r="AO811" s="110"/>
      <c r="AP811" s="111"/>
      <c r="AQ811" s="110"/>
      <c r="AR811" s="112"/>
      <c r="AT811" s="113"/>
      <c r="AU811" s="113"/>
      <c r="AV811" s="113"/>
      <c r="AW811" s="113"/>
      <c r="AX811" s="113"/>
      <c r="AY811" s="113"/>
      <c r="AZ811" s="113"/>
      <c r="BA811" s="105"/>
      <c r="BB811" s="61"/>
      <c r="BC811" s="106"/>
      <c r="BD811" s="107"/>
      <c r="BE811" s="107"/>
      <c r="BF811" s="107"/>
      <c r="BG811" s="107"/>
      <c r="BH811" s="107"/>
      <c r="BI811" s="107"/>
    </row>
    <row r="812" spans="2:61" x14ac:dyDescent="0.3">
      <c r="B812" s="93"/>
      <c r="C812" s="93">
        <v>1240</v>
      </c>
      <c r="D812" s="94">
        <f>'[1]S&amp;P500 Historical Data'!E4192</f>
        <v>43474</v>
      </c>
      <c r="E812" s="95">
        <f>'[1]S&amp;P500 Historical Data'!N4192</f>
        <v>2584.96</v>
      </c>
      <c r="F812" s="96">
        <f t="shared" si="146"/>
        <v>4.0980263439002263E-3</v>
      </c>
      <c r="H812" s="114">
        <v>741</v>
      </c>
      <c r="I812" s="98">
        <f t="shared" ca="1" si="135"/>
        <v>2230.1418332747294</v>
      </c>
      <c r="J812" s="99">
        <f t="shared" ca="1" si="136"/>
        <v>1.6392522094942966E-2</v>
      </c>
      <c r="K812" s="100">
        <f t="shared" ca="1" si="137"/>
        <v>-15.584548929570055</v>
      </c>
      <c r="L812" s="101">
        <f t="shared" ca="1" si="97"/>
        <v>0.99797594941177448</v>
      </c>
      <c r="M812" s="125"/>
      <c r="N812" s="91">
        <v>44653</v>
      </c>
      <c r="O812" s="102"/>
      <c r="P812" s="92" t="str">
        <f t="shared" si="144"/>
        <v/>
      </c>
      <c r="Q812" s="115">
        <f t="shared" si="138"/>
        <v>2861.706052074986</v>
      </c>
      <c r="R812" s="116">
        <f t="shared" si="139"/>
        <v>3562.9434374903735</v>
      </c>
      <c r="S812" s="116">
        <f t="shared" si="140"/>
        <v>4423.6228581760133</v>
      </c>
      <c r="T812" s="116">
        <f t="shared" si="141"/>
        <v>1851.2793226363133</v>
      </c>
      <c r="U812" s="116">
        <f t="shared" si="142"/>
        <v>6838.0325705320083</v>
      </c>
      <c r="V812" s="116">
        <f t="shared" si="143"/>
        <v>1197.6195556268692</v>
      </c>
      <c r="W812" s="64"/>
      <c r="X812" s="64"/>
      <c r="Y812" s="105"/>
      <c r="Z812" s="61"/>
      <c r="AA812" s="106"/>
      <c r="AB812" s="107"/>
      <c r="AC812" s="107"/>
      <c r="AD812" s="107"/>
      <c r="AE812" s="107"/>
      <c r="AF812" s="107"/>
      <c r="AG812" s="107"/>
      <c r="AI812" s="108"/>
      <c r="AJ812" s="4"/>
      <c r="AK812" s="4"/>
      <c r="AL812" s="4"/>
      <c r="AN812" s="109"/>
      <c r="AO812" s="110"/>
      <c r="AP812" s="111"/>
      <c r="AQ812" s="110"/>
      <c r="AR812" s="112"/>
      <c r="AT812" s="113"/>
      <c r="AU812" s="113"/>
      <c r="AV812" s="113"/>
      <c r="AW812" s="113"/>
      <c r="AX812" s="113"/>
      <c r="AY812" s="113"/>
      <c r="AZ812" s="113"/>
      <c r="BA812" s="105"/>
      <c r="BB812" s="61"/>
      <c r="BC812" s="106"/>
      <c r="BD812" s="107"/>
      <c r="BE812" s="107"/>
      <c r="BF812" s="107"/>
      <c r="BG812" s="107"/>
      <c r="BH812" s="107"/>
      <c r="BI812" s="107"/>
    </row>
    <row r="813" spans="2:61" x14ac:dyDescent="0.3">
      <c r="B813" s="93"/>
      <c r="C813" s="93">
        <v>1241</v>
      </c>
      <c r="D813" s="94">
        <f>'[1]S&amp;P500 Historical Data'!E4193</f>
        <v>43475</v>
      </c>
      <c r="E813" s="95">
        <f>'[1]S&amp;P500 Historical Data'!N4193</f>
        <v>2596.64</v>
      </c>
      <c r="F813" s="96">
        <f t="shared" si="146"/>
        <v>4.5184451596929302E-3</v>
      </c>
      <c r="H813" s="114">
        <v>742</v>
      </c>
      <c r="I813" s="98">
        <f t="shared" ca="1" si="135"/>
        <v>2216.177192727102</v>
      </c>
      <c r="J813" s="99">
        <f t="shared" ca="1" si="136"/>
        <v>-6.2617723856252493E-3</v>
      </c>
      <c r="K813" s="100">
        <f t="shared" ca="1" si="137"/>
        <v>-15.995390148917016</v>
      </c>
      <c r="L813" s="101">
        <f t="shared" ca="1" si="97"/>
        <v>-0.41084121934696211</v>
      </c>
      <c r="M813" s="125"/>
      <c r="N813" s="91">
        <v>44654</v>
      </c>
      <c r="O813" s="102"/>
      <c r="P813" s="92" t="str">
        <f t="shared" si="144"/>
        <v/>
      </c>
      <c r="Q813" s="115">
        <f t="shared" si="138"/>
        <v>2862.5417922543197</v>
      </c>
      <c r="R813" s="116">
        <f t="shared" si="139"/>
        <v>3563.9903422125731</v>
      </c>
      <c r="S813" s="116">
        <f t="shared" si="140"/>
        <v>4426.2149236304358</v>
      </c>
      <c r="T813" s="116">
        <f t="shared" si="141"/>
        <v>1851.2760120743601</v>
      </c>
      <c r="U813" s="116">
        <f t="shared" si="142"/>
        <v>6844.04978930984</v>
      </c>
      <c r="V813" s="116">
        <f t="shared" si="143"/>
        <v>1197.2656197214599</v>
      </c>
      <c r="W813" s="64"/>
      <c r="X813" s="64"/>
      <c r="Y813" s="105"/>
      <c r="Z813" s="61"/>
      <c r="AA813" s="106"/>
      <c r="AB813" s="107"/>
      <c r="AC813" s="107"/>
      <c r="AD813" s="107"/>
      <c r="AE813" s="107"/>
      <c r="AF813" s="107"/>
      <c r="AG813" s="107"/>
      <c r="AI813" s="108"/>
      <c r="AJ813" s="4"/>
      <c r="AK813" s="4"/>
      <c r="AL813" s="4"/>
      <c r="AN813" s="109"/>
      <c r="AO813" s="110"/>
      <c r="AP813" s="111"/>
      <c r="AQ813" s="110"/>
      <c r="AR813" s="112"/>
      <c r="AT813" s="113"/>
      <c r="AU813" s="113"/>
      <c r="AV813" s="113"/>
      <c r="AW813" s="113"/>
      <c r="AX813" s="113"/>
      <c r="AY813" s="113"/>
      <c r="AZ813" s="113"/>
      <c r="BA813" s="105"/>
      <c r="BB813" s="61"/>
      <c r="BC813" s="106"/>
      <c r="BD813" s="107"/>
      <c r="BE813" s="107"/>
      <c r="BF813" s="107"/>
      <c r="BG813" s="107"/>
      <c r="BH813" s="107"/>
      <c r="BI813" s="107"/>
    </row>
    <row r="814" spans="2:61" x14ac:dyDescent="0.3">
      <c r="B814" s="93"/>
      <c r="C814" s="93">
        <v>1242</v>
      </c>
      <c r="D814" s="94">
        <f>'[1]S&amp;P500 Historical Data'!E4194</f>
        <v>43476</v>
      </c>
      <c r="E814" s="95">
        <f>'[1]S&amp;P500 Historical Data'!N4194</f>
        <v>2596.2600000000002</v>
      </c>
      <c r="F814" s="96">
        <f t="shared" si="146"/>
        <v>-1.463429662947711E-4</v>
      </c>
      <c r="H814" s="114">
        <v>743</v>
      </c>
      <c r="I814" s="98">
        <f t="shared" ca="1" si="135"/>
        <v>2216.6286153281821</v>
      </c>
      <c r="J814" s="99">
        <f t="shared" ca="1" si="136"/>
        <v>2.0369427253451894E-4</v>
      </c>
      <c r="K814" s="100">
        <f t="shared" ca="1" si="137"/>
        <v>-16.000910553312451</v>
      </c>
      <c r="L814" s="101">
        <f t="shared" ca="1" si="97"/>
        <v>-5.5204043954360793E-3</v>
      </c>
      <c r="M814" s="125"/>
      <c r="N814" s="91">
        <v>44655</v>
      </c>
      <c r="O814" s="102"/>
      <c r="P814" s="92" t="str">
        <f t="shared" si="144"/>
        <v/>
      </c>
      <c r="Q814" s="115">
        <f t="shared" si="138"/>
        <v>2863.3777765054188</v>
      </c>
      <c r="R814" s="116">
        <f t="shared" si="139"/>
        <v>3565.0368490134611</v>
      </c>
      <c r="S814" s="116">
        <f t="shared" si="140"/>
        <v>4428.8076314527389</v>
      </c>
      <c r="T814" s="116">
        <f t="shared" si="141"/>
        <v>1851.273067892474</v>
      </c>
      <c r="U814" s="116">
        <f t="shared" si="142"/>
        <v>6850.069591708625</v>
      </c>
      <c r="V814" s="116">
        <f t="shared" si="143"/>
        <v>1196.9122621628785</v>
      </c>
      <c r="W814" s="64"/>
      <c r="X814" s="64"/>
      <c r="Y814" s="105"/>
      <c r="Z814" s="61"/>
      <c r="AA814" s="106"/>
      <c r="AB814" s="107"/>
      <c r="AC814" s="107"/>
      <c r="AD814" s="107"/>
      <c r="AE814" s="107"/>
      <c r="AF814" s="107"/>
      <c r="AG814" s="107"/>
      <c r="AI814" s="108"/>
      <c r="AJ814" s="4"/>
      <c r="AK814" s="4"/>
      <c r="AL814" s="4"/>
      <c r="AN814" s="109"/>
      <c r="AO814" s="110"/>
      <c r="AP814" s="111"/>
      <c r="AQ814" s="110"/>
      <c r="AR814" s="112"/>
      <c r="AT814" s="113"/>
      <c r="AU814" s="113"/>
      <c r="AV814" s="113"/>
      <c r="AW814" s="113"/>
      <c r="AX814" s="113"/>
      <c r="AY814" s="113"/>
      <c r="AZ814" s="113"/>
      <c r="BA814" s="105"/>
      <c r="BB814" s="61"/>
      <c r="BC814" s="106"/>
      <c r="BD814" s="107"/>
      <c r="BE814" s="107"/>
      <c r="BF814" s="107"/>
      <c r="BG814" s="107"/>
      <c r="BH814" s="107"/>
      <c r="BI814" s="107"/>
    </row>
    <row r="815" spans="2:61" x14ac:dyDescent="0.3">
      <c r="B815" s="93"/>
      <c r="C815" s="93">
        <v>1243</v>
      </c>
      <c r="D815" s="94">
        <f>'[1]S&amp;P500 Historical Data'!E4195</f>
        <v>43479</v>
      </c>
      <c r="E815" s="95">
        <f>'[1]S&amp;P500 Historical Data'!N4195</f>
        <v>2582.61</v>
      </c>
      <c r="F815" s="96">
        <f t="shared" si="146"/>
        <v>-5.2575628018765802E-3</v>
      </c>
      <c r="H815" s="114">
        <v>744</v>
      </c>
      <c r="I815" s="98">
        <f t="shared" ca="1" si="135"/>
        <v>2221.9357005302709</v>
      </c>
      <c r="J815" s="99">
        <f t="shared" ca="1" si="136"/>
        <v>2.3942148745124767E-3</v>
      </c>
      <c r="K815" s="100">
        <f t="shared" ca="1" si="137"/>
        <v>-15.869700971522528</v>
      </c>
      <c r="L815" s="101">
        <f t="shared" ca="1" si="97"/>
        <v>0.13120958178992304</v>
      </c>
      <c r="M815" s="125"/>
      <c r="N815" s="91">
        <v>44656</v>
      </c>
      <c r="O815" s="102"/>
      <c r="P815" s="92" t="str">
        <f t="shared" si="144"/>
        <v/>
      </c>
      <c r="Q815" s="115">
        <f t="shared" si="138"/>
        <v>2864.214004899562</v>
      </c>
      <c r="R815" s="116">
        <f t="shared" si="139"/>
        <v>3566.0829587862218</v>
      </c>
      <c r="S815" s="116">
        <f t="shared" si="140"/>
        <v>4431.4009827625969</v>
      </c>
      <c r="T815" s="116">
        <f t="shared" si="141"/>
        <v>1851.2704893495047</v>
      </c>
      <c r="U815" s="116">
        <f t="shared" si="142"/>
        <v>6856.0919807100508</v>
      </c>
      <c r="V815" s="116">
        <f t="shared" si="143"/>
        <v>1196.5594815449326</v>
      </c>
      <c r="W815" s="64"/>
      <c r="X815" s="64"/>
      <c r="Y815" s="105"/>
      <c r="Z815" s="61"/>
      <c r="AA815" s="106"/>
      <c r="AB815" s="107"/>
      <c r="AC815" s="107"/>
      <c r="AD815" s="107"/>
      <c r="AE815" s="107"/>
      <c r="AF815" s="107"/>
      <c r="AG815" s="107"/>
      <c r="AI815" s="108"/>
      <c r="AJ815" s="4"/>
      <c r="AK815" s="4"/>
      <c r="AL815" s="4"/>
      <c r="AN815" s="109"/>
      <c r="AO815" s="110"/>
      <c r="AP815" s="111"/>
      <c r="AQ815" s="110"/>
      <c r="AR815" s="112"/>
      <c r="AT815" s="113"/>
      <c r="AU815" s="113"/>
      <c r="AV815" s="113"/>
      <c r="AW815" s="113"/>
      <c r="AX815" s="113"/>
      <c r="AY815" s="113"/>
      <c r="AZ815" s="113"/>
      <c r="BA815" s="105"/>
      <c r="BB815" s="61"/>
      <c r="BC815" s="106"/>
      <c r="BD815" s="107"/>
      <c r="BE815" s="107"/>
      <c r="BF815" s="107"/>
      <c r="BG815" s="107"/>
      <c r="BH815" s="107"/>
      <c r="BI815" s="107"/>
    </row>
    <row r="816" spans="2:61" x14ac:dyDescent="0.3">
      <c r="B816" s="93"/>
      <c r="C816" s="93">
        <v>1244</v>
      </c>
      <c r="D816" s="94">
        <f>'[1]S&amp;P500 Historical Data'!E4196</f>
        <v>43480</v>
      </c>
      <c r="E816" s="95">
        <f>'[1]S&amp;P500 Historical Data'!N4196</f>
        <v>2610.3000000000002</v>
      </c>
      <c r="F816" s="96">
        <f t="shared" si="146"/>
        <v>1.0721711756711255E-2</v>
      </c>
      <c r="H816" s="114">
        <v>745</v>
      </c>
      <c r="I816" s="98">
        <f t="shared" ca="1" si="135"/>
        <v>2221.0011845050826</v>
      </c>
      <c r="J816" s="99">
        <f t="shared" ca="1" si="136"/>
        <v>-4.2058643954693837E-4</v>
      </c>
      <c r="K816" s="100">
        <f t="shared" ca="1" si="137"/>
        <v>-15.914243153449471</v>
      </c>
      <c r="L816" s="101">
        <f t="shared" ca="1" si="97"/>
        <v>-4.4542181926943307E-2</v>
      </c>
      <c r="M816" s="125"/>
      <c r="N816" s="91">
        <v>44657</v>
      </c>
      <c r="O816" s="102"/>
      <c r="P816" s="92" t="str">
        <f t="shared" si="144"/>
        <v/>
      </c>
      <c r="Q816" s="115">
        <f t="shared" si="138"/>
        <v>2865.0504775080503</v>
      </c>
      <c r="R816" s="116">
        <f t="shared" si="139"/>
        <v>3567.1286724210045</v>
      </c>
      <c r="S816" s="116">
        <f t="shared" si="140"/>
        <v>4433.9949786771149</v>
      </c>
      <c r="T816" s="116">
        <f t="shared" si="141"/>
        <v>1851.2682757070063</v>
      </c>
      <c r="U816" s="116">
        <f t="shared" si="142"/>
        <v>6862.1169592913839</v>
      </c>
      <c r="V816" s="116">
        <f t="shared" si="143"/>
        <v>1196.2072764665845</v>
      </c>
      <c r="W816" s="64"/>
      <c r="X816" s="64"/>
      <c r="Y816" s="105"/>
      <c r="Z816" s="61"/>
      <c r="AA816" s="106"/>
      <c r="AB816" s="107"/>
      <c r="AC816" s="107"/>
      <c r="AD816" s="107"/>
      <c r="AE816" s="107"/>
      <c r="AF816" s="107"/>
      <c r="AG816" s="107"/>
      <c r="AI816" s="108"/>
      <c r="AJ816" s="4"/>
      <c r="AK816" s="4"/>
      <c r="AL816" s="4"/>
      <c r="AN816" s="109"/>
      <c r="AO816" s="110"/>
      <c r="AP816" s="111"/>
      <c r="AQ816" s="110"/>
      <c r="AR816" s="112"/>
      <c r="AT816" s="113"/>
      <c r="AU816" s="113"/>
      <c r="AV816" s="113"/>
      <c r="AW816" s="113"/>
      <c r="AX816" s="113"/>
      <c r="AY816" s="113"/>
      <c r="AZ816" s="113"/>
      <c r="BA816" s="105"/>
      <c r="BB816" s="61"/>
      <c r="BC816" s="106"/>
      <c r="BD816" s="107"/>
      <c r="BE816" s="107"/>
      <c r="BF816" s="107"/>
      <c r="BG816" s="107"/>
      <c r="BH816" s="107"/>
      <c r="BI816" s="107"/>
    </row>
    <row r="817" spans="2:61" x14ac:dyDescent="0.3">
      <c r="B817" s="93"/>
      <c r="C817" s="93">
        <v>1245</v>
      </c>
      <c r="D817" s="94">
        <f>'[1]S&amp;P500 Historical Data'!E4197</f>
        <v>43481</v>
      </c>
      <c r="E817" s="95">
        <f>'[1]S&amp;P500 Historical Data'!N4197</f>
        <v>2616.1</v>
      </c>
      <c r="F817" s="96">
        <f t="shared" si="146"/>
        <v>2.2219668237366307E-3</v>
      </c>
      <c r="H817" s="114">
        <v>746</v>
      </c>
      <c r="I817" s="98">
        <f t="shared" ca="1" si="135"/>
        <v>2278.2686091167066</v>
      </c>
      <c r="J817" s="99">
        <f t="shared" ca="1" si="136"/>
        <v>2.5784508811230164E-2</v>
      </c>
      <c r="K817" s="100">
        <f t="shared" ca="1" si="137"/>
        <v>-14.341387260281108</v>
      </c>
      <c r="L817" s="101">
        <f t="shared" ca="1" si="97"/>
        <v>1.5728558931683629</v>
      </c>
      <c r="M817" s="125"/>
      <c r="N817" s="91">
        <v>44658</v>
      </c>
      <c r="O817" s="102"/>
      <c r="P817" s="92" t="str">
        <f t="shared" si="144"/>
        <v/>
      </c>
      <c r="Q817" s="115">
        <f t="shared" si="138"/>
        <v>2865.8871944022039</v>
      </c>
      <c r="R817" s="116">
        <f t="shared" si="139"/>
        <v>3568.1739908049385</v>
      </c>
      <c r="S817" s="116">
        <f t="shared" si="140"/>
        <v>4436.5896203108477</v>
      </c>
      <c r="T817" s="116">
        <f t="shared" si="141"/>
        <v>1851.2664262292246</v>
      </c>
      <c r="U817" s="116">
        <f t="shared" si="142"/>
        <v>6868.1445304254912</v>
      </c>
      <c r="V817" s="116">
        <f t="shared" si="143"/>
        <v>1195.8556455319249</v>
      </c>
      <c r="W817" s="64"/>
      <c r="X817" s="64"/>
      <c r="Y817" s="105"/>
      <c r="Z817" s="61"/>
      <c r="AA817" s="106"/>
      <c r="AB817" s="107"/>
      <c r="AC817" s="107"/>
      <c r="AD817" s="107"/>
      <c r="AE817" s="107"/>
      <c r="AF817" s="107"/>
      <c r="AG817" s="107"/>
      <c r="AI817" s="108"/>
      <c r="AJ817" s="4"/>
      <c r="AK817" s="4"/>
      <c r="AL817" s="4"/>
      <c r="AN817" s="109"/>
      <c r="AO817" s="110"/>
      <c r="AP817" s="111"/>
      <c r="AQ817" s="110"/>
      <c r="AR817" s="112"/>
      <c r="AT817" s="113"/>
      <c r="AU817" s="113"/>
      <c r="AV817" s="113"/>
      <c r="AW817" s="113"/>
      <c r="AX817" s="113"/>
      <c r="AY817" s="113"/>
      <c r="AZ817" s="113"/>
      <c r="BA817" s="105"/>
      <c r="BB817" s="61"/>
      <c r="BC817" s="106"/>
      <c r="BD817" s="107"/>
      <c r="BE817" s="107"/>
      <c r="BF817" s="107"/>
      <c r="BG817" s="107"/>
      <c r="BH817" s="107"/>
      <c r="BI817" s="107"/>
    </row>
    <row r="818" spans="2:61" x14ac:dyDescent="0.3">
      <c r="B818" s="93"/>
      <c r="C818" s="93">
        <v>1246</v>
      </c>
      <c r="D818" s="94">
        <f>'[1]S&amp;P500 Historical Data'!E4198</f>
        <v>43482</v>
      </c>
      <c r="E818" s="95">
        <f>'[1]S&amp;P500 Historical Data'!N4198</f>
        <v>2635.96</v>
      </c>
      <c r="F818" s="96">
        <f t="shared" si="146"/>
        <v>7.5914529261114361E-3</v>
      </c>
      <c r="H818" s="114">
        <v>747</v>
      </c>
      <c r="I818" s="98">
        <f t="shared" ca="1" si="135"/>
        <v>2283.5413432516871</v>
      </c>
      <c r="J818" s="99">
        <f t="shared" ca="1" si="136"/>
        <v>2.3143601741608373E-3</v>
      </c>
      <c r="K818" s="100">
        <f t="shared" ca="1" si="137"/>
        <v>-14.21515687480604</v>
      </c>
      <c r="L818" s="101">
        <f t="shared" ca="1" si="97"/>
        <v>0.12623038547506918</v>
      </c>
      <c r="M818" s="125"/>
      <c r="N818" s="91">
        <v>44659</v>
      </c>
      <c r="O818" s="102"/>
      <c r="P818" s="92" t="str">
        <f t="shared" si="144"/>
        <v/>
      </c>
      <c r="Q818" s="115">
        <f t="shared" si="138"/>
        <v>2866.7241556533654</v>
      </c>
      <c r="R818" s="116">
        <f t="shared" si="139"/>
        <v>3569.2189148221469</v>
      </c>
      <c r="S818" s="116">
        <f t="shared" si="140"/>
        <v>4439.1849087758092</v>
      </c>
      <c r="T818" s="116">
        <f t="shared" si="141"/>
        <v>1851.2649401830845</v>
      </c>
      <c r="U818" s="116">
        <f t="shared" si="142"/>
        <v>6874.1746970808726</v>
      </c>
      <c r="V818" s="116">
        <f t="shared" si="143"/>
        <v>1195.5045873501485</v>
      </c>
      <c r="W818" s="64"/>
      <c r="X818" s="64"/>
      <c r="Y818" s="105"/>
      <c r="Z818" s="61"/>
      <c r="AA818" s="106"/>
      <c r="AB818" s="107"/>
      <c r="AC818" s="107"/>
      <c r="AD818" s="107"/>
      <c r="AE818" s="107"/>
      <c r="AF818" s="107"/>
      <c r="AG818" s="107"/>
      <c r="AI818" s="108"/>
      <c r="AJ818" s="4"/>
      <c r="AK818" s="4"/>
      <c r="AL818" s="4"/>
      <c r="AN818" s="109"/>
      <c r="AO818" s="110"/>
      <c r="AP818" s="111"/>
      <c r="AQ818" s="110"/>
      <c r="AR818" s="112"/>
      <c r="AT818" s="113"/>
      <c r="AU818" s="113"/>
      <c r="AV818" s="113"/>
      <c r="AW818" s="113"/>
      <c r="AX818" s="113"/>
      <c r="AY818" s="113"/>
      <c r="AZ818" s="113"/>
      <c r="BA818" s="105"/>
      <c r="BB818" s="61"/>
      <c r="BC818" s="106"/>
      <c r="BD818" s="107"/>
      <c r="BE818" s="107"/>
      <c r="BF818" s="107"/>
      <c r="BG818" s="107"/>
      <c r="BH818" s="107"/>
      <c r="BI818" s="107"/>
    </row>
    <row r="819" spans="2:61" x14ac:dyDescent="0.3">
      <c r="B819" s="93"/>
      <c r="C819" s="93">
        <v>1247</v>
      </c>
      <c r="D819" s="94">
        <f>'[1]S&amp;P500 Historical Data'!E4199</f>
        <v>43483</v>
      </c>
      <c r="E819" s="95">
        <f>'[1]S&amp;P500 Historical Data'!N4199</f>
        <v>2670.02</v>
      </c>
      <c r="F819" s="96">
        <f t="shared" si="146"/>
        <v>1.2921288638674314E-2</v>
      </c>
      <c r="H819" s="114">
        <v>748</v>
      </c>
      <c r="I819" s="98">
        <f t="shared" ca="1" si="135"/>
        <v>2314.3147363001526</v>
      </c>
      <c r="J819" s="99">
        <f t="shared" ca="1" si="136"/>
        <v>1.3476170746549858E-2</v>
      </c>
      <c r="K819" s="100">
        <f t="shared" ca="1" si="137"/>
        <v>-13.396770950434297</v>
      </c>
      <c r="L819" s="101">
        <f t="shared" ca="1" si="97"/>
        <v>0.81838592437174307</v>
      </c>
      <c r="M819" s="125"/>
      <c r="N819" s="91">
        <v>44660</v>
      </c>
      <c r="O819" s="102"/>
      <c r="P819" s="92" t="str">
        <f t="shared" si="144"/>
        <v/>
      </c>
      <c r="Q819" s="115">
        <f t="shared" si="138"/>
        <v>2867.5613613328965</v>
      </c>
      <c r="R819" s="116">
        <f t="shared" si="139"/>
        <v>3570.2634453537607</v>
      </c>
      <c r="S819" s="116">
        <f t="shared" si="140"/>
        <v>4441.7808451814844</v>
      </c>
      <c r="T819" s="116">
        <f t="shared" si="141"/>
        <v>1851.2638168381761</v>
      </c>
      <c r="U819" s="116">
        <f t="shared" si="142"/>
        <v>6880.207462221676</v>
      </c>
      <c r="V819" s="116">
        <f t="shared" si="143"/>
        <v>1195.1541005355282</v>
      </c>
      <c r="W819" s="64"/>
      <c r="X819" s="64"/>
      <c r="Y819" s="105"/>
      <c r="Z819" s="61"/>
      <c r="AA819" s="106"/>
      <c r="AB819" s="107"/>
      <c r="AC819" s="107"/>
      <c r="AD819" s="107"/>
      <c r="AE819" s="107"/>
      <c r="AF819" s="107"/>
      <c r="AG819" s="107"/>
      <c r="AI819" s="108"/>
      <c r="AJ819" s="4"/>
      <c r="AK819" s="4"/>
      <c r="AL819" s="4"/>
      <c r="AN819" s="109"/>
      <c r="AO819" s="110"/>
      <c r="AP819" s="111"/>
      <c r="AQ819" s="110"/>
      <c r="AR819" s="112"/>
      <c r="AT819" s="113"/>
      <c r="AU819" s="113"/>
      <c r="AV819" s="113"/>
      <c r="AW819" s="113"/>
      <c r="AX819" s="113"/>
      <c r="AY819" s="113"/>
      <c r="AZ819" s="113"/>
      <c r="BA819" s="105"/>
      <c r="BB819" s="61"/>
      <c r="BC819" s="106"/>
      <c r="BD819" s="107"/>
      <c r="BE819" s="107"/>
      <c r="BF819" s="107"/>
      <c r="BG819" s="107"/>
      <c r="BH819" s="107"/>
      <c r="BI819" s="107"/>
    </row>
    <row r="820" spans="2:61" x14ac:dyDescent="0.3">
      <c r="B820" s="93"/>
      <c r="C820" s="93">
        <v>1248</v>
      </c>
      <c r="D820" s="94">
        <f>'[1]S&amp;P500 Historical Data'!E4200</f>
        <v>43487</v>
      </c>
      <c r="E820" s="95">
        <f>'[1]S&amp;P500 Historical Data'!N4200</f>
        <v>2632.9</v>
      </c>
      <c r="F820" s="96">
        <f t="shared" si="146"/>
        <v>-1.3902517584137906E-2</v>
      </c>
      <c r="H820" s="114">
        <v>749</v>
      </c>
      <c r="I820" s="98">
        <f t="shared" ca="1" si="135"/>
        <v>2305.75170538266</v>
      </c>
      <c r="J820" s="99">
        <f t="shared" ca="1" si="136"/>
        <v>-3.7000286880522304E-3</v>
      </c>
      <c r="K820" s="100">
        <f t="shared" ca="1" si="137"/>
        <v>-13.646701620804244</v>
      </c>
      <c r="L820" s="101">
        <f t="shared" ca="1" si="97"/>
        <v>-0.2499306703699464</v>
      </c>
      <c r="M820" s="125"/>
      <c r="N820" s="91">
        <v>44661</v>
      </c>
      <c r="O820" s="102"/>
      <c r="P820" s="92" t="str">
        <f t="shared" si="144"/>
        <v/>
      </c>
      <c r="Q820" s="115">
        <f t="shared" si="138"/>
        <v>2868.3988115121815</v>
      </c>
      <c r="R820" s="116">
        <f t="shared" si="139"/>
        <v>3571.3075832779346</v>
      </c>
      <c r="S820" s="116">
        <f t="shared" si="140"/>
        <v>4444.377430634846</v>
      </c>
      <c r="T820" s="116">
        <f t="shared" si="141"/>
        <v>1851.2630554667428</v>
      </c>
      <c r="U820" s="116">
        <f t="shared" si="142"/>
        <v>6886.2428288077363</v>
      </c>
      <c r="V820" s="116">
        <f t="shared" si="143"/>
        <v>1194.8041837073902</v>
      </c>
      <c r="W820" s="64"/>
      <c r="X820" s="64"/>
      <c r="Y820" s="105"/>
      <c r="Z820" s="61"/>
      <c r="AA820" s="106"/>
      <c r="AB820" s="107"/>
      <c r="AC820" s="107"/>
      <c r="AD820" s="107"/>
      <c r="AE820" s="107"/>
      <c r="AF820" s="107"/>
      <c r="AG820" s="107"/>
      <c r="AI820" s="108"/>
      <c r="AJ820" s="4"/>
      <c r="AK820" s="4"/>
      <c r="AL820" s="4"/>
      <c r="AN820" s="109"/>
      <c r="AO820" s="110"/>
      <c r="AP820" s="111"/>
      <c r="AQ820" s="110"/>
      <c r="AR820" s="112"/>
      <c r="AT820" s="113"/>
      <c r="AU820" s="113"/>
      <c r="AV820" s="113"/>
      <c r="AW820" s="113"/>
      <c r="AX820" s="113"/>
      <c r="AY820" s="113"/>
      <c r="AZ820" s="113"/>
      <c r="BA820" s="105"/>
      <c r="BB820" s="61"/>
      <c r="BC820" s="106"/>
      <c r="BD820" s="107"/>
      <c r="BE820" s="107"/>
      <c r="BF820" s="107"/>
      <c r="BG820" s="107"/>
      <c r="BH820" s="107"/>
      <c r="BI820" s="107"/>
    </row>
    <row r="821" spans="2:61" x14ac:dyDescent="0.3">
      <c r="B821" s="93"/>
      <c r="C821" s="93">
        <v>1249</v>
      </c>
      <c r="D821" s="94">
        <f>'[1]S&amp;P500 Historical Data'!E4201</f>
        <v>43488</v>
      </c>
      <c r="E821" s="95">
        <f>'[1]S&amp;P500 Historical Data'!N4201</f>
        <v>2638.7</v>
      </c>
      <c r="F821" s="96">
        <f t="shared" si="146"/>
        <v>2.202894147138033E-3</v>
      </c>
      <c r="H821" s="114">
        <v>750</v>
      </c>
      <c r="I821" s="98">
        <f t="shared" ca="1" si="135"/>
        <v>2286.411559996779</v>
      </c>
      <c r="J821" s="99">
        <f t="shared" ca="1" si="136"/>
        <v>-8.3877831861654505E-3</v>
      </c>
      <c r="K821" s="100">
        <f t="shared" ca="1" si="137"/>
        <v>-14.191399032842021</v>
      </c>
      <c r="L821" s="101">
        <f t="shared" ca="1" si="97"/>
        <v>-0.54469741203777799</v>
      </c>
      <c r="M821" s="125"/>
      <c r="N821" s="91">
        <v>44662</v>
      </c>
      <c r="O821" s="102"/>
      <c r="P821" s="92" t="str">
        <f t="shared" si="144"/>
        <v/>
      </c>
      <c r="Q821" s="115">
        <f t="shared" si="138"/>
        <v>2869.2365062626245</v>
      </c>
      <c r="R821" s="116">
        <f t="shared" si="139"/>
        <v>3572.3513294698591</v>
      </c>
      <c r="S821" s="116">
        <f t="shared" si="140"/>
        <v>4446.9746662403641</v>
      </c>
      <c r="T821" s="116">
        <f t="shared" si="141"/>
        <v>1851.2626553436664</v>
      </c>
      <c r="U821" s="116">
        <f t="shared" si="142"/>
        <v>6892.2807997945902</v>
      </c>
      <c r="V821" s="116">
        <f t="shared" si="143"/>
        <v>1194.4548354900899</v>
      </c>
      <c r="W821" s="64"/>
      <c r="X821" s="64"/>
      <c r="Y821" s="105"/>
      <c r="Z821" s="61"/>
      <c r="AA821" s="106"/>
      <c r="AB821" s="107"/>
      <c r="AC821" s="107"/>
      <c r="AD821" s="107"/>
      <c r="AE821" s="107"/>
      <c r="AF821" s="107"/>
      <c r="AG821" s="107"/>
      <c r="AI821" s="108"/>
      <c r="AJ821" s="4"/>
      <c r="AK821" s="4"/>
      <c r="AL821" s="4"/>
      <c r="AN821" s="109"/>
      <c r="AO821" s="110"/>
      <c r="AP821" s="111"/>
      <c r="AQ821" s="110"/>
      <c r="AR821" s="112"/>
      <c r="AT821" s="113"/>
      <c r="AU821" s="113"/>
      <c r="AV821" s="113"/>
      <c r="AW821" s="113"/>
      <c r="AX821" s="113"/>
      <c r="AY821" s="113"/>
      <c r="AZ821" s="113"/>
      <c r="BA821" s="105"/>
      <c r="BB821" s="61"/>
      <c r="BC821" s="106"/>
      <c r="BD821" s="107"/>
      <c r="BE821" s="107"/>
      <c r="BF821" s="107"/>
      <c r="BG821" s="107"/>
      <c r="BH821" s="107"/>
      <c r="BI821" s="107"/>
    </row>
    <row r="822" spans="2:61" x14ac:dyDescent="0.3">
      <c r="B822" s="93"/>
      <c r="C822" s="93">
        <v>1250</v>
      </c>
      <c r="D822" s="94">
        <f>'[1]S&amp;P500 Historical Data'!E4202</f>
        <v>43489</v>
      </c>
      <c r="E822" s="95">
        <f>'[1]S&amp;P500 Historical Data'!N4202</f>
        <v>2642.33</v>
      </c>
      <c r="F822" s="96">
        <f t="shared" si="146"/>
        <v>1.3756774169098834E-3</v>
      </c>
      <c r="H822" s="114">
        <v>751</v>
      </c>
      <c r="I822" s="98">
        <f t="shared" ca="1" si="135"/>
        <v>2276.7115324059178</v>
      </c>
      <c r="J822" s="99">
        <f t="shared" ca="1" si="136"/>
        <v>-4.2424678743642058E-3</v>
      </c>
      <c r="K822" s="100">
        <f t="shared" ca="1" si="137"/>
        <v>-14.47536732504158</v>
      </c>
      <c r="L822" s="101">
        <f t="shared" ca="1" si="97"/>
        <v>-0.28396829219955905</v>
      </c>
      <c r="M822" s="125"/>
      <c r="N822" s="91">
        <v>44663</v>
      </c>
      <c r="O822" s="102"/>
      <c r="P822" s="92" t="str">
        <f t="shared" si="144"/>
        <v/>
      </c>
      <c r="Q822" s="115">
        <f t="shared" si="138"/>
        <v>2870.0744456556508</v>
      </c>
      <c r="R822" s="116">
        <f t="shared" si="139"/>
        <v>3573.3946848017745</v>
      </c>
      <c r="S822" s="116">
        <f t="shared" si="140"/>
        <v>4449.5725531000217</v>
      </c>
      <c r="T822" s="116">
        <f t="shared" si="141"/>
        <v>1851.2626157464581</v>
      </c>
      <c r="U822" s="116">
        <f t="shared" si="142"/>
        <v>6898.3213781335044</v>
      </c>
      <c r="V822" s="116">
        <f t="shared" si="143"/>
        <v>1194.1060545129872</v>
      </c>
      <c r="W822" s="64"/>
      <c r="X822" s="64"/>
      <c r="Y822" s="105"/>
      <c r="Z822" s="61"/>
      <c r="AA822" s="106"/>
      <c r="AB822" s="107"/>
      <c r="AC822" s="107"/>
      <c r="AD822" s="107"/>
      <c r="AE822" s="107"/>
      <c r="AF822" s="107"/>
      <c r="AG822" s="107"/>
      <c r="AI822" s="108"/>
      <c r="AJ822" s="4"/>
      <c r="AK822" s="4"/>
      <c r="AL822" s="4"/>
      <c r="AN822" s="109"/>
      <c r="AO822" s="110"/>
      <c r="AP822" s="111"/>
      <c r="AQ822" s="110"/>
      <c r="AR822" s="112"/>
      <c r="AT822" s="113"/>
      <c r="AU822" s="113"/>
      <c r="AV822" s="113"/>
      <c r="AW822" s="113"/>
      <c r="AX822" s="113"/>
      <c r="AY822" s="113"/>
      <c r="AZ822" s="113"/>
      <c r="BA822" s="105"/>
      <c r="BB822" s="61"/>
      <c r="BC822" s="106"/>
      <c r="BD822" s="107"/>
      <c r="BE822" s="107"/>
      <c r="BF822" s="107"/>
      <c r="BG822" s="107"/>
      <c r="BH822" s="107"/>
      <c r="BI822" s="107"/>
    </row>
    <row r="823" spans="2:61" x14ac:dyDescent="0.3">
      <c r="B823" s="93"/>
      <c r="C823" s="93">
        <v>1251</v>
      </c>
      <c r="D823" s="94">
        <f>'[1]S&amp;P500 Historical Data'!E4203</f>
        <v>43490</v>
      </c>
      <c r="E823" s="95">
        <f>'[1]S&amp;P500 Historical Data'!N4203</f>
        <v>2664.76</v>
      </c>
      <c r="F823" s="96">
        <f t="shared" si="146"/>
        <v>8.4887201825662555E-3</v>
      </c>
      <c r="H823" s="114">
        <v>752</v>
      </c>
      <c r="I823" s="98">
        <f t="shared" ca="1" si="135"/>
        <v>2292.8097087270189</v>
      </c>
      <c r="J823" s="99">
        <f t="shared" ca="1" si="136"/>
        <v>7.0708019404150842E-3</v>
      </c>
      <c r="K823" s="100">
        <f t="shared" ca="1" si="137"/>
        <v>-14.053247260240326</v>
      </c>
      <c r="L823" s="101">
        <f t="shared" ca="1" si="97"/>
        <v>0.42212006480125308</v>
      </c>
      <c r="M823" s="125"/>
      <c r="N823" s="91">
        <v>44664</v>
      </c>
      <c r="O823" s="102"/>
      <c r="P823" s="92" t="str">
        <f t="shared" si="144"/>
        <v/>
      </c>
      <c r="Q823" s="115">
        <f t="shared" si="138"/>
        <v>2870.9126297627063</v>
      </c>
      <c r="R823" s="116">
        <f t="shared" si="139"/>
        <v>3574.4376501429856</v>
      </c>
      <c r="S823" s="116">
        <f t="shared" si="140"/>
        <v>4452.1710923133232</v>
      </c>
      <c r="T823" s="116">
        <f t="shared" si="141"/>
        <v>1851.2629359552413</v>
      </c>
      <c r="U823" s="116">
        <f t="shared" si="142"/>
        <v>6904.3645667714991</v>
      </c>
      <c r="V823" s="116">
        <f t="shared" si="143"/>
        <v>1193.7578394104219</v>
      </c>
      <c r="W823" s="64"/>
      <c r="X823" s="64"/>
      <c r="Y823" s="105"/>
      <c r="Z823" s="61"/>
      <c r="AA823" s="106"/>
      <c r="AB823" s="107"/>
      <c r="AC823" s="107"/>
      <c r="AD823" s="107"/>
      <c r="AE823" s="107"/>
      <c r="AF823" s="107"/>
      <c r="AG823" s="107"/>
      <c r="AI823" s="108"/>
      <c r="AJ823" s="4"/>
      <c r="AK823" s="4"/>
      <c r="AL823" s="4"/>
      <c r="AN823" s="109"/>
      <c r="AO823" s="110"/>
      <c r="AP823" s="111"/>
      <c r="AQ823" s="110"/>
      <c r="AR823" s="112"/>
      <c r="AT823" s="113"/>
      <c r="AU823" s="113"/>
      <c r="AV823" s="113"/>
      <c r="AW823" s="113"/>
      <c r="AX823" s="113"/>
      <c r="AY823" s="113"/>
      <c r="AZ823" s="113"/>
      <c r="BA823" s="105"/>
      <c r="BB823" s="61"/>
      <c r="BC823" s="106"/>
      <c r="BD823" s="107"/>
      <c r="BE823" s="107"/>
      <c r="BF823" s="107"/>
      <c r="BG823" s="107"/>
      <c r="BH823" s="107"/>
      <c r="BI823" s="107"/>
    </row>
    <row r="824" spans="2:61" x14ac:dyDescent="0.3">
      <c r="B824" s="93"/>
      <c r="C824" s="93">
        <v>1252</v>
      </c>
      <c r="D824" s="94">
        <f>'[1]S&amp;P500 Historical Data'!E4204</f>
        <v>43493</v>
      </c>
      <c r="E824" s="95">
        <f>'[1]S&amp;P500 Historical Data'!N4204</f>
        <v>2643.85</v>
      </c>
      <c r="F824" s="96">
        <f t="shared" si="146"/>
        <v>-7.8468605052613768E-3</v>
      </c>
      <c r="H824" s="114">
        <v>753</v>
      </c>
      <c r="I824" s="98">
        <f t="shared" ca="1" si="135"/>
        <v>2284.6972185367799</v>
      </c>
      <c r="J824" s="99">
        <f t="shared" ca="1" si="136"/>
        <v>-3.5382309135209861E-3</v>
      </c>
      <c r="K824" s="100">
        <f t="shared" ca="1" si="137"/>
        <v>-14.293028838799222</v>
      </c>
      <c r="L824" s="101">
        <f t="shared" ca="1" si="97"/>
        <v>-0.23978157855889487</v>
      </c>
      <c r="M824" s="125"/>
      <c r="N824" s="91">
        <v>44665</v>
      </c>
      <c r="O824" s="102"/>
      <c r="P824" s="92" t="str">
        <f t="shared" si="144"/>
        <v/>
      </c>
      <c r="Q824" s="115">
        <f t="shared" si="138"/>
        <v>2871.751058655258</v>
      </c>
      <c r="R824" s="116">
        <f t="shared" si="139"/>
        <v>3575.4802263598745</v>
      </c>
      <c r="S824" s="116">
        <f t="shared" si="140"/>
        <v>4454.7702849773141</v>
      </c>
      <c r="T824" s="116">
        <f t="shared" si="141"/>
        <v>1851.263615252743</v>
      </c>
      <c r="U824" s="116">
        <f t="shared" si="142"/>
        <v>6910.4103686513763</v>
      </c>
      <c r="V824" s="116">
        <f t="shared" si="143"/>
        <v>1193.410188821689</v>
      </c>
      <c r="W824" s="64"/>
      <c r="X824" s="64"/>
      <c r="Y824" s="105"/>
      <c r="Z824" s="61"/>
      <c r="AA824" s="106"/>
      <c r="AB824" s="107"/>
      <c r="AC824" s="107"/>
      <c r="AD824" s="107"/>
      <c r="AE824" s="107"/>
      <c r="AF824" s="107"/>
      <c r="AG824" s="107"/>
      <c r="AI824" s="108"/>
      <c r="AJ824" s="4"/>
      <c r="AK824" s="4"/>
      <c r="AL824" s="4"/>
      <c r="AN824" s="109"/>
      <c r="AO824" s="110"/>
      <c r="AP824" s="111"/>
      <c r="AQ824" s="110"/>
      <c r="AR824" s="112"/>
      <c r="AT824" s="113"/>
      <c r="AU824" s="113"/>
      <c r="AV824" s="113"/>
      <c r="AW824" s="113"/>
      <c r="AX824" s="113"/>
      <c r="AY824" s="113"/>
      <c r="AZ824" s="113"/>
      <c r="BA824" s="105"/>
      <c r="BB824" s="61"/>
      <c r="BC824" s="106"/>
      <c r="BD824" s="107"/>
      <c r="BE824" s="107"/>
      <c r="BF824" s="107"/>
      <c r="BG824" s="107"/>
      <c r="BH824" s="107"/>
      <c r="BI824" s="107"/>
    </row>
    <row r="825" spans="2:61" x14ac:dyDescent="0.3">
      <c r="B825" s="93"/>
      <c r="C825" s="93">
        <v>1253</v>
      </c>
      <c r="D825" s="94">
        <f>'[1]S&amp;P500 Historical Data'!E4205</f>
        <v>43494</v>
      </c>
      <c r="E825" s="95">
        <f>'[1]S&amp;P500 Historical Data'!N4205</f>
        <v>2640</v>
      </c>
      <c r="F825" s="96">
        <f t="shared" si="146"/>
        <v>-1.4562096941959299E-3</v>
      </c>
      <c r="H825" s="114">
        <v>754</v>
      </c>
      <c r="I825" s="98">
        <f t="shared" ca="1" si="135"/>
        <v>2303.4236020458775</v>
      </c>
      <c r="J825" s="99">
        <f t="shared" ca="1" si="136"/>
        <v>8.1964399296160367E-3</v>
      </c>
      <c r="K825" s="100">
        <f t="shared" ca="1" si="137"/>
        <v>-13.801089367241728</v>
      </c>
      <c r="L825" s="101">
        <f t="shared" ca="1" si="97"/>
        <v>0.49193947155749385</v>
      </c>
      <c r="M825" s="125"/>
      <c r="N825" s="91">
        <v>44666</v>
      </c>
      <c r="O825" s="102"/>
      <c r="P825" s="92" t="str">
        <f t="shared" si="144"/>
        <v/>
      </c>
      <c r="Q825" s="115">
        <f t="shared" si="138"/>
        <v>2872.5897324047937</v>
      </c>
      <c r="R825" s="116">
        <f t="shared" si="139"/>
        <v>3576.5224143159153</v>
      </c>
      <c r="S825" s="116">
        <f t="shared" si="140"/>
        <v>4457.3701321865847</v>
      </c>
      <c r="T825" s="116">
        <f t="shared" si="141"/>
        <v>1851.2646529242791</v>
      </c>
      <c r="U825" s="116">
        <f t="shared" si="142"/>
        <v>6916.4587867117343</v>
      </c>
      <c r="V825" s="116">
        <f t="shared" si="143"/>
        <v>1193.0631013910156</v>
      </c>
      <c r="W825" s="64"/>
      <c r="X825" s="64"/>
      <c r="Y825" s="105"/>
      <c r="Z825" s="61"/>
      <c r="AA825" s="106"/>
      <c r="AB825" s="107"/>
      <c r="AC825" s="107"/>
      <c r="AD825" s="107"/>
      <c r="AE825" s="107"/>
      <c r="AF825" s="107"/>
      <c r="AG825" s="107"/>
      <c r="AI825" s="108"/>
      <c r="AJ825" s="4"/>
      <c r="AK825" s="4"/>
      <c r="AL825" s="4"/>
      <c r="AN825" s="109"/>
      <c r="AO825" s="110"/>
      <c r="AP825" s="111"/>
      <c r="AQ825" s="110"/>
      <c r="AR825" s="112"/>
      <c r="AT825" s="113"/>
      <c r="AU825" s="113"/>
      <c r="AV825" s="113"/>
      <c r="AW825" s="113"/>
      <c r="AX825" s="113"/>
      <c r="AY825" s="113"/>
      <c r="AZ825" s="113"/>
      <c r="BA825" s="105"/>
      <c r="BB825" s="61"/>
      <c r="BC825" s="106"/>
      <c r="BD825" s="107"/>
      <c r="BE825" s="107"/>
      <c r="BF825" s="107"/>
      <c r="BG825" s="107"/>
      <c r="BH825" s="107"/>
      <c r="BI825" s="107"/>
    </row>
    <row r="826" spans="2:61" x14ac:dyDescent="0.3">
      <c r="B826" s="93"/>
      <c r="C826" s="93">
        <v>1254</v>
      </c>
      <c r="D826" s="94">
        <f>'[1]S&amp;P500 Historical Data'!E4206</f>
        <v>43495</v>
      </c>
      <c r="E826" s="95">
        <f>'[1]S&amp;P500 Historical Data'!N4206</f>
        <v>2681.05</v>
      </c>
      <c r="F826" s="96">
        <f t="shared" si="146"/>
        <v>1.5549242424242493E-2</v>
      </c>
      <c r="H826" s="114">
        <v>755</v>
      </c>
      <c r="I826" s="98">
        <f t="shared" ca="1" si="135"/>
        <v>2344.8584059711993</v>
      </c>
      <c r="J826" s="99">
        <f t="shared" ca="1" si="136"/>
        <v>1.7988356066387379E-2</v>
      </c>
      <c r="K826" s="100">
        <f t="shared" ca="1" si="137"/>
        <v>-12.705059366355433</v>
      </c>
      <c r="L826" s="101">
        <f t="shared" ca="1" si="97"/>
        <v>1.0960300008862949</v>
      </c>
      <c r="M826" s="125"/>
      <c r="N826" s="91">
        <v>44667</v>
      </c>
      <c r="O826" s="102"/>
      <c r="P826" s="92" t="str">
        <f t="shared" si="144"/>
        <v/>
      </c>
      <c r="Q826" s="115">
        <f t="shared" si="138"/>
        <v>2873.4286510828219</v>
      </c>
      <c r="R826" s="116">
        <f t="shared" si="139"/>
        <v>3577.5642148716875</v>
      </c>
      <c r="S826" s="116">
        <f t="shared" si="140"/>
        <v>4459.970635033289</v>
      </c>
      <c r="T826" s="116">
        <f t="shared" si="141"/>
        <v>1851.2660482577419</v>
      </c>
      <c r="U826" s="116">
        <f t="shared" si="142"/>
        <v>6922.5098238870096</v>
      </c>
      <c r="V826" s="116">
        <f t="shared" si="143"/>
        <v>1192.7165757675366</v>
      </c>
      <c r="W826" s="64"/>
      <c r="X826" s="64"/>
      <c r="Y826" s="105"/>
      <c r="Z826" s="61"/>
      <c r="AA826" s="106"/>
      <c r="AB826" s="107"/>
      <c r="AC826" s="107"/>
      <c r="AD826" s="107"/>
      <c r="AE826" s="107"/>
      <c r="AF826" s="107"/>
      <c r="AG826" s="107"/>
      <c r="AI826" s="108"/>
      <c r="AJ826" s="4"/>
      <c r="AK826" s="4"/>
      <c r="AL826" s="4"/>
      <c r="AN826" s="109"/>
      <c r="AO826" s="110"/>
      <c r="AP826" s="111"/>
      <c r="AQ826" s="110"/>
      <c r="AR826" s="112"/>
      <c r="AT826" s="113"/>
      <c r="AU826" s="113"/>
      <c r="AV826" s="113"/>
      <c r="AW826" s="113"/>
      <c r="AX826" s="113"/>
      <c r="AY826" s="113"/>
      <c r="AZ826" s="113"/>
      <c r="BA826" s="105"/>
      <c r="BB826" s="61"/>
      <c r="BC826" s="106"/>
      <c r="BD826" s="107"/>
      <c r="BE826" s="107"/>
      <c r="BF826" s="107"/>
      <c r="BG826" s="107"/>
      <c r="BH826" s="107"/>
      <c r="BI826" s="107"/>
    </row>
    <row r="827" spans="2:61" x14ac:dyDescent="0.3">
      <c r="B827" s="93"/>
      <c r="C827" s="93">
        <v>1255</v>
      </c>
      <c r="D827" s="94">
        <f>'[1]S&amp;P500 Historical Data'!E4207</f>
        <v>43496</v>
      </c>
      <c r="E827" s="95">
        <f>'[1]S&amp;P500 Historical Data'!N4207</f>
        <v>2704.1</v>
      </c>
      <c r="F827" s="96">
        <f t="shared" si="146"/>
        <v>8.5973778929895849E-3</v>
      </c>
      <c r="H827" s="114">
        <v>756</v>
      </c>
      <c r="I827" s="98">
        <f t="shared" ca="1" si="135"/>
        <v>2355.1500040025999</v>
      </c>
      <c r="J827" s="99">
        <f t="shared" ca="1" si="136"/>
        <v>4.3890061784510838E-3</v>
      </c>
      <c r="K827" s="100">
        <f t="shared" ca="1" si="137"/>
        <v>-12.449596705058779</v>
      </c>
      <c r="L827" s="101">
        <f t="shared" ca="1" si="97"/>
        <v>0.25546266129665457</v>
      </c>
      <c r="M827" s="125"/>
      <c r="N827" s="91">
        <v>44668</v>
      </c>
      <c r="O827" s="102"/>
      <c r="P827" s="92" t="str">
        <f t="shared" si="144"/>
        <v/>
      </c>
      <c r="Q827" s="115">
        <f t="shared" si="138"/>
        <v>2874.2678147608726</v>
      </c>
      <c r="R827" s="116">
        <f t="shared" si="139"/>
        <v>3578.6056288848872</v>
      </c>
      <c r="S827" s="116">
        <f t="shared" si="140"/>
        <v>4462.5717946071554</v>
      </c>
      <c r="T827" s="116">
        <f t="shared" si="141"/>
        <v>1851.2678005435885</v>
      </c>
      <c r="U827" s="116">
        <f t="shared" si="142"/>
        <v>6928.5634831074822</v>
      </c>
      <c r="V827" s="116">
        <f t="shared" si="143"/>
        <v>1192.3706106052698</v>
      </c>
      <c r="W827" s="64"/>
      <c r="X827" s="64"/>
      <c r="Y827" s="105"/>
      <c r="Z827" s="61"/>
      <c r="AA827" s="106"/>
      <c r="AB827" s="107"/>
      <c r="AC827" s="107"/>
      <c r="AD827" s="107"/>
      <c r="AE827" s="107"/>
      <c r="AF827" s="107"/>
      <c r="AG827" s="107"/>
      <c r="AI827" s="108"/>
      <c r="AJ827" s="4"/>
      <c r="AK827" s="4"/>
      <c r="AL827" s="4"/>
      <c r="AN827" s="109"/>
      <c r="AO827" s="110"/>
      <c r="AP827" s="111"/>
      <c r="AQ827" s="110"/>
      <c r="AR827" s="112"/>
      <c r="AT827" s="113"/>
      <c r="AU827" s="113"/>
      <c r="AV827" s="113"/>
      <c r="AW827" s="113"/>
      <c r="AX827" s="113"/>
      <c r="AY827" s="113"/>
      <c r="AZ827" s="113"/>
      <c r="BA827" s="105"/>
      <c r="BB827" s="61"/>
      <c r="BC827" s="106"/>
      <c r="BD827" s="107"/>
      <c r="BE827" s="107"/>
      <c r="BF827" s="107"/>
      <c r="BG827" s="107"/>
      <c r="BH827" s="107"/>
      <c r="BI827" s="107"/>
    </row>
    <row r="828" spans="2:61" x14ac:dyDescent="0.3">
      <c r="B828" s="93"/>
      <c r="C828" s="93">
        <v>1256</v>
      </c>
      <c r="D828" s="94">
        <f>'[1]S&amp;P500 Historical Data'!E4208</f>
        <v>43497</v>
      </c>
      <c r="E828" s="95">
        <f>'[1]S&amp;P500 Historical Data'!N4208</f>
        <v>2706.53</v>
      </c>
      <c r="F828" s="96">
        <f t="shared" si="146"/>
        <v>8.9863540549546658E-4</v>
      </c>
      <c r="H828" s="114">
        <v>757</v>
      </c>
      <c r="I828" s="98">
        <f t="shared" ca="1" si="135"/>
        <v>2384.7811324309337</v>
      </c>
      <c r="J828" s="99">
        <f t="shared" ca="1" si="136"/>
        <v>1.2581418753784435E-2</v>
      </c>
      <c r="K828" s="100">
        <f t="shared" ca="1" si="137"/>
        <v>-11.686413558212346</v>
      </c>
      <c r="L828" s="101">
        <f t="shared" ca="1" si="97"/>
        <v>0.76318314684643329</v>
      </c>
      <c r="M828" s="125"/>
      <c r="N828" s="91">
        <v>44669</v>
      </c>
      <c r="O828" s="102"/>
      <c r="P828" s="92" t="str">
        <f t="shared" si="144"/>
        <v/>
      </c>
      <c r="Q828" s="115">
        <f t="shared" si="138"/>
        <v>2875.1072235104962</v>
      </c>
      <c r="R828" s="116">
        <f t="shared" si="139"/>
        <v>3579.6466572103454</v>
      </c>
      <c r="S828" s="116">
        <f t="shared" si="140"/>
        <v>4465.1736119954985</v>
      </c>
      <c r="T828" s="116">
        <f t="shared" si="141"/>
        <v>1851.2699090748295</v>
      </c>
      <c r="U828" s="116">
        <f t="shared" si="142"/>
        <v>6934.6197672993112</v>
      </c>
      <c r="V828" s="116">
        <f t="shared" si="143"/>
        <v>1192.0252045630934</v>
      </c>
      <c r="W828" s="64"/>
      <c r="X828" s="64"/>
      <c r="Y828" s="105"/>
      <c r="Z828" s="61"/>
      <c r="AA828" s="106"/>
      <c r="AB828" s="107"/>
      <c r="AC828" s="107"/>
      <c r="AD828" s="107"/>
      <c r="AE828" s="107"/>
      <c r="AF828" s="107"/>
      <c r="AG828" s="107"/>
      <c r="AI828" s="108"/>
      <c r="AJ828" s="4"/>
      <c r="AK828" s="4"/>
      <c r="AL828" s="4"/>
      <c r="AN828" s="109"/>
      <c r="AO828" s="110"/>
      <c r="AP828" s="111"/>
      <c r="AQ828" s="110"/>
      <c r="AR828" s="112"/>
      <c r="AT828" s="113"/>
      <c r="AU828" s="113"/>
      <c r="AV828" s="113"/>
      <c r="AW828" s="113"/>
      <c r="AX828" s="113"/>
      <c r="AY828" s="113"/>
      <c r="AZ828" s="113"/>
      <c r="BA828" s="105"/>
      <c r="BB828" s="61"/>
      <c r="BC828" s="106"/>
      <c r="BD828" s="107"/>
      <c r="BE828" s="107"/>
      <c r="BF828" s="107"/>
      <c r="BG828" s="107"/>
      <c r="BH828" s="107"/>
      <c r="BI828" s="107"/>
    </row>
    <row r="829" spans="2:61" x14ac:dyDescent="0.3">
      <c r="B829" s="93"/>
      <c r="C829" s="93">
        <v>1257</v>
      </c>
      <c r="D829" s="94">
        <f>'[1]S&amp;P500 Historical Data'!E4209</f>
        <v>43500</v>
      </c>
      <c r="E829" s="95">
        <f>'[1]S&amp;P500 Historical Data'!N4209</f>
        <v>2724.78</v>
      </c>
      <c r="F829" s="96">
        <f t="shared" si="146"/>
        <v>6.7429513066546458E-3</v>
      </c>
      <c r="H829" s="114">
        <v>758</v>
      </c>
      <c r="I829" s="98">
        <f t="shared" ca="1" si="135"/>
        <v>2402.4237752315603</v>
      </c>
      <c r="J829" s="99">
        <f t="shared" ca="1" si="136"/>
        <v>7.3980134112527707E-3</v>
      </c>
      <c r="K829" s="100">
        <f t="shared" ca="1" si="137"/>
        <v>-11.243989662494114</v>
      </c>
      <c r="L829" s="101">
        <f t="shared" ca="1" si="97"/>
        <v>0.44242389571823199</v>
      </c>
      <c r="M829" s="125"/>
      <c r="N829" s="91">
        <v>44670</v>
      </c>
      <c r="O829" s="102"/>
      <c r="P829" s="92" t="str">
        <f t="shared" si="144"/>
        <v/>
      </c>
      <c r="Q829" s="115">
        <f t="shared" si="138"/>
        <v>2875.9468774032639</v>
      </c>
      <c r="R829" s="116">
        <f t="shared" si="139"/>
        <v>3580.6873007000358</v>
      </c>
      <c r="S829" s="116">
        <f t="shared" si="140"/>
        <v>4467.7760882832326</v>
      </c>
      <c r="T829" s="116">
        <f t="shared" si="141"/>
        <v>1851.2723731470139</v>
      </c>
      <c r="U829" s="116">
        <f t="shared" si="142"/>
        <v>6940.6786793845567</v>
      </c>
      <c r="V829" s="116">
        <f t="shared" si="143"/>
        <v>1191.6803563047229</v>
      </c>
      <c r="W829" s="64"/>
      <c r="X829" s="64"/>
      <c r="Y829" s="105"/>
      <c r="Z829" s="61"/>
      <c r="AA829" s="106"/>
      <c r="AB829" s="107"/>
      <c r="AC829" s="107"/>
      <c r="AD829" s="107"/>
      <c r="AE829" s="107"/>
      <c r="AF829" s="107"/>
      <c r="AG829" s="107"/>
      <c r="AI829" s="108"/>
      <c r="AJ829" s="4"/>
      <c r="AK829" s="4"/>
      <c r="AL829" s="4"/>
      <c r="AN829" s="109"/>
      <c r="AO829" s="110"/>
      <c r="AP829" s="111"/>
      <c r="AQ829" s="110"/>
      <c r="AR829" s="112"/>
      <c r="AT829" s="113"/>
      <c r="AU829" s="113"/>
      <c r="AV829" s="113"/>
      <c r="AW829" s="113"/>
      <c r="AX829" s="113"/>
      <c r="AY829" s="113"/>
      <c r="AZ829" s="113"/>
      <c r="BA829" s="105"/>
      <c r="BB829" s="61"/>
      <c r="BC829" s="106"/>
      <c r="BD829" s="107"/>
      <c r="BE829" s="107"/>
      <c r="BF829" s="107"/>
      <c r="BG829" s="107"/>
      <c r="BH829" s="107"/>
      <c r="BI829" s="107"/>
    </row>
    <row r="830" spans="2:61" x14ac:dyDescent="0.3">
      <c r="B830" s="93"/>
      <c r="C830" s="93">
        <v>1258</v>
      </c>
      <c r="D830" s="94">
        <f>'[1]S&amp;P500 Historical Data'!E4210</f>
        <v>43501</v>
      </c>
      <c r="E830" s="95">
        <f>'[1]S&amp;P500 Historical Data'!N4210</f>
        <v>2736.84</v>
      </c>
      <c r="F830" s="96">
        <f t="shared" si="146"/>
        <v>4.426045405500607E-3</v>
      </c>
      <c r="H830" s="114">
        <v>759</v>
      </c>
      <c r="I830" s="98">
        <f t="shared" ca="1" si="135"/>
        <v>2397.0483538505396</v>
      </c>
      <c r="J830" s="99">
        <f t="shared" ca="1" si="136"/>
        <v>-2.237499244071791E-3</v>
      </c>
      <c r="K830" s="100">
        <f t="shared" ca="1" si="137"/>
        <v>-11.402240049101829</v>
      </c>
      <c r="L830" s="101">
        <f t="shared" ca="1" si="97"/>
        <v>-0.15825038660771587</v>
      </c>
      <c r="M830" s="125"/>
      <c r="N830" s="91">
        <v>44671</v>
      </c>
      <c r="O830" s="102"/>
      <c r="P830" s="92" t="str">
        <f t="shared" si="144"/>
        <v/>
      </c>
      <c r="Q830" s="115">
        <f t="shared" si="138"/>
        <v>2876.7867765107671</v>
      </c>
      <c r="R830" s="116">
        <f t="shared" si="139"/>
        <v>3581.7275602030918</v>
      </c>
      <c r="S830" s="116">
        <f t="shared" si="140"/>
        <v>4470.3792245528803</v>
      </c>
      <c r="T830" s="116">
        <f t="shared" si="141"/>
        <v>1851.27519205822</v>
      </c>
      <c r="U830" s="116">
        <f t="shared" si="142"/>
        <v>6946.7402222811961</v>
      </c>
      <c r="V830" s="116">
        <f t="shared" si="143"/>
        <v>1191.3360644986863</v>
      </c>
      <c r="W830" s="64"/>
      <c r="X830" s="64"/>
      <c r="Y830" s="105"/>
      <c r="Z830" s="61"/>
      <c r="AA830" s="106"/>
      <c r="AB830" s="107"/>
      <c r="AC830" s="107"/>
      <c r="AD830" s="107"/>
      <c r="AE830" s="107"/>
      <c r="AF830" s="107"/>
      <c r="AG830" s="107"/>
      <c r="AI830" s="108"/>
      <c r="AJ830" s="4"/>
      <c r="AK830" s="4"/>
      <c r="AL830" s="4"/>
      <c r="AN830" s="109"/>
      <c r="AO830" s="110"/>
      <c r="AP830" s="111"/>
      <c r="AQ830" s="110"/>
      <c r="AR830" s="112"/>
      <c r="AT830" s="113"/>
      <c r="AU830" s="113"/>
      <c r="AV830" s="113"/>
      <c r="AW830" s="113"/>
      <c r="AX830" s="113"/>
      <c r="AY830" s="113"/>
      <c r="AZ830" s="113"/>
      <c r="BA830" s="105"/>
      <c r="BB830" s="61"/>
      <c r="BC830" s="106"/>
      <c r="BD830" s="107"/>
      <c r="BE830" s="107"/>
      <c r="BF830" s="107"/>
      <c r="BG830" s="107"/>
      <c r="BH830" s="107"/>
      <c r="BI830" s="107"/>
    </row>
    <row r="831" spans="2:61" x14ac:dyDescent="0.3">
      <c r="B831" s="93"/>
      <c r="C831" s="93">
        <v>1259</v>
      </c>
      <c r="D831" s="94">
        <f>'[1]S&amp;P500 Historical Data'!E4211</f>
        <v>43502</v>
      </c>
      <c r="E831" s="95">
        <f>'[1]S&amp;P500 Historical Data'!N4211</f>
        <v>2731.61</v>
      </c>
      <c r="F831" s="96">
        <f t="shared" si="146"/>
        <v>-1.9109630084330901E-3</v>
      </c>
      <c r="H831" s="114">
        <v>760</v>
      </c>
      <c r="I831" s="98">
        <f t="shared" ca="1" si="135"/>
        <v>2449.0745212490174</v>
      </c>
      <c r="J831" s="99">
        <f t="shared" ca="1" si="136"/>
        <v>2.1704262792573495E-2</v>
      </c>
      <c r="K831" s="100">
        <f t="shared" ca="1" si="137"/>
        <v>-10.078485120277783</v>
      </c>
      <c r="L831" s="101">
        <f t="shared" ca="1" si="97"/>
        <v>1.323754928824046</v>
      </c>
      <c r="M831" s="125"/>
      <c r="N831" s="91">
        <v>44672</v>
      </c>
      <c r="O831" s="102"/>
      <c r="P831" s="92" t="str">
        <f t="shared" si="144"/>
        <v/>
      </c>
      <c r="Q831" s="115">
        <f t="shared" si="138"/>
        <v>2877.62692090462</v>
      </c>
      <c r="R831" s="116">
        <f t="shared" si="139"/>
        <v>3582.7674365658177</v>
      </c>
      <c r="S831" s="116">
        <f t="shared" si="140"/>
        <v>4472.9830218845918</v>
      </c>
      <c r="T831" s="116">
        <f t="shared" si="141"/>
        <v>1851.2783651090413</v>
      </c>
      <c r="U831" s="116">
        <f t="shared" si="142"/>
        <v>6952.8043989031648</v>
      </c>
      <c r="V831" s="116">
        <f t="shared" si="143"/>
        <v>1190.9923278183014</v>
      </c>
      <c r="W831" s="64"/>
      <c r="X831" s="64"/>
      <c r="Y831" s="105"/>
      <c r="Z831" s="61"/>
      <c r="AA831" s="106"/>
      <c r="AB831" s="107"/>
      <c r="AC831" s="107"/>
      <c r="AD831" s="107"/>
      <c r="AE831" s="107"/>
      <c r="AF831" s="107"/>
      <c r="AG831" s="107"/>
      <c r="AI831" s="108"/>
      <c r="AJ831" s="4"/>
      <c r="AK831" s="4"/>
      <c r="AL831" s="4"/>
      <c r="AN831" s="109"/>
      <c r="AO831" s="110"/>
      <c r="AP831" s="111"/>
      <c r="AQ831" s="110"/>
      <c r="AR831" s="112"/>
      <c r="AT831" s="113"/>
      <c r="AU831" s="113"/>
      <c r="AV831" s="113"/>
      <c r="AW831" s="113"/>
      <c r="AX831" s="113"/>
      <c r="AY831" s="113"/>
      <c r="AZ831" s="113"/>
      <c r="BA831" s="105"/>
      <c r="BB831" s="61"/>
      <c r="BC831" s="106"/>
      <c r="BD831" s="107"/>
      <c r="BE831" s="107"/>
      <c r="BF831" s="107"/>
      <c r="BG831" s="107"/>
      <c r="BH831" s="107"/>
      <c r="BI831" s="107"/>
    </row>
    <row r="832" spans="2:61" x14ac:dyDescent="0.3">
      <c r="B832" s="93"/>
      <c r="C832" s="93">
        <v>1260</v>
      </c>
      <c r="D832" s="94">
        <f>'[1]S&amp;P500 Historical Data'!E4212</f>
        <v>43503</v>
      </c>
      <c r="E832" s="95">
        <f>'[1]S&amp;P500 Historical Data'!N4212</f>
        <v>2706.05</v>
      </c>
      <c r="F832" s="96">
        <f t="shared" si="146"/>
        <v>-9.3571190616522654E-3</v>
      </c>
      <c r="H832" s="114">
        <v>761</v>
      </c>
      <c r="I832" s="98">
        <f t="shared" ca="1" si="135"/>
        <v>2439.2934156528099</v>
      </c>
      <c r="J832" s="99">
        <f t="shared" ca="1" si="136"/>
        <v>-3.993796640871153E-3</v>
      </c>
      <c r="K832" s="100">
        <f t="shared" ca="1" si="137"/>
        <v>-10.34684719182259</v>
      </c>
      <c r="L832" s="101">
        <f t="shared" ca="1" si="97"/>
        <v>-0.26836207154480712</v>
      </c>
      <c r="M832" s="125"/>
      <c r="N832" s="91">
        <v>44673</v>
      </c>
      <c r="O832" s="102"/>
      <c r="P832" s="92" t="str">
        <f t="shared" si="144"/>
        <v/>
      </c>
      <c r="Q832" s="115">
        <f t="shared" si="138"/>
        <v>2878.4673106564569</v>
      </c>
      <c r="R832" s="116">
        <f t="shared" si="139"/>
        <v>3583.8069306317034</v>
      </c>
      <c r="S832" s="116">
        <f t="shared" si="140"/>
        <v>4475.5874813561468</v>
      </c>
      <c r="T832" s="116">
        <f t="shared" si="141"/>
        <v>1851.2818916025756</v>
      </c>
      <c r="U832" s="116">
        <f t="shared" si="142"/>
        <v>6958.8712121603576</v>
      </c>
      <c r="V832" s="116">
        <f t="shared" si="143"/>
        <v>1190.6491449416533</v>
      </c>
      <c r="W832" s="64"/>
      <c r="X832" s="64"/>
      <c r="Y832" s="105"/>
      <c r="Z832" s="61"/>
      <c r="AA832" s="106"/>
      <c r="AB832" s="107"/>
      <c r="AC832" s="107"/>
      <c r="AD832" s="107"/>
      <c r="AE832" s="107"/>
      <c r="AF832" s="107"/>
      <c r="AG832" s="107"/>
      <c r="AI832" s="108"/>
      <c r="AJ832" s="4"/>
      <c r="AK832" s="4"/>
      <c r="AL832" s="4"/>
      <c r="AN832" s="109"/>
      <c r="AO832" s="110"/>
      <c r="AP832" s="111"/>
      <c r="AQ832" s="110"/>
      <c r="AR832" s="112"/>
      <c r="AT832" s="113"/>
      <c r="AU832" s="113"/>
      <c r="AV832" s="113"/>
      <c r="AW832" s="113"/>
      <c r="AX832" s="113"/>
      <c r="AY832" s="113"/>
      <c r="AZ832" s="113"/>
      <c r="BA832" s="105"/>
      <c r="BB832" s="61"/>
      <c r="BC832" s="106"/>
      <c r="BD832" s="107"/>
      <c r="BE832" s="107"/>
      <c r="BF832" s="107"/>
      <c r="BG832" s="107"/>
      <c r="BH832" s="107"/>
      <c r="BI832" s="107"/>
    </row>
    <row r="833" spans="2:61" x14ac:dyDescent="0.3">
      <c r="B833" s="93"/>
      <c r="C833" s="93">
        <v>1261</v>
      </c>
      <c r="D833" s="94">
        <f>'[1]S&amp;P500 Historical Data'!E4213</f>
        <v>43504</v>
      </c>
      <c r="E833" s="95">
        <f>'[1]S&amp;P500 Historical Data'!N4213</f>
        <v>2707.88</v>
      </c>
      <c r="F833" s="96">
        <f t="shared" si="146"/>
        <v>6.7626244895693983E-4</v>
      </c>
      <c r="H833" s="114">
        <v>762</v>
      </c>
      <c r="I833" s="98">
        <f t="shared" ca="1" si="135"/>
        <v>2453.9336308428251</v>
      </c>
      <c r="J833" s="99">
        <f t="shared" ca="1" si="136"/>
        <v>6.0018262239670411E-3</v>
      </c>
      <c r="K833" s="100">
        <f t="shared" ca="1" si="137"/>
        <v>-9.9911042538303967</v>
      </c>
      <c r="L833" s="101">
        <f t="shared" ca="1" si="97"/>
        <v>0.35574293799219309</v>
      </c>
      <c r="M833" s="125"/>
      <c r="N833" s="91">
        <v>44674</v>
      </c>
      <c r="O833" s="102"/>
      <c r="P833" s="92" t="str">
        <f t="shared" si="144"/>
        <v/>
      </c>
      <c r="Q833" s="115">
        <f t="shared" si="138"/>
        <v>2879.307945837932</v>
      </c>
      <c r="R833" s="116">
        <f t="shared" si="139"/>
        <v>3584.8460432414367</v>
      </c>
      <c r="S833" s="116">
        <f t="shared" si="140"/>
        <v>4478.192604042978</v>
      </c>
      <c r="T833" s="116">
        <f t="shared" si="141"/>
        <v>1851.285770844413</v>
      </c>
      <c r="U833" s="116">
        <f t="shared" si="142"/>
        <v>6964.9406649586672</v>
      </c>
      <c r="V833" s="116">
        <f t="shared" si="143"/>
        <v>1190.3065145515709</v>
      </c>
      <c r="W833" s="64"/>
      <c r="X833" s="64"/>
      <c r="Y833" s="105"/>
      <c r="Z833" s="61"/>
      <c r="AA833" s="106"/>
      <c r="AB833" s="107"/>
      <c r="AC833" s="107"/>
      <c r="AD833" s="107"/>
      <c r="AE833" s="107"/>
      <c r="AF833" s="107"/>
      <c r="AG833" s="107"/>
      <c r="AI833" s="108"/>
      <c r="AJ833" s="4"/>
      <c r="AK833" s="4"/>
      <c r="AL833" s="4"/>
      <c r="AN833" s="109"/>
      <c r="AO833" s="110"/>
      <c r="AP833" s="111"/>
      <c r="AQ833" s="110"/>
      <c r="AR833" s="112"/>
      <c r="AT833" s="113"/>
      <c r="AU833" s="113"/>
      <c r="AV833" s="113"/>
      <c r="AW833" s="113"/>
      <c r="AX833" s="113"/>
      <c r="AY833" s="113"/>
      <c r="AZ833" s="113"/>
      <c r="BA833" s="105"/>
      <c r="BB833" s="61"/>
      <c r="BC833" s="106"/>
      <c r="BD833" s="107"/>
      <c r="BE833" s="107"/>
      <c r="BF833" s="107"/>
      <c r="BG833" s="107"/>
      <c r="BH833" s="107"/>
      <c r="BI833" s="107"/>
    </row>
    <row r="834" spans="2:61" x14ac:dyDescent="0.3">
      <c r="B834" s="93"/>
      <c r="C834" s="93">
        <v>1262</v>
      </c>
      <c r="D834" s="94">
        <f>'[1]S&amp;P500 Historical Data'!E4214</f>
        <v>43507</v>
      </c>
      <c r="E834" s="95">
        <f>'[1]S&amp;P500 Historical Data'!N4214</f>
        <v>2798.8</v>
      </c>
      <c r="F834" s="96">
        <f t="shared" si="146"/>
        <v>3.3576081657976008E-2</v>
      </c>
      <c r="H834" s="114">
        <v>763</v>
      </c>
      <c r="I834" s="98">
        <f t="shared" ca="1" si="135"/>
        <v>2467.894031955846</v>
      </c>
      <c r="J834" s="99">
        <f t="shared" ca="1" si="136"/>
        <v>5.6889888697707301E-3</v>
      </c>
      <c r="K834" s="100">
        <f t="shared" ca="1" si="137"/>
        <v>-9.6548000234648281</v>
      </c>
      <c r="L834" s="101">
        <f t="shared" ref="L834:L1087" ca="1" si="147">NORMINV(RAND(),0,0.6)</f>
        <v>0.3363042303655685</v>
      </c>
      <c r="M834" s="125"/>
      <c r="N834" s="91">
        <v>44675</v>
      </c>
      <c r="O834" s="102"/>
      <c r="P834" s="92" t="str">
        <f t="shared" si="144"/>
        <v/>
      </c>
      <c r="Q834" s="115">
        <f t="shared" si="138"/>
        <v>2880.1488265207217</v>
      </c>
      <c r="R834" s="116">
        <f t="shared" si="139"/>
        <v>3585.8847752329152</v>
      </c>
      <c r="S834" s="116">
        <f t="shared" si="140"/>
        <v>4480.7983910181711</v>
      </c>
      <c r="T834" s="116">
        <f t="shared" si="141"/>
        <v>1851.2900021426231</v>
      </c>
      <c r="U834" s="116">
        <f t="shared" si="142"/>
        <v>6971.0127602000075</v>
      </c>
      <c r="V834" s="116">
        <f t="shared" si="143"/>
        <v>1189.9644353356039</v>
      </c>
      <c r="W834" s="64"/>
      <c r="X834" s="64"/>
      <c r="Y834" s="105"/>
      <c r="Z834" s="61"/>
      <c r="AA834" s="106"/>
      <c r="AB834" s="107"/>
      <c r="AC834" s="107"/>
      <c r="AD834" s="107"/>
      <c r="AE834" s="107"/>
      <c r="AF834" s="107"/>
      <c r="AG834" s="107"/>
      <c r="AI834" s="108"/>
      <c r="AJ834" s="4"/>
      <c r="AK834" s="4"/>
      <c r="AL834" s="4"/>
      <c r="AN834" s="109"/>
      <c r="AO834" s="110"/>
      <c r="AP834" s="111"/>
      <c r="AQ834" s="110"/>
      <c r="AR834" s="112"/>
      <c r="AT834" s="113"/>
      <c r="AU834" s="113"/>
      <c r="AV834" s="113"/>
      <c r="AW834" s="113"/>
      <c r="AX834" s="113"/>
      <c r="AY834" s="113"/>
      <c r="AZ834" s="113"/>
      <c r="BA834" s="105"/>
      <c r="BB834" s="61"/>
      <c r="BC834" s="106"/>
      <c r="BD834" s="107"/>
      <c r="BE834" s="107"/>
      <c r="BF834" s="107"/>
      <c r="BG834" s="107"/>
      <c r="BH834" s="107"/>
      <c r="BI834" s="107"/>
    </row>
    <row r="835" spans="2:61" x14ac:dyDescent="0.3">
      <c r="B835" s="93"/>
      <c r="C835" s="93">
        <v>1263</v>
      </c>
      <c r="D835" s="94">
        <f>'[1]S&amp;P500 Historical Data'!E4215</f>
        <v>43508</v>
      </c>
      <c r="E835" s="95">
        <f>'[1]S&amp;P500 Historical Data'!N4215</f>
        <v>2744.73</v>
      </c>
      <c r="F835" s="96">
        <f t="shared" si="146"/>
        <v>-1.9318993854509133E-2</v>
      </c>
      <c r="H835" s="114">
        <v>764</v>
      </c>
      <c r="I835" s="98">
        <f t="shared" ca="1" si="135"/>
        <v>2450.542722660352</v>
      </c>
      <c r="J835" s="99">
        <f t="shared" ca="1" si="136"/>
        <v>-7.0308161820638844E-3</v>
      </c>
      <c r="K835" s="100">
        <f t="shared" ca="1" si="137"/>
        <v>-10.114028075620253</v>
      </c>
      <c r="L835" s="101">
        <f t="shared" ca="1" si="147"/>
        <v>-0.45922805215542495</v>
      </c>
      <c r="M835" s="125"/>
      <c r="N835" s="91">
        <v>44676</v>
      </c>
      <c r="O835" s="102"/>
      <c r="P835" s="92" t="str">
        <f t="shared" si="144"/>
        <v/>
      </c>
      <c r="Q835" s="115">
        <f t="shared" si="138"/>
        <v>2880.9899527765224</v>
      </c>
      <c r="R835" s="116">
        <f t="shared" si="139"/>
        <v>3586.9231274412605</v>
      </c>
      <c r="S835" s="116">
        <f t="shared" si="140"/>
        <v>4483.4048433524868</v>
      </c>
      <c r="T835" s="116">
        <f t="shared" si="141"/>
        <v>1851.2945848077441</v>
      </c>
      <c r="U835" s="116">
        <f t="shared" si="142"/>
        <v>6977.0875007823252</v>
      </c>
      <c r="V835" s="116">
        <f t="shared" si="143"/>
        <v>1189.6229059860004</v>
      </c>
      <c r="W835" s="64"/>
      <c r="X835" s="64"/>
      <c r="Y835" s="105"/>
      <c r="Z835" s="61"/>
      <c r="AA835" s="106"/>
      <c r="AB835" s="107"/>
      <c r="AC835" s="107"/>
      <c r="AD835" s="107"/>
      <c r="AE835" s="107"/>
      <c r="AF835" s="107"/>
      <c r="AG835" s="107"/>
      <c r="AI835" s="108"/>
      <c r="AJ835" s="4"/>
      <c r="AK835" s="4"/>
      <c r="AL835" s="4"/>
      <c r="AN835" s="109"/>
      <c r="AO835" s="110"/>
      <c r="AP835" s="111"/>
      <c r="AQ835" s="110"/>
      <c r="AR835" s="112"/>
      <c r="AT835" s="113"/>
      <c r="AU835" s="113"/>
      <c r="AV835" s="113"/>
      <c r="AW835" s="113"/>
      <c r="AX835" s="113"/>
      <c r="AY835" s="113"/>
      <c r="AZ835" s="113"/>
      <c r="BA835" s="105"/>
      <c r="BB835" s="61"/>
      <c r="BC835" s="106"/>
      <c r="BD835" s="107"/>
      <c r="BE835" s="107"/>
      <c r="BF835" s="107"/>
      <c r="BG835" s="107"/>
      <c r="BH835" s="107"/>
      <c r="BI835" s="107"/>
    </row>
    <row r="836" spans="2:61" x14ac:dyDescent="0.3">
      <c r="B836" s="93"/>
      <c r="C836" s="93">
        <v>1264</v>
      </c>
      <c r="D836" s="94">
        <f>'[1]S&amp;P500 Historical Data'!E4216</f>
        <v>43509</v>
      </c>
      <c r="E836" s="95">
        <f>'[1]S&amp;P500 Historical Data'!N4216</f>
        <v>2753.03</v>
      </c>
      <c r="F836" s="96">
        <f t="shared" si="146"/>
        <v>3.0239768574687425E-3</v>
      </c>
      <c r="H836" s="114">
        <v>765</v>
      </c>
      <c r="I836" s="98">
        <f t="shared" ca="1" si="135"/>
        <v>2432.1832512429692</v>
      </c>
      <c r="J836" s="99">
        <f t="shared" ca="1" si="136"/>
        <v>-7.4920021787873298E-3</v>
      </c>
      <c r="K836" s="100">
        <f t="shared" ca="1" si="137"/>
        <v>-10.602291087814638</v>
      </c>
      <c r="L836" s="101">
        <f t="shared" ca="1" si="147"/>
        <v>-0.48826301219438561</v>
      </c>
      <c r="M836" s="125"/>
      <c r="N836" s="91">
        <v>44677</v>
      </c>
      <c r="O836" s="102"/>
      <c r="P836" s="92" t="str">
        <f t="shared" si="144"/>
        <v/>
      </c>
      <c r="Q836" s="115">
        <f t="shared" si="138"/>
        <v>2881.8313246770526</v>
      </c>
      <c r="R836" s="116">
        <f t="shared" si="139"/>
        <v>3587.9611006988307</v>
      </c>
      <c r="S836" s="116">
        <f t="shared" si="140"/>
        <v>4486.0119621143667</v>
      </c>
      <c r="T836" s="116">
        <f t="shared" si="141"/>
        <v>1851.2995181527715</v>
      </c>
      <c r="U836" s="116">
        <f t="shared" si="142"/>
        <v>6983.1648895996332</v>
      </c>
      <c r="V836" s="116">
        <f t="shared" si="143"/>
        <v>1189.281925199685</v>
      </c>
      <c r="W836" s="64"/>
      <c r="X836" s="64"/>
      <c r="Y836" s="105"/>
      <c r="Z836" s="61"/>
      <c r="AA836" s="106"/>
      <c r="AB836" s="107"/>
      <c r="AC836" s="107"/>
      <c r="AD836" s="107"/>
      <c r="AE836" s="107"/>
      <c r="AF836" s="107"/>
      <c r="AG836" s="107"/>
      <c r="AI836" s="108"/>
      <c r="AJ836" s="4"/>
      <c r="AK836" s="4"/>
      <c r="AL836" s="4"/>
      <c r="AN836" s="109"/>
      <c r="AO836" s="110"/>
      <c r="AP836" s="111"/>
      <c r="AQ836" s="110"/>
      <c r="AR836" s="112"/>
      <c r="AT836" s="113"/>
      <c r="AU836" s="113"/>
      <c r="AV836" s="113"/>
      <c r="AW836" s="113"/>
      <c r="AX836" s="113"/>
      <c r="AY836" s="113"/>
      <c r="AZ836" s="113"/>
      <c r="BA836" s="105"/>
      <c r="BB836" s="61"/>
      <c r="BC836" s="106"/>
      <c r="BD836" s="107"/>
      <c r="BE836" s="107"/>
      <c r="BF836" s="107"/>
      <c r="BG836" s="107"/>
      <c r="BH836" s="107"/>
      <c r="BI836" s="107"/>
    </row>
    <row r="837" spans="2:61" x14ac:dyDescent="0.3">
      <c r="B837" s="93"/>
      <c r="C837" s="93">
        <v>1265</v>
      </c>
      <c r="D837" s="94">
        <f>'[1]S&amp;P500 Historical Data'!E4217</f>
        <v>43510</v>
      </c>
      <c r="E837" s="95">
        <f>'[1]S&amp;P500 Historical Data'!N4217</f>
        <v>2745.73</v>
      </c>
      <c r="F837" s="96">
        <f t="shared" si="146"/>
        <v>-2.6516238471793554E-3</v>
      </c>
      <c r="H837" s="114">
        <v>766</v>
      </c>
      <c r="I837" s="98">
        <f t="shared" ca="1" si="135"/>
        <v>2459.8117873177289</v>
      </c>
      <c r="J837" s="99">
        <f t="shared" ca="1" si="136"/>
        <v>1.1359561850711757E-2</v>
      </c>
      <c r="K837" s="100">
        <f t="shared" ca="1" si="137"/>
        <v>-9.914570680693549</v>
      </c>
      <c r="L837" s="101">
        <f t="shared" ca="1" si="147"/>
        <v>0.68772040712108862</v>
      </c>
      <c r="M837" s="125"/>
      <c r="N837" s="91">
        <v>44678</v>
      </c>
      <c r="O837" s="102"/>
      <c r="P837" s="92" t="str">
        <f t="shared" si="144"/>
        <v/>
      </c>
      <c r="Q837" s="115">
        <f t="shared" si="138"/>
        <v>2882.6729422940507</v>
      </c>
      <c r="R837" s="116">
        <f t="shared" si="139"/>
        <v>3588.9986958352324</v>
      </c>
      <c r="S837" s="116">
        <f t="shared" si="140"/>
        <v>4488.619748369948</v>
      </c>
      <c r="T837" s="116">
        <f t="shared" si="141"/>
        <v>1851.3048014931453</v>
      </c>
      <c r="U837" s="116">
        <f t="shared" si="142"/>
        <v>6989.2449295420292</v>
      </c>
      <c r="V837" s="116">
        <f t="shared" si="143"/>
        <v>1188.941491678235</v>
      </c>
      <c r="W837" s="64"/>
      <c r="X837" s="64"/>
      <c r="Y837" s="105"/>
      <c r="Z837" s="61"/>
      <c r="AA837" s="106"/>
      <c r="AB837" s="107"/>
      <c r="AC837" s="107"/>
      <c r="AD837" s="107"/>
      <c r="AE837" s="107"/>
      <c r="AF837" s="107"/>
      <c r="AG837" s="107"/>
      <c r="AI837" s="108"/>
      <c r="AJ837" s="4"/>
      <c r="AK837" s="4"/>
      <c r="AL837" s="4"/>
      <c r="AN837" s="109"/>
      <c r="AO837" s="110"/>
      <c r="AP837" s="111"/>
      <c r="AQ837" s="110"/>
      <c r="AR837" s="112"/>
      <c r="AT837" s="113"/>
      <c r="AU837" s="113"/>
      <c r="AV837" s="113"/>
      <c r="AW837" s="113"/>
      <c r="AX837" s="113"/>
      <c r="AY837" s="113"/>
      <c r="AZ837" s="113"/>
      <c r="BA837" s="105"/>
      <c r="BB837" s="61"/>
      <c r="BC837" s="106"/>
      <c r="BD837" s="107"/>
      <c r="BE837" s="107"/>
      <c r="BF837" s="107"/>
      <c r="BG837" s="107"/>
      <c r="BH837" s="107"/>
      <c r="BI837" s="107"/>
    </row>
    <row r="838" spans="2:61" x14ac:dyDescent="0.3">
      <c r="B838" s="93"/>
      <c r="C838" s="93">
        <v>1266</v>
      </c>
      <c r="D838" s="94">
        <f>'[1]S&amp;P500 Historical Data'!E4218</f>
        <v>43511</v>
      </c>
      <c r="E838" s="95">
        <f>'[1]S&amp;P500 Historical Data'!N4218</f>
        <v>2775.6</v>
      </c>
      <c r="F838" s="96">
        <f t="shared" si="146"/>
        <v>1.0878709851296338E-2</v>
      </c>
      <c r="H838" s="114">
        <v>767</v>
      </c>
      <c r="I838" s="98">
        <f t="shared" ca="1" si="135"/>
        <v>2462.7881677180835</v>
      </c>
      <c r="J838" s="99">
        <f t="shared" ca="1" si="136"/>
        <v>1.2100033082613143E-3</v>
      </c>
      <c r="K838" s="100">
        <f t="shared" ca="1" si="137"/>
        <v>-9.857241190428045</v>
      </c>
      <c r="L838" s="101">
        <f t="shared" ca="1" si="147"/>
        <v>5.7329490265504504E-2</v>
      </c>
      <c r="M838" s="125"/>
      <c r="N838" s="91">
        <v>44679</v>
      </c>
      <c r="O838" s="102"/>
      <c r="P838" s="92" t="str">
        <f t="shared" si="144"/>
        <v/>
      </c>
      <c r="Q838" s="115">
        <f t="shared" si="138"/>
        <v>2883.5148056992757</v>
      </c>
      <c r="R838" s="116">
        <f t="shared" si="139"/>
        <v>3590.0359136773354</v>
      </c>
      <c r="S838" s="116">
        <f t="shared" si="140"/>
        <v>4491.2282031830709</v>
      </c>
      <c r="T838" s="116">
        <f t="shared" si="141"/>
        <v>1851.3104341467399</v>
      </c>
      <c r="U838" s="116">
        <f t="shared" si="142"/>
        <v>6995.3276234957193</v>
      </c>
      <c r="V838" s="116">
        <f t="shared" si="143"/>
        <v>1188.6016041278585</v>
      </c>
      <c r="W838" s="64"/>
      <c r="X838" s="64"/>
      <c r="Y838" s="105"/>
      <c r="Z838" s="61"/>
      <c r="AA838" s="106"/>
      <c r="AB838" s="107"/>
      <c r="AC838" s="107"/>
      <c r="AD838" s="107"/>
      <c r="AE838" s="107"/>
      <c r="AF838" s="107"/>
      <c r="AG838" s="107"/>
      <c r="AI838" s="108"/>
      <c r="AJ838" s="4"/>
      <c r="AK838" s="4"/>
      <c r="AL838" s="4"/>
      <c r="AN838" s="109"/>
      <c r="AO838" s="110"/>
      <c r="AP838" s="111"/>
      <c r="AQ838" s="110"/>
      <c r="AR838" s="112"/>
      <c r="AT838" s="113"/>
      <c r="AU838" s="113"/>
      <c r="AV838" s="113"/>
      <c r="AW838" s="113"/>
      <c r="AX838" s="113"/>
      <c r="AY838" s="113"/>
      <c r="AZ838" s="113"/>
      <c r="BA838" s="105"/>
      <c r="BB838" s="61"/>
      <c r="BC838" s="106"/>
      <c r="BD838" s="107"/>
      <c r="BE838" s="107"/>
      <c r="BF838" s="107"/>
      <c r="BG838" s="107"/>
      <c r="BH838" s="107"/>
      <c r="BI838" s="107"/>
    </row>
    <row r="839" spans="2:61" x14ac:dyDescent="0.3">
      <c r="B839" s="93"/>
      <c r="C839" s="93">
        <v>1267</v>
      </c>
      <c r="D839" s="94">
        <f>'[1]S&amp;P500 Historical Data'!E4219</f>
        <v>43515</v>
      </c>
      <c r="E839" s="95">
        <f>'[1]S&amp;P500 Historical Data'!N4219</f>
        <v>2779.76</v>
      </c>
      <c r="F839" s="96">
        <f t="shared" si="146"/>
        <v>1.4987750396311822E-3</v>
      </c>
      <c r="H839" s="114">
        <v>768</v>
      </c>
      <c r="I839" s="98">
        <f t="shared" ca="1" si="135"/>
        <v>2450.8157180958797</v>
      </c>
      <c r="J839" s="99">
        <f t="shared" ca="1" si="136"/>
        <v>-4.8613395902811288E-3</v>
      </c>
      <c r="K839" s="100">
        <f t="shared" ca="1" si="137"/>
        <v>-10.180065836500466</v>
      </c>
      <c r="L839" s="101">
        <f t="shared" ca="1" si="147"/>
        <v>-0.32282464607242134</v>
      </c>
      <c r="M839" s="125"/>
      <c r="N839" s="91">
        <v>44680</v>
      </c>
      <c r="O839" s="102"/>
      <c r="P839" s="92" t="str">
        <f t="shared" si="144"/>
        <v/>
      </c>
      <c r="Q839" s="115">
        <f t="shared" si="138"/>
        <v>2884.3569149645095</v>
      </c>
      <c r="R839" s="116">
        <f t="shared" si="139"/>
        <v>3591.0727550492811</v>
      </c>
      <c r="S839" s="116">
        <f t="shared" si="140"/>
        <v>4493.8373276152952</v>
      </c>
      <c r="T839" s="116">
        <f t="shared" si="141"/>
        <v>1851.3164154338504</v>
      </c>
      <c r="U839" s="116">
        <f t="shared" si="142"/>
        <v>7001.4129743430394</v>
      </c>
      <c r="V839" s="116">
        <f t="shared" si="143"/>
        <v>1188.2622612593743</v>
      </c>
      <c r="W839" s="64"/>
      <c r="X839" s="64"/>
      <c r="Y839" s="105"/>
      <c r="Z839" s="61"/>
      <c r="AA839" s="106"/>
      <c r="AB839" s="107"/>
      <c r="AC839" s="107"/>
      <c r="AD839" s="107"/>
      <c r="AE839" s="107"/>
      <c r="AF839" s="107"/>
      <c r="AG839" s="107"/>
      <c r="AI839" s="108"/>
      <c r="AJ839" s="4"/>
      <c r="AK839" s="4"/>
      <c r="AL839" s="4"/>
      <c r="AN839" s="109"/>
      <c r="AO839" s="110"/>
      <c r="AP839" s="111"/>
      <c r="AQ839" s="110"/>
      <c r="AR839" s="112"/>
      <c r="AT839" s="113"/>
      <c r="AU839" s="113"/>
      <c r="AV839" s="113"/>
      <c r="AW839" s="113"/>
      <c r="AX839" s="113"/>
      <c r="AY839" s="113"/>
      <c r="AZ839" s="113"/>
      <c r="BA839" s="105"/>
      <c r="BB839" s="61"/>
      <c r="BC839" s="106"/>
      <c r="BD839" s="107"/>
      <c r="BE839" s="107"/>
      <c r="BF839" s="107"/>
      <c r="BG839" s="107"/>
      <c r="BH839" s="107"/>
      <c r="BI839" s="107"/>
    </row>
    <row r="840" spans="2:61" x14ac:dyDescent="0.3">
      <c r="B840" s="93"/>
      <c r="C840" s="93">
        <v>1268</v>
      </c>
      <c r="D840" s="94">
        <f>'[1]S&amp;P500 Historical Data'!E4220</f>
        <v>43516</v>
      </c>
      <c r="E840" s="95">
        <f>'[1]S&amp;P500 Historical Data'!N4220</f>
        <v>2784.7</v>
      </c>
      <c r="F840" s="96">
        <f t="shared" si="146"/>
        <v>1.7771318387197453E-3</v>
      </c>
      <c r="H840" s="114">
        <v>769</v>
      </c>
      <c r="I840" s="98">
        <f t="shared" ref="I840:I903" ca="1" si="148">$L$8*EXP(($L$4-($L$5^2)/2)*H840+$L$5*K840)</f>
        <v>2448.2478796633036</v>
      </c>
      <c r="J840" s="99">
        <f t="shared" ref="J840:J845" ca="1" si="149">(I840-I839)/I839</f>
        <v>-1.0477484755855577E-3</v>
      </c>
      <c r="K840" s="100">
        <f t="shared" ref="K840:K845" ca="1" si="150">+K839+L840</f>
        <v>-10.263834445732922</v>
      </c>
      <c r="L840" s="101">
        <f t="shared" ca="1" si="147"/>
        <v>-8.3768609232454813E-2</v>
      </c>
      <c r="M840" s="125"/>
      <c r="N840" s="91">
        <v>44681</v>
      </c>
      <c r="O840" s="102"/>
      <c r="P840" s="92" t="str">
        <f t="shared" si="144"/>
        <v/>
      </c>
      <c r="Q840" s="115">
        <f t="shared" si="138"/>
        <v>2885.1992701615522</v>
      </c>
      <c r="R840" s="116">
        <f t="shared" si="139"/>
        <v>3592.1092207725014</v>
      </c>
      <c r="S840" s="116">
        <f t="shared" si="140"/>
        <v>4496.44712272591</v>
      </c>
      <c r="T840" s="116">
        <f t="shared" si="141"/>
        <v>1851.3227446771832</v>
      </c>
      <c r="U840" s="116">
        <f t="shared" si="142"/>
        <v>7007.5009849624821</v>
      </c>
      <c r="V840" s="116">
        <f t="shared" si="143"/>
        <v>1187.9234617881862</v>
      </c>
      <c r="W840" s="64"/>
      <c r="X840" s="64"/>
      <c r="Y840" s="105"/>
      <c r="Z840" s="61"/>
      <c r="AA840" s="106"/>
      <c r="AB840" s="107"/>
      <c r="AC840" s="107"/>
      <c r="AD840" s="107"/>
      <c r="AE840" s="107"/>
      <c r="AF840" s="107"/>
      <c r="AG840" s="107"/>
      <c r="AI840" s="108"/>
      <c r="AJ840" s="4"/>
      <c r="AK840" s="4"/>
      <c r="AL840" s="4"/>
      <c r="AN840" s="109"/>
      <c r="AO840" s="110"/>
      <c r="AP840" s="111"/>
      <c r="AQ840" s="110"/>
      <c r="AR840" s="112"/>
      <c r="AT840" s="113"/>
      <c r="AU840" s="113"/>
      <c r="AV840" s="113"/>
      <c r="AW840" s="113"/>
      <c r="AX840" s="113"/>
      <c r="AY840" s="113"/>
      <c r="AZ840" s="113"/>
      <c r="BA840" s="105"/>
      <c r="BB840" s="61"/>
      <c r="BC840" s="106"/>
      <c r="BD840" s="107"/>
      <c r="BE840" s="107"/>
      <c r="BF840" s="107"/>
      <c r="BG840" s="107"/>
      <c r="BH840" s="107"/>
      <c r="BI840" s="107"/>
    </row>
    <row r="841" spans="2:61" x14ac:dyDescent="0.3">
      <c r="B841" s="93"/>
      <c r="C841" s="93">
        <v>1269</v>
      </c>
      <c r="D841" s="94">
        <f>'[1]S&amp;P500 Historical Data'!E4221</f>
        <v>43517</v>
      </c>
      <c r="E841" s="95">
        <f>'[1]S&amp;P500 Historical Data'!N4221</f>
        <v>2774.88</v>
      </c>
      <c r="F841" s="96">
        <f t="shared" si="146"/>
        <v>-3.526412180845229E-3</v>
      </c>
      <c r="H841" s="114">
        <v>770</v>
      </c>
      <c r="I841" s="98">
        <f t="shared" ca="1" si="148"/>
        <v>2424.7036713156849</v>
      </c>
      <c r="J841" s="99">
        <f t="shared" ca="1" si="149"/>
        <v>-9.6167583941118764E-3</v>
      </c>
      <c r="K841" s="100">
        <f t="shared" ca="1" si="150"/>
        <v>-10.88604057255065</v>
      </c>
      <c r="L841" s="101">
        <f t="shared" ca="1" si="147"/>
        <v>-0.62220612681772891</v>
      </c>
      <c r="M841" s="125"/>
      <c r="N841" s="91">
        <v>44682</v>
      </c>
      <c r="O841" s="102"/>
      <c r="P841" s="92" t="str">
        <f t="shared" si="144"/>
        <v/>
      </c>
      <c r="Q841" s="115">
        <f t="shared" ref="Q841:Q904" si="151">$L$8*EXP($L$9*H841)</f>
        <v>2886.041871362228</v>
      </c>
      <c r="R841" s="116">
        <f t="shared" ref="R841:R904" si="152">$L$8*EXP($L$5*SQRT(H841))</f>
        <v>3593.1453116657235</v>
      </c>
      <c r="S841" s="116">
        <f t="shared" ref="S841:S904" si="153">$L$8*EXP($L$9*H841+$L$5*SQRT(H841))</f>
        <v>4499.0575895719421</v>
      </c>
      <c r="T841" s="116">
        <f t="shared" ref="T841:T904" si="154">$L$8*EXP($L$9*H841-$L$5*SQRT(H841))</f>
        <v>1851.329421201845</v>
      </c>
      <c r="U841" s="116">
        <f t="shared" ref="U841:U904" si="155">$L$8*EXP($L$9*H841+2*$L$5*SQRT(H841))</f>
        <v>7013.5916582287082</v>
      </c>
      <c r="V841" s="116">
        <f t="shared" ref="V841:V904" si="156">$L$8*EXP($L$9*H841-2*$L$5*SQRT(H841))</f>
        <v>1187.5852044342641</v>
      </c>
      <c r="W841" s="64"/>
      <c r="X841" s="64"/>
      <c r="Y841" s="105"/>
      <c r="Z841" s="61"/>
      <c r="AA841" s="106"/>
      <c r="AB841" s="107"/>
      <c r="AC841" s="107"/>
      <c r="AD841" s="107"/>
      <c r="AE841" s="107"/>
      <c r="AF841" s="107"/>
      <c r="AG841" s="107"/>
      <c r="AI841" s="108"/>
      <c r="AJ841" s="4"/>
      <c r="AK841" s="4"/>
      <c r="AL841" s="4"/>
      <c r="AN841" s="109"/>
      <c r="AO841" s="110"/>
      <c r="AP841" s="111"/>
      <c r="AQ841" s="110"/>
      <c r="AR841" s="112"/>
      <c r="AT841" s="113"/>
      <c r="AU841" s="113"/>
      <c r="AV841" s="113"/>
      <c r="AW841" s="113"/>
      <c r="AX841" s="113"/>
      <c r="AY841" s="113"/>
      <c r="AZ841" s="113"/>
      <c r="BA841" s="105"/>
      <c r="BB841" s="61"/>
      <c r="BC841" s="106"/>
      <c r="BD841" s="107"/>
      <c r="BE841" s="107"/>
      <c r="BF841" s="107"/>
      <c r="BG841" s="107"/>
      <c r="BH841" s="107"/>
      <c r="BI841" s="107"/>
    </row>
    <row r="842" spans="2:61" x14ac:dyDescent="0.3">
      <c r="B842" s="93"/>
      <c r="C842" s="93">
        <v>1270</v>
      </c>
      <c r="D842" s="94">
        <f>'[1]S&amp;P500 Historical Data'!E4222</f>
        <v>43518</v>
      </c>
      <c r="E842" s="95">
        <f>'[1]S&amp;P500 Historical Data'!N4222</f>
        <v>2792.67</v>
      </c>
      <c r="F842" s="96">
        <f t="shared" si="146"/>
        <v>6.4110880470506703E-3</v>
      </c>
      <c r="H842" s="114">
        <v>771</v>
      </c>
      <c r="I842" s="98">
        <f t="shared" ca="1" si="148"/>
        <v>2424.3532419625667</v>
      </c>
      <c r="J842" s="99">
        <f t="shared" ca="1" si="149"/>
        <v>-1.4452461027044463E-4</v>
      </c>
      <c r="K842" s="100">
        <f t="shared" ca="1" si="150"/>
        <v>-10.913324013485548</v>
      </c>
      <c r="L842" s="101">
        <f t="shared" ca="1" si="147"/>
        <v>-2.7283440934898172E-2</v>
      </c>
      <c r="M842" s="125"/>
      <c r="N842" s="91">
        <v>44683</v>
      </c>
      <c r="O842" s="102"/>
      <c r="P842" s="92" t="str">
        <f t="shared" ref="P842:P905" si="157">IF(O842="","",(O842-O841)/O841)</f>
        <v/>
      </c>
      <c r="Q842" s="115">
        <f t="shared" si="151"/>
        <v>2886.8847186383791</v>
      </c>
      <c r="R842" s="116">
        <f t="shared" si="152"/>
        <v>3594.1810285449887</v>
      </c>
      <c r="S842" s="116">
        <f t="shared" si="153"/>
        <v>4501.6687292081724</v>
      </c>
      <c r="T842" s="116">
        <f t="shared" si="154"/>
        <v>1851.3364443353285</v>
      </c>
      <c r="U842" s="116">
        <f t="shared" si="155"/>
        <v>7019.6849970125832</v>
      </c>
      <c r="V842" s="116">
        <f t="shared" si="156"/>
        <v>1187.2474879221215</v>
      </c>
      <c r="W842" s="64"/>
      <c r="X842" s="64"/>
      <c r="Y842" s="105"/>
      <c r="Z842" s="61"/>
      <c r="AA842" s="106"/>
      <c r="AB842" s="107"/>
      <c r="AC842" s="107"/>
      <c r="AD842" s="107"/>
      <c r="AE842" s="107"/>
      <c r="AF842" s="107"/>
      <c r="AG842" s="107"/>
      <c r="AI842" s="108"/>
      <c r="AJ842" s="4"/>
      <c r="AK842" s="4"/>
      <c r="AL842" s="4"/>
      <c r="AN842" s="109"/>
      <c r="AO842" s="110"/>
      <c r="AP842" s="111"/>
      <c r="AQ842" s="110"/>
      <c r="AR842" s="112"/>
      <c r="AT842" s="113"/>
      <c r="AU842" s="113"/>
      <c r="AV842" s="113"/>
      <c r="AW842" s="113"/>
      <c r="AX842" s="113"/>
      <c r="AY842" s="113"/>
      <c r="AZ842" s="113"/>
      <c r="BA842" s="105"/>
      <c r="BB842" s="61"/>
      <c r="BC842" s="106"/>
      <c r="BD842" s="107"/>
      <c r="BE842" s="107"/>
      <c r="BF842" s="107"/>
      <c r="BG842" s="107"/>
      <c r="BH842" s="107"/>
      <c r="BI842" s="107"/>
    </row>
    <row r="843" spans="2:61" x14ac:dyDescent="0.3">
      <c r="B843" s="93"/>
      <c r="C843" s="93">
        <v>1271</v>
      </c>
      <c r="D843" s="94">
        <f>'[1]S&amp;P500 Historical Data'!E4223</f>
        <v>43521</v>
      </c>
      <c r="E843" s="95">
        <f>'[1]S&amp;P500 Historical Data'!N4223</f>
        <v>2791.61</v>
      </c>
      <c r="F843" s="96">
        <f t="shared" si="146"/>
        <v>-3.7956507571605143E-4</v>
      </c>
      <c r="H843" s="114">
        <v>772</v>
      </c>
      <c r="I843" s="98">
        <f t="shared" ca="1" si="148"/>
        <v>2431.4159584437098</v>
      </c>
      <c r="J843" s="99">
        <f t="shared" ca="1" si="149"/>
        <v>2.9132373776626906E-3</v>
      </c>
      <c r="K843" s="100">
        <f t="shared" ca="1" si="150"/>
        <v>-10.749761380661164</v>
      </c>
      <c r="L843" s="101">
        <f t="shared" ca="1" si="147"/>
        <v>0.16356263282438377</v>
      </c>
      <c r="M843" s="125"/>
      <c r="N843" s="91">
        <v>44684</v>
      </c>
      <c r="O843" s="102"/>
      <c r="P843" s="92" t="str">
        <f t="shared" si="157"/>
        <v/>
      </c>
      <c r="Q843" s="115">
        <f t="shared" si="151"/>
        <v>2887.7278120618712</v>
      </c>
      <c r="R843" s="116">
        <f t="shared" si="152"/>
        <v>3595.2163722236605</v>
      </c>
      <c r="S843" s="116">
        <f t="shared" si="153"/>
        <v>4504.2805426871437</v>
      </c>
      <c r="T843" s="116">
        <f t="shared" si="154"/>
        <v>1851.343813407505</v>
      </c>
      <c r="U843" s="116">
        <f t="shared" si="155"/>
        <v>7025.7810041811836</v>
      </c>
      <c r="V843" s="116">
        <f t="shared" si="156"/>
        <v>1186.9103109807936</v>
      </c>
      <c r="W843" s="64"/>
      <c r="X843" s="64"/>
      <c r="Y843" s="105"/>
      <c r="Z843" s="61"/>
      <c r="AA843" s="106"/>
      <c r="AB843" s="107"/>
      <c r="AC843" s="107"/>
      <c r="AD843" s="107"/>
      <c r="AE843" s="107"/>
      <c r="AF843" s="107"/>
      <c r="AG843" s="107"/>
      <c r="AI843" s="108"/>
      <c r="AJ843" s="4"/>
      <c r="AK843" s="4"/>
      <c r="AL843" s="4"/>
      <c r="AN843" s="109"/>
      <c r="AO843" s="110"/>
      <c r="AP843" s="111"/>
      <c r="AQ843" s="110"/>
      <c r="AR843" s="112"/>
      <c r="AT843" s="113"/>
      <c r="AU843" s="113"/>
      <c r="AV843" s="113"/>
      <c r="AW843" s="113"/>
      <c r="AX843" s="113"/>
      <c r="AY843" s="113"/>
      <c r="AZ843" s="113"/>
      <c r="BA843" s="105"/>
      <c r="BB843" s="61"/>
      <c r="BC843" s="106"/>
      <c r="BD843" s="107"/>
      <c r="BE843" s="107"/>
      <c r="BF843" s="107"/>
      <c r="BG843" s="107"/>
      <c r="BH843" s="107"/>
      <c r="BI843" s="107"/>
    </row>
    <row r="844" spans="2:61" x14ac:dyDescent="0.3">
      <c r="B844" s="93"/>
      <c r="C844" s="93">
        <v>1272</v>
      </c>
      <c r="D844" s="94">
        <f>'[1]S&amp;P500 Historical Data'!E4224</f>
        <v>43522</v>
      </c>
      <c r="E844" s="95">
        <f>'[1]S&amp;P500 Historical Data'!N4224</f>
        <v>2793.9</v>
      </c>
      <c r="F844" s="96">
        <f t="shared" si="146"/>
        <v>8.2031515863604284E-4</v>
      </c>
      <c r="H844" s="114">
        <v>773</v>
      </c>
      <c r="I844" s="98">
        <f t="shared" ca="1" si="148"/>
        <v>2457.4117842093278</v>
      </c>
      <c r="J844" s="99">
        <f t="shared" ca="1" si="149"/>
        <v>1.0691640677663957E-2</v>
      </c>
      <c r="K844" s="100">
        <f t="shared" ca="1" si="150"/>
        <v>-10.103330803176</v>
      </c>
      <c r="L844" s="101">
        <f t="shared" ca="1" si="147"/>
        <v>0.64643057748516475</v>
      </c>
      <c r="M844" s="125"/>
      <c r="N844" s="91">
        <v>44685</v>
      </c>
      <c r="O844" s="102"/>
      <c r="P844" s="92" t="str">
        <f t="shared" si="157"/>
        <v/>
      </c>
      <c r="Q844" s="115">
        <f t="shared" si="151"/>
        <v>2888.5711517045888</v>
      </c>
      <c r="R844" s="116">
        <f t="shared" si="152"/>
        <v>3596.2513435124406</v>
      </c>
      <c r="S844" s="116">
        <f t="shared" si="153"/>
        <v>4506.8930310591713</v>
      </c>
      <c r="T844" s="116">
        <f t="shared" si="154"/>
        <v>1851.3515277506101</v>
      </c>
      <c r="U844" s="116">
        <f t="shared" si="155"/>
        <v>7031.8796825978325</v>
      </c>
      <c r="V844" s="116">
        <f t="shared" si="156"/>
        <v>1186.5736723438154</v>
      </c>
      <c r="W844" s="64"/>
      <c r="X844" s="64"/>
      <c r="Y844" s="105"/>
      <c r="Z844" s="61"/>
      <c r="AA844" s="106"/>
      <c r="AB844" s="107"/>
      <c r="AC844" s="107"/>
      <c r="AD844" s="107"/>
      <c r="AE844" s="107"/>
      <c r="AF844" s="107"/>
      <c r="AG844" s="107"/>
      <c r="AI844" s="108"/>
      <c r="AJ844" s="4"/>
      <c r="AK844" s="4"/>
      <c r="AL844" s="4"/>
      <c r="AN844" s="109"/>
      <c r="AO844" s="110"/>
      <c r="AP844" s="111"/>
      <c r="AQ844" s="110"/>
      <c r="AR844" s="112"/>
      <c r="AT844" s="113"/>
      <c r="AU844" s="113"/>
      <c r="AV844" s="113"/>
      <c r="AW844" s="113"/>
      <c r="AX844" s="113"/>
      <c r="AY844" s="113"/>
      <c r="AZ844" s="113"/>
      <c r="BA844" s="105"/>
      <c r="BB844" s="61"/>
      <c r="BC844" s="106"/>
      <c r="BD844" s="107"/>
      <c r="BE844" s="107"/>
      <c r="BF844" s="107"/>
      <c r="BG844" s="107"/>
      <c r="BH844" s="107"/>
      <c r="BI844" s="107"/>
    </row>
    <row r="845" spans="2:61" x14ac:dyDescent="0.3">
      <c r="B845" s="93"/>
      <c r="C845" s="93">
        <v>1273</v>
      </c>
      <c r="D845" s="94">
        <f>'[1]S&amp;P500 Historical Data'!E4225</f>
        <v>43523</v>
      </c>
      <c r="E845" s="95">
        <f>'[1]S&amp;P500 Historical Data'!N4225</f>
        <v>2792.38</v>
      </c>
      <c r="F845" s="96">
        <f t="shared" si="146"/>
        <v>-5.4404237803786165E-4</v>
      </c>
      <c r="H845" s="114">
        <v>774</v>
      </c>
      <c r="I845" s="98">
        <f t="shared" ca="1" si="148"/>
        <v>2409.9612690256013</v>
      </c>
      <c r="J845" s="99">
        <f t="shared" ca="1" si="149"/>
        <v>-1.9309142850470119E-2</v>
      </c>
      <c r="K845" s="100">
        <f t="shared" ca="1" si="150"/>
        <v>-11.340205766141411</v>
      </c>
      <c r="L845" s="101">
        <f t="shared" ca="1" si="147"/>
        <v>-1.2368749629654114</v>
      </c>
      <c r="M845" s="125"/>
      <c r="N845" s="91">
        <v>44686</v>
      </c>
      <c r="O845" s="102"/>
      <c r="P845" s="92" t="str">
        <f t="shared" si="157"/>
        <v/>
      </c>
      <c r="Q845" s="115">
        <f t="shared" si="151"/>
        <v>2889.414737638439</v>
      </c>
      <c r="R845" s="116">
        <f t="shared" si="152"/>
        <v>3597.2859432193754</v>
      </c>
      <c r="S845" s="116">
        <f t="shared" si="153"/>
        <v>4509.5061953723589</v>
      </c>
      <c r="T845" s="116">
        <f t="shared" si="154"/>
        <v>1851.359586699235</v>
      </c>
      <c r="U845" s="116">
        <f t="shared" si="155"/>
        <v>7037.9810351221158</v>
      </c>
      <c r="V845" s="116">
        <f t="shared" si="156"/>
        <v>1186.2375707492013</v>
      </c>
      <c r="W845" s="64"/>
      <c r="X845" s="64"/>
      <c r="Y845" s="105"/>
      <c r="Z845" s="61"/>
      <c r="AA845" s="106"/>
      <c r="AB845" s="107"/>
      <c r="AC845" s="107"/>
      <c r="AD845" s="107"/>
      <c r="AE845" s="107"/>
      <c r="AF845" s="107"/>
      <c r="AG845" s="107"/>
      <c r="AI845" s="108"/>
      <c r="AJ845" s="4"/>
      <c r="AK845" s="4"/>
      <c r="AL845" s="4"/>
      <c r="AN845" s="109"/>
      <c r="AO845" s="110"/>
      <c r="AP845" s="111"/>
      <c r="AQ845" s="110"/>
      <c r="AR845" s="112"/>
      <c r="AT845" s="113"/>
      <c r="AU845" s="113"/>
      <c r="AV845" s="113"/>
      <c r="AW845" s="113"/>
      <c r="AX845" s="113"/>
      <c r="AY845" s="113"/>
      <c r="AZ845" s="113"/>
      <c r="BA845" s="105"/>
      <c r="BB845" s="61"/>
      <c r="BC845" s="106"/>
      <c r="BD845" s="107"/>
      <c r="BE845" s="107"/>
      <c r="BF845" s="107"/>
      <c r="BG845" s="107"/>
      <c r="BH845" s="107"/>
      <c r="BI845" s="107"/>
    </row>
    <row r="846" spans="2:61" x14ac:dyDescent="0.3">
      <c r="B846" s="93"/>
      <c r="C846" s="93">
        <v>1274</v>
      </c>
      <c r="D846" s="94">
        <f>'[1]S&amp;P500 Historical Data'!E4226</f>
        <v>43524</v>
      </c>
      <c r="E846" s="95">
        <f>'[1]S&amp;P500 Historical Data'!N4226</f>
        <v>2784.49</v>
      </c>
      <c r="F846" s="96">
        <f t="shared" si="146"/>
        <v>-2.8255466662847921E-3</v>
      </c>
      <c r="H846" s="114">
        <v>775</v>
      </c>
      <c r="I846" s="98">
        <f t="shared" ca="1" si="148"/>
        <v>2425.0348212362392</v>
      </c>
      <c r="J846" s="99">
        <f ca="1">(I846-I845)/I845</f>
        <v>6.2546864982325869E-3</v>
      </c>
      <c r="K846" s="100">
        <f ca="1">+K845+L846</f>
        <v>-10.968755320557754</v>
      </c>
      <c r="L846" s="101">
        <f t="shared" ca="1" si="147"/>
        <v>0.37145044558365675</v>
      </c>
      <c r="M846" s="125"/>
      <c r="N846" s="91">
        <v>44687</v>
      </c>
      <c r="O846" s="102"/>
      <c r="P846" s="92" t="str">
        <f t="shared" si="157"/>
        <v/>
      </c>
      <c r="Q846" s="115">
        <f t="shared" si="151"/>
        <v>2890.258569935349</v>
      </c>
      <c r="R846" s="116">
        <f t="shared" si="152"/>
        <v>3598.3201721498745</v>
      </c>
      <c r="S846" s="116">
        <f t="shared" si="153"/>
        <v>4512.1200366726016</v>
      </c>
      <c r="T846" s="116">
        <f t="shared" si="154"/>
        <v>1851.367989590314</v>
      </c>
      <c r="U846" s="116">
        <f t="shared" si="155"/>
        <v>7044.0850646099007</v>
      </c>
      <c r="V846" s="116">
        <f t="shared" si="156"/>
        <v>1185.9020049394235</v>
      </c>
      <c r="W846" s="64"/>
      <c r="X846" s="64"/>
      <c r="Y846" s="105"/>
      <c r="Z846" s="61"/>
      <c r="AA846" s="106"/>
      <c r="AB846" s="107"/>
      <c r="AC846" s="107"/>
      <c r="AD846" s="107"/>
      <c r="AE846" s="107"/>
      <c r="AF846" s="107"/>
      <c r="AG846" s="107"/>
      <c r="AI846" s="108"/>
      <c r="AJ846" s="4"/>
      <c r="AK846" s="4"/>
      <c r="AL846" s="4"/>
      <c r="AN846" s="109"/>
      <c r="AO846" s="110"/>
      <c r="AP846" s="111"/>
      <c r="AQ846" s="110"/>
      <c r="AR846" s="112"/>
      <c r="AT846" s="113"/>
      <c r="AU846" s="113"/>
      <c r="AV846" s="113"/>
      <c r="AW846" s="113"/>
      <c r="AX846" s="113"/>
      <c r="AY846" s="113"/>
      <c r="AZ846" s="113"/>
      <c r="BA846" s="105"/>
      <c r="BB846" s="61"/>
      <c r="BC846" s="106"/>
      <c r="BD846" s="107"/>
      <c r="BE846" s="107"/>
      <c r="BF846" s="107"/>
      <c r="BG846" s="107"/>
      <c r="BH846" s="107"/>
      <c r="BI846" s="107"/>
    </row>
    <row r="847" spans="2:61" x14ac:dyDescent="0.3">
      <c r="B847" s="93"/>
      <c r="C847" s="93">
        <v>1275</v>
      </c>
      <c r="D847" s="94">
        <f>'[1]S&amp;P500 Historical Data'!E4227</f>
        <v>43525</v>
      </c>
      <c r="E847" s="95">
        <f>'[1]S&amp;P500 Historical Data'!N4227</f>
        <v>2803.69</v>
      </c>
      <c r="F847" s="96">
        <f t="shared" si="146"/>
        <v>6.8953381050031693E-3</v>
      </c>
      <c r="H847" s="114">
        <v>776</v>
      </c>
      <c r="I847" s="98">
        <f t="shared" ca="1" si="148"/>
        <v>2455.1377370622849</v>
      </c>
      <c r="J847" s="99">
        <f ca="1">(I847-I846)/I846</f>
        <v>1.2413395289185929E-2</v>
      </c>
      <c r="K847" s="100">
        <f ca="1">+K846+L847</f>
        <v>-10.215944019099453</v>
      </c>
      <c r="L847" s="101">
        <f t="shared" ca="1" si="147"/>
        <v>0.75281130145830177</v>
      </c>
      <c r="M847" s="125"/>
      <c r="N847" s="91">
        <v>44688</v>
      </c>
      <c r="O847" s="102"/>
      <c r="P847" s="92" t="str">
        <f t="shared" si="157"/>
        <v/>
      </c>
      <c r="Q847" s="115">
        <f t="shared" si="151"/>
        <v>2891.1026486672677</v>
      </c>
      <c r="R847" s="116">
        <f t="shared" si="152"/>
        <v>3599.3540311067177</v>
      </c>
      <c r="S847" s="116">
        <f t="shared" si="153"/>
        <v>4514.7345560036083</v>
      </c>
      <c r="T847" s="116">
        <f t="shared" si="154"/>
        <v>1851.3767357631134</v>
      </c>
      <c r="U847" s="116">
        <f t="shared" si="155"/>
        <v>7050.1917739133614</v>
      </c>
      <c r="V847" s="116">
        <f t="shared" si="156"/>
        <v>1185.5669736613897</v>
      </c>
      <c r="W847" s="64"/>
      <c r="X847" s="64"/>
      <c r="Y847" s="105"/>
      <c r="Z847" s="61"/>
      <c r="AA847" s="106"/>
      <c r="AB847" s="107"/>
      <c r="AC847" s="107"/>
      <c r="AD847" s="107"/>
      <c r="AE847" s="107"/>
      <c r="AF847" s="107"/>
      <c r="AG847" s="107"/>
      <c r="AI847" s="108"/>
      <c r="AJ847" s="4"/>
      <c r="AK847" s="4"/>
      <c r="AL847" s="4"/>
      <c r="AN847" s="109"/>
      <c r="AO847" s="110"/>
      <c r="AP847" s="111"/>
      <c r="AQ847" s="110"/>
      <c r="AR847" s="112"/>
      <c r="AT847" s="113"/>
      <c r="AU847" s="113"/>
      <c r="AV847" s="113"/>
      <c r="AW847" s="113"/>
      <c r="AX847" s="113"/>
      <c r="AY847" s="113"/>
      <c r="AZ847" s="113"/>
      <c r="BA847" s="105"/>
      <c r="BB847" s="61"/>
      <c r="BC847" s="106"/>
      <c r="BD847" s="107"/>
      <c r="BE847" s="107"/>
      <c r="BF847" s="107"/>
      <c r="BG847" s="107"/>
      <c r="BH847" s="107"/>
      <c r="BI847" s="107"/>
    </row>
    <row r="848" spans="2:61" x14ac:dyDescent="0.3">
      <c r="B848" s="93"/>
      <c r="C848" s="93">
        <v>1276</v>
      </c>
      <c r="D848" s="94">
        <f>'[1]S&amp;P500 Historical Data'!E4228</f>
        <v>43528</v>
      </c>
      <c r="E848" s="95">
        <f>'[1]S&amp;P500 Historical Data'!N4228</f>
        <v>2792.81</v>
      </c>
      <c r="F848" s="96">
        <f t="shared" si="146"/>
        <v>-3.8806002090103074E-3</v>
      </c>
      <c r="H848" s="114">
        <v>777</v>
      </c>
      <c r="I848" s="98">
        <f t="shared" ca="1" si="148"/>
        <v>2426.2785731775684</v>
      </c>
      <c r="J848" s="99">
        <f ca="1">(I848-I847)/I847</f>
        <v>-1.1754600749711165E-2</v>
      </c>
      <c r="K848" s="100">
        <f ca="1">+K847+L848</f>
        <v>-10.973208535814589</v>
      </c>
      <c r="L848" s="101">
        <f t="shared" ca="1" si="147"/>
        <v>-0.75726451671513639</v>
      </c>
      <c r="M848" s="125"/>
      <c r="N848" s="91">
        <v>44689</v>
      </c>
      <c r="O848" s="102"/>
      <c r="P848" s="92" t="str">
        <f t="shared" si="157"/>
        <v/>
      </c>
      <c r="Q848" s="115">
        <f t="shared" si="151"/>
        <v>2891.9469739061642</v>
      </c>
      <c r="R848" s="116">
        <f t="shared" si="152"/>
        <v>3600.3875208900704</v>
      </c>
      <c r="S848" s="116">
        <f t="shared" si="153"/>
        <v>4517.3497544069014</v>
      </c>
      <c r="T848" s="116">
        <f t="shared" si="154"/>
        <v>1851.3858245592219</v>
      </c>
      <c r="U848" s="116">
        <f t="shared" si="155"/>
        <v>7056.3011658809974</v>
      </c>
      <c r="V848" s="116">
        <f t="shared" si="156"/>
        <v>1185.2324756664254</v>
      </c>
      <c r="W848" s="64"/>
      <c r="X848" s="64"/>
      <c r="Y848" s="105"/>
      <c r="Z848" s="61"/>
      <c r="AA848" s="106"/>
      <c r="AB848" s="107"/>
      <c r="AC848" s="107"/>
      <c r="AD848" s="107"/>
      <c r="AE848" s="107"/>
      <c r="AF848" s="107"/>
      <c r="AG848" s="107"/>
      <c r="AI848" s="108"/>
      <c r="AJ848" s="4"/>
      <c r="AK848" s="4"/>
      <c r="AL848" s="4"/>
      <c r="AN848" s="109"/>
      <c r="AO848" s="110"/>
      <c r="AP848" s="111"/>
      <c r="AQ848" s="110"/>
      <c r="AR848" s="112"/>
      <c r="AT848" s="113"/>
      <c r="AU848" s="113"/>
      <c r="AV848" s="113"/>
      <c r="AW848" s="113"/>
      <c r="AX848" s="113"/>
      <c r="AY848" s="113"/>
      <c r="AZ848" s="113"/>
      <c r="BA848" s="105"/>
      <c r="BB848" s="61"/>
      <c r="BC848" s="106"/>
      <c r="BD848" s="107"/>
      <c r="BE848" s="107"/>
      <c r="BF848" s="107"/>
      <c r="BG848" s="107"/>
      <c r="BH848" s="107"/>
      <c r="BI848" s="107"/>
    </row>
    <row r="849" spans="2:61" x14ac:dyDescent="0.3">
      <c r="B849" s="93"/>
      <c r="C849" s="93">
        <v>1277</v>
      </c>
      <c r="D849" s="94">
        <f>'[1]S&amp;P500 Historical Data'!E4229</f>
        <v>43529</v>
      </c>
      <c r="E849" s="95">
        <f>'[1]S&amp;P500 Historical Data'!N4229</f>
        <v>2789.65</v>
      </c>
      <c r="F849" s="96">
        <f t="shared" si="146"/>
        <v>-1.131476899610018E-3</v>
      </c>
      <c r="H849" s="114">
        <v>778</v>
      </c>
      <c r="I849" s="98">
        <f t="shared" ca="1" si="148"/>
        <v>2396.9124808587449</v>
      </c>
      <c r="J849" s="99">
        <f ca="1">(I849-I848)/I848</f>
        <v>-1.2103347341671638E-2</v>
      </c>
      <c r="K849" s="100">
        <f ca="1">+K848+L849</f>
        <v>-11.752532865692221</v>
      </c>
      <c r="L849" s="101">
        <f t="shared" ca="1" si="147"/>
        <v>-0.779324329877632</v>
      </c>
      <c r="M849" s="125"/>
      <c r="N849" s="91">
        <v>44690</v>
      </c>
      <c r="O849" s="102"/>
      <c r="P849" s="92" t="str">
        <f t="shared" si="157"/>
        <v/>
      </c>
      <c r="Q849" s="115">
        <f t="shared" si="151"/>
        <v>2892.7915457240288</v>
      </c>
      <c r="R849" s="116">
        <f t="shared" si="152"/>
        <v>3601.420642297493</v>
      </c>
      <c r="S849" s="116">
        <f t="shared" si="153"/>
        <v>4519.9656329218324</v>
      </c>
      <c r="T849" s="116">
        <f t="shared" si="154"/>
        <v>1851.3952553225392</v>
      </c>
      <c r="U849" s="116">
        <f t="shared" si="155"/>
        <v>7062.4132433576606</v>
      </c>
      <c r="V849" s="116">
        <f t="shared" si="156"/>
        <v>1184.8985097102488</v>
      </c>
      <c r="W849" s="64"/>
      <c r="X849" s="64"/>
      <c r="Y849" s="105"/>
      <c r="Z849" s="61"/>
      <c r="AA849" s="106"/>
      <c r="AB849" s="107"/>
      <c r="AC849" s="107"/>
      <c r="AD849" s="107"/>
      <c r="AE849" s="107"/>
      <c r="AF849" s="107"/>
      <c r="AG849" s="107"/>
      <c r="AI849" s="108"/>
      <c r="AJ849" s="4"/>
      <c r="AK849" s="4"/>
      <c r="AL849" s="4"/>
      <c r="AN849" s="109"/>
      <c r="AO849" s="110"/>
      <c r="AP849" s="111"/>
      <c r="AQ849" s="110"/>
      <c r="AR849" s="112"/>
      <c r="AT849" s="113"/>
      <c r="AU849" s="113"/>
      <c r="AV849" s="113"/>
      <c r="AW849" s="113"/>
      <c r="AX849" s="113"/>
      <c r="AY849" s="113"/>
      <c r="AZ849" s="113"/>
      <c r="BA849" s="105"/>
      <c r="BB849" s="61"/>
      <c r="BC849" s="106"/>
      <c r="BD849" s="107"/>
      <c r="BE849" s="107"/>
      <c r="BF849" s="107"/>
      <c r="BG849" s="107"/>
      <c r="BH849" s="107"/>
      <c r="BI849" s="107"/>
    </row>
    <row r="850" spans="2:61" x14ac:dyDescent="0.3">
      <c r="B850" s="93"/>
      <c r="C850" s="93">
        <v>1278</v>
      </c>
      <c r="D850" s="94">
        <f>'[1]S&amp;P500 Historical Data'!E4230</f>
        <v>43530</v>
      </c>
      <c r="E850" s="95">
        <f>'[1]S&amp;P500 Historical Data'!N4230</f>
        <v>2771.45</v>
      </c>
      <c r="F850" s="96">
        <f t="shared" si="146"/>
        <v>-6.5241159285215969E-3</v>
      </c>
      <c r="H850" s="114">
        <v>779</v>
      </c>
      <c r="I850" s="98">
        <f t="shared" ca="1" si="148"/>
        <v>2435.5842738015167</v>
      </c>
      <c r="J850" s="99">
        <f ca="1">(I850-I849)/I849</f>
        <v>1.6134002910659823E-2</v>
      </c>
      <c r="K850" s="100">
        <f ca="1">+K849+L850</f>
        <v>-10.770455797703201</v>
      </c>
      <c r="L850" s="101">
        <f t="shared" ca="1" si="147"/>
        <v>0.9820770679890185</v>
      </c>
      <c r="M850" s="125"/>
      <c r="N850" s="91">
        <v>44691</v>
      </c>
      <c r="O850" s="102"/>
      <c r="P850" s="92" t="str">
        <f t="shared" si="157"/>
        <v/>
      </c>
      <c r="Q850" s="115">
        <f t="shared" si="151"/>
        <v>2893.6363641928742</v>
      </c>
      <c r="R850" s="116">
        <f t="shared" si="152"/>
        <v>3602.4533961239531</v>
      </c>
      <c r="S850" s="116">
        <f t="shared" si="153"/>
        <v>4522.5821925855935</v>
      </c>
      <c r="T850" s="116">
        <f t="shared" si="154"/>
        <v>1851.4050273992643</v>
      </c>
      <c r="U850" s="116">
        <f t="shared" si="155"/>
        <v>7068.5280091845643</v>
      </c>
      <c r="V850" s="116">
        <f t="shared" si="156"/>
        <v>1184.5650745529538</v>
      </c>
      <c r="W850" s="64"/>
      <c r="X850" s="64"/>
      <c r="Y850" s="105"/>
      <c r="Z850" s="61"/>
      <c r="AA850" s="106"/>
      <c r="AB850" s="107"/>
      <c r="AC850" s="107"/>
      <c r="AD850" s="107"/>
      <c r="AE850" s="107"/>
      <c r="AF850" s="107"/>
      <c r="AG850" s="107"/>
      <c r="AI850" s="108"/>
      <c r="AJ850" s="4"/>
      <c r="AK850" s="4"/>
      <c r="AL850" s="4"/>
      <c r="AN850" s="109"/>
      <c r="AO850" s="110"/>
      <c r="AP850" s="111"/>
      <c r="AQ850" s="110"/>
      <c r="AR850" s="112"/>
      <c r="AT850" s="113"/>
      <c r="AU850" s="113"/>
      <c r="AV850" s="113"/>
      <c r="AW850" s="113"/>
      <c r="AX850" s="113"/>
      <c r="AY850" s="113"/>
      <c r="AZ850" s="113"/>
      <c r="BA850" s="105"/>
      <c r="BB850" s="61"/>
      <c r="BC850" s="106"/>
      <c r="BD850" s="107"/>
      <c r="BE850" s="107"/>
      <c r="BF850" s="107"/>
      <c r="BG850" s="107"/>
      <c r="BH850" s="107"/>
      <c r="BI850" s="107"/>
    </row>
    <row r="851" spans="2:61" x14ac:dyDescent="0.3">
      <c r="B851" s="93"/>
      <c r="C851" s="93">
        <v>1279</v>
      </c>
      <c r="D851" s="94">
        <f>'[1]S&amp;P500 Historical Data'!E4231</f>
        <v>43531</v>
      </c>
      <c r="E851" s="95">
        <f>'[1]S&amp;P500 Historical Data'!N4231</f>
        <v>2748.91</v>
      </c>
      <c r="F851" s="96">
        <f t="shared" si="146"/>
        <v>-8.1329268072669412E-3</v>
      </c>
      <c r="H851" s="114">
        <v>780</v>
      </c>
      <c r="I851" s="98">
        <f t="shared" ca="1" si="148"/>
        <v>2462.0191509848123</v>
      </c>
      <c r="J851" s="99">
        <f t="shared" ref="J851:J914" ca="1" si="158">(I851-I850)/I850</f>
        <v>1.0853608092170607E-2</v>
      </c>
      <c r="K851" s="100">
        <f t="shared" ref="K851:K914" ca="1" si="159">+K850+L851</f>
        <v>-10.114010145428612</v>
      </c>
      <c r="L851" s="101">
        <f t="shared" ca="1" si="147"/>
        <v>0.65644565227458984</v>
      </c>
      <c r="M851" s="125"/>
      <c r="N851" s="91">
        <v>44692</v>
      </c>
      <c r="O851" s="102"/>
      <c r="P851" s="92" t="str">
        <f t="shared" si="157"/>
        <v/>
      </c>
      <c r="Q851" s="115">
        <f t="shared" si="151"/>
        <v>2894.4814293847321</v>
      </c>
      <c r="R851" s="116">
        <f t="shared" si="152"/>
        <v>3603.4857831618388</v>
      </c>
      <c r="S851" s="116">
        <f t="shared" si="153"/>
        <v>4525.1994344332288</v>
      </c>
      <c r="T851" s="116">
        <f t="shared" si="154"/>
        <v>1851.4151401378865</v>
      </c>
      <c r="U851" s="116">
        <f t="shared" si="155"/>
        <v>7074.6454661993184</v>
      </c>
      <c r="V851" s="116">
        <f t="shared" si="156"/>
        <v>1184.2321689589869</v>
      </c>
      <c r="W851" s="64"/>
      <c r="X851" s="64"/>
      <c r="Y851" s="105"/>
      <c r="Z851" s="61"/>
      <c r="AA851" s="106"/>
      <c r="AB851" s="107"/>
      <c r="AC851" s="107"/>
      <c r="AD851" s="107"/>
      <c r="AE851" s="107"/>
      <c r="AF851" s="107"/>
      <c r="AG851" s="107"/>
      <c r="AI851" s="108"/>
      <c r="AJ851" s="4"/>
      <c r="AK851" s="4"/>
      <c r="AL851" s="4"/>
      <c r="AN851" s="109"/>
      <c r="AO851" s="110"/>
      <c r="AP851" s="111"/>
      <c r="AQ851" s="110"/>
      <c r="AR851" s="112"/>
      <c r="AT851" s="113"/>
      <c r="AU851" s="113"/>
      <c r="AV851" s="113"/>
      <c r="AW851" s="113"/>
      <c r="AX851" s="113"/>
      <c r="AY851" s="113"/>
      <c r="AZ851" s="113"/>
      <c r="BA851" s="105"/>
      <c r="BB851" s="61"/>
      <c r="BC851" s="106"/>
      <c r="BD851" s="107"/>
      <c r="BE851" s="107"/>
      <c r="BF851" s="107"/>
      <c r="BG851" s="107"/>
      <c r="BH851" s="107"/>
      <c r="BI851" s="107"/>
    </row>
    <row r="852" spans="2:61" x14ac:dyDescent="0.3">
      <c r="B852" s="93"/>
      <c r="C852" s="93">
        <v>1280</v>
      </c>
      <c r="D852" s="94">
        <f>'[1]S&amp;P500 Historical Data'!E4232</f>
        <v>43532</v>
      </c>
      <c r="E852" s="95">
        <f>'[1]S&amp;P500 Historical Data'!N4232</f>
        <v>2743.07</v>
      </c>
      <c r="F852" s="96">
        <f t="shared" si="146"/>
        <v>-2.1244784296319962E-3</v>
      </c>
      <c r="H852" s="114">
        <v>781</v>
      </c>
      <c r="I852" s="98">
        <f t="shared" ca="1" si="148"/>
        <v>2453.4779533517353</v>
      </c>
      <c r="J852" s="99">
        <f t="shared" ca="1" si="158"/>
        <v>-3.4691840758673607E-3</v>
      </c>
      <c r="K852" s="100">
        <f t="shared" ca="1" si="159"/>
        <v>-10.349461123474951</v>
      </c>
      <c r="L852" s="101">
        <f t="shared" ca="1" si="147"/>
        <v>-0.23545097804633852</v>
      </c>
      <c r="M852" s="125"/>
      <c r="N852" s="91">
        <v>44693</v>
      </c>
      <c r="O852" s="102"/>
      <c r="P852" s="92" t="str">
        <f t="shared" si="157"/>
        <v/>
      </c>
      <c r="Q852" s="115">
        <f t="shared" si="151"/>
        <v>2895.3267413716562</v>
      </c>
      <c r="R852" s="116">
        <f t="shared" si="152"/>
        <v>3604.5178042009679</v>
      </c>
      <c r="S852" s="116">
        <f t="shared" si="153"/>
        <v>4527.8173594976424</v>
      </c>
      <c r="T852" s="116">
        <f t="shared" si="154"/>
        <v>1851.425592889173</v>
      </c>
      <c r="U852" s="116">
        <f t="shared" si="155"/>
        <v>7080.7656172359439</v>
      </c>
      <c r="V852" s="116">
        <f t="shared" si="156"/>
        <v>1183.8997916971273</v>
      </c>
      <c r="W852" s="64"/>
      <c r="X852" s="64"/>
      <c r="Y852" s="105"/>
      <c r="Z852" s="61"/>
      <c r="AA852" s="106"/>
      <c r="AB852" s="107"/>
      <c r="AC852" s="107"/>
      <c r="AD852" s="107"/>
      <c r="AE852" s="107"/>
      <c r="AF852" s="107"/>
      <c r="AG852" s="107"/>
      <c r="AI852" s="108"/>
      <c r="AJ852" s="4"/>
      <c r="AK852" s="4"/>
      <c r="AL852" s="4"/>
      <c r="AN852" s="109"/>
      <c r="AO852" s="110"/>
      <c r="AP852" s="111"/>
      <c r="AQ852" s="110"/>
      <c r="AR852" s="112"/>
      <c r="AT852" s="113"/>
      <c r="AU852" s="113"/>
      <c r="AV852" s="113"/>
      <c r="AW852" s="113"/>
      <c r="AX852" s="113"/>
      <c r="AY852" s="113"/>
      <c r="AZ852" s="113"/>
      <c r="BA852" s="105"/>
      <c r="BB852" s="61"/>
      <c r="BC852" s="106"/>
      <c r="BD852" s="107"/>
      <c r="BE852" s="107"/>
      <c r="BF852" s="107"/>
      <c r="BG852" s="107"/>
      <c r="BH852" s="107"/>
      <c r="BI852" s="107"/>
    </row>
    <row r="853" spans="2:61" x14ac:dyDescent="0.3">
      <c r="B853" s="93"/>
      <c r="C853" s="93">
        <v>1281</v>
      </c>
      <c r="D853" s="94">
        <f>'[1]S&amp;P500 Historical Data'!E4233</f>
        <v>43535</v>
      </c>
      <c r="E853" s="95">
        <f>'[1]S&amp;P500 Historical Data'!N4233</f>
        <v>2783.3</v>
      </c>
      <c r="F853" s="96">
        <f t="shared" si="146"/>
        <v>1.4666049353461639E-2</v>
      </c>
      <c r="H853" s="114">
        <v>782</v>
      </c>
      <c r="I853" s="98">
        <f t="shared" ca="1" si="148"/>
        <v>2425.3826665044576</v>
      </c>
      <c r="J853" s="99">
        <f t="shared" ca="1" si="158"/>
        <v>-1.1451208195653982E-2</v>
      </c>
      <c r="K853" s="100">
        <f t="shared" ca="1" si="159"/>
        <v>-11.087541007957507</v>
      </c>
      <c r="L853" s="101">
        <f t="shared" ca="1" si="147"/>
        <v>-0.73807988448255546</v>
      </c>
      <c r="M853" s="125"/>
      <c r="N853" s="91">
        <v>44694</v>
      </c>
      <c r="O853" s="102"/>
      <c r="P853" s="92" t="str">
        <f t="shared" si="157"/>
        <v/>
      </c>
      <c r="Q853" s="115">
        <f t="shared" si="151"/>
        <v>2896.1723002257213</v>
      </c>
      <c r="R853" s="116">
        <f t="shared" si="152"/>
        <v>3605.5494600286033</v>
      </c>
      <c r="S853" s="116">
        <f t="shared" si="153"/>
        <v>4530.435968809611</v>
      </c>
      <c r="T853" s="116">
        <f t="shared" si="154"/>
        <v>1851.4363850061604</v>
      </c>
      <c r="U853" s="116">
        <f t="shared" si="155"/>
        <v>7086.8884651248873</v>
      </c>
      <c r="V853" s="116">
        <f t="shared" si="156"/>
        <v>1183.5679415404679</v>
      </c>
      <c r="W853" s="64"/>
      <c r="X853" s="64"/>
      <c r="Y853" s="105"/>
      <c r="Z853" s="61"/>
      <c r="AA853" s="106"/>
      <c r="AB853" s="107"/>
      <c r="AC853" s="107"/>
      <c r="AD853" s="107"/>
      <c r="AE853" s="107"/>
      <c r="AF853" s="107"/>
      <c r="AG853" s="107"/>
      <c r="AI853" s="108"/>
      <c r="AJ853" s="4"/>
      <c r="AK853" s="4"/>
      <c r="AL853" s="4"/>
      <c r="AN853" s="109"/>
      <c r="AO853" s="110"/>
      <c r="AP853" s="111"/>
      <c r="AQ853" s="110"/>
      <c r="AR853" s="112"/>
      <c r="AT853" s="113"/>
      <c r="AU853" s="113"/>
      <c r="AV853" s="113"/>
      <c r="AW853" s="113"/>
      <c r="AX853" s="113"/>
      <c r="AY853" s="113"/>
      <c r="AZ853" s="113"/>
      <c r="BA853" s="105"/>
      <c r="BB853" s="61"/>
      <c r="BC853" s="106"/>
      <c r="BD853" s="107"/>
      <c r="BE853" s="107"/>
      <c r="BF853" s="107"/>
      <c r="BG853" s="107"/>
      <c r="BH853" s="107"/>
      <c r="BI853" s="107"/>
    </row>
    <row r="854" spans="2:61" x14ac:dyDescent="0.3">
      <c r="B854" s="93"/>
      <c r="C854" s="93">
        <v>1282</v>
      </c>
      <c r="D854" s="94">
        <f>'[1]S&amp;P500 Historical Data'!E4234</f>
        <v>43536</v>
      </c>
      <c r="E854" s="95">
        <f>'[1]S&amp;P500 Historical Data'!N4234</f>
        <v>2791.52</v>
      </c>
      <c r="F854" s="96">
        <f t="shared" si="146"/>
        <v>2.9533287823805552E-3</v>
      </c>
      <c r="H854" s="114">
        <v>783</v>
      </c>
      <c r="I854" s="98">
        <f t="shared" ca="1" si="148"/>
        <v>2422.6423967423912</v>
      </c>
      <c r="J854" s="99">
        <f t="shared" ca="1" si="158"/>
        <v>-1.1298298614526618E-3</v>
      </c>
      <c r="K854" s="100">
        <f t="shared" ca="1" si="159"/>
        <v>-11.176445295480423</v>
      </c>
      <c r="L854" s="101">
        <f t="shared" ca="1" si="147"/>
        <v>-8.8904287522916597E-2</v>
      </c>
      <c r="M854" s="125"/>
      <c r="N854" s="91">
        <v>44695</v>
      </c>
      <c r="O854" s="102"/>
      <c r="P854" s="92" t="str">
        <f t="shared" si="157"/>
        <v/>
      </c>
      <c r="Q854" s="115">
        <f t="shared" si="151"/>
        <v>2897.0181060190239</v>
      </c>
      <c r="R854" s="116">
        <f t="shared" si="152"/>
        <v>3606.5807514294588</v>
      </c>
      <c r="S854" s="116">
        <f t="shared" si="153"/>
        <v>4533.0552633977914</v>
      </c>
      <c r="T854" s="116">
        <f t="shared" si="154"/>
        <v>1851.4475158441414</v>
      </c>
      <c r="U854" s="116">
        <f t="shared" si="155"/>
        <v>7093.014012693051</v>
      </c>
      <c r="V854" s="116">
        <f t="shared" si="156"/>
        <v>1183.2366172663931</v>
      </c>
      <c r="W854" s="64"/>
      <c r="X854" s="64"/>
      <c r="Y854" s="105"/>
      <c r="Z854" s="61"/>
      <c r="AA854" s="106"/>
      <c r="AB854" s="107"/>
      <c r="AC854" s="107"/>
      <c r="AD854" s="107"/>
      <c r="AE854" s="107"/>
      <c r="AF854" s="107"/>
      <c r="AG854" s="107"/>
      <c r="AI854" s="108"/>
      <c r="AJ854" s="4"/>
      <c r="AK854" s="4"/>
      <c r="AL854" s="4"/>
      <c r="AN854" s="109"/>
      <c r="AO854" s="110"/>
      <c r="AP854" s="111"/>
      <c r="AQ854" s="110"/>
      <c r="AR854" s="112"/>
      <c r="AT854" s="113"/>
      <c r="AU854" s="113"/>
      <c r="AV854" s="113"/>
      <c r="AW854" s="113"/>
      <c r="AX854" s="113"/>
      <c r="AY854" s="113"/>
      <c r="AZ854" s="113"/>
      <c r="BA854" s="105"/>
      <c r="BB854" s="61"/>
      <c r="BC854" s="106"/>
      <c r="BD854" s="107"/>
      <c r="BE854" s="107"/>
      <c r="BF854" s="107"/>
      <c r="BG854" s="107"/>
      <c r="BH854" s="107"/>
      <c r="BI854" s="107"/>
    </row>
    <row r="855" spans="2:61" x14ac:dyDescent="0.3">
      <c r="B855" s="93"/>
      <c r="C855" s="93">
        <v>1283</v>
      </c>
      <c r="D855" s="94">
        <f>'[1]S&amp;P500 Historical Data'!E4235</f>
        <v>43537</v>
      </c>
      <c r="E855" s="95">
        <f>'[1]S&amp;P500 Historical Data'!N4235</f>
        <v>2810.92</v>
      </c>
      <c r="F855" s="96">
        <f t="shared" si="146"/>
        <v>6.9496188456468488E-3</v>
      </c>
      <c r="H855" s="114">
        <v>784</v>
      </c>
      <c r="I855" s="98">
        <f t="shared" ca="1" si="148"/>
        <v>2413.3515148824417</v>
      </c>
      <c r="J855" s="99">
        <f t="shared" ca="1" si="158"/>
        <v>-3.8350199238824587E-3</v>
      </c>
      <c r="K855" s="100">
        <f t="shared" ca="1" si="159"/>
        <v>-11.434844824734361</v>
      </c>
      <c r="L855" s="101">
        <f t="shared" ca="1" si="147"/>
        <v>-0.25839952925393717</v>
      </c>
      <c r="M855" s="125"/>
      <c r="N855" s="91">
        <v>44696</v>
      </c>
      <c r="O855" s="102"/>
      <c r="P855" s="92" t="str">
        <f t="shared" si="157"/>
        <v/>
      </c>
      <c r="Q855" s="115">
        <f t="shared" si="151"/>
        <v>2897.8641588236792</v>
      </c>
      <c r="R855" s="116">
        <f t="shared" si="152"/>
        <v>3607.6116791857153</v>
      </c>
      <c r="S855" s="116">
        <f t="shared" si="153"/>
        <v>4535.6752442887364</v>
      </c>
      <c r="T855" s="116">
        <f t="shared" si="154"/>
        <v>1851.4589847606574</v>
      </c>
      <c r="U855" s="116">
        <f t="shared" si="155"/>
        <v>7099.1422627638121</v>
      </c>
      <c r="V855" s="116">
        <f t="shared" si="156"/>
        <v>1182.9058176565602</v>
      </c>
      <c r="W855" s="64"/>
      <c r="X855" s="64"/>
      <c r="Y855" s="105"/>
      <c r="Z855" s="61"/>
      <c r="AA855" s="106"/>
      <c r="AB855" s="107"/>
      <c r="AC855" s="107"/>
      <c r="AD855" s="107"/>
      <c r="AE855" s="107"/>
      <c r="AF855" s="107"/>
      <c r="AG855" s="107"/>
      <c r="AI855" s="108"/>
      <c r="AJ855" s="4"/>
      <c r="AK855" s="4"/>
      <c r="AL855" s="4"/>
      <c r="AN855" s="109"/>
      <c r="AO855" s="110"/>
      <c r="AP855" s="111"/>
      <c r="AQ855" s="110"/>
      <c r="AR855" s="112"/>
      <c r="AT855" s="113"/>
      <c r="AU855" s="113"/>
      <c r="AV855" s="113"/>
      <c r="AW855" s="113"/>
      <c r="AX855" s="113"/>
      <c r="AY855" s="113"/>
      <c r="AZ855" s="113"/>
      <c r="BA855" s="105"/>
      <c r="BB855" s="61"/>
      <c r="BC855" s="106"/>
      <c r="BD855" s="107"/>
      <c r="BE855" s="107"/>
      <c r="BF855" s="107"/>
      <c r="BG855" s="107"/>
      <c r="BH855" s="107"/>
      <c r="BI855" s="107"/>
    </row>
    <row r="856" spans="2:61" x14ac:dyDescent="0.3">
      <c r="B856" s="93"/>
      <c r="C856" s="93">
        <v>1284</v>
      </c>
      <c r="D856" s="94">
        <f>'[1]S&amp;P500 Historical Data'!E4236</f>
        <v>43538</v>
      </c>
      <c r="E856" s="95">
        <f>'[1]S&amp;P500 Historical Data'!N4236</f>
        <v>2808.48</v>
      </c>
      <c r="F856" s="96">
        <f t="shared" si="146"/>
        <v>-8.6804320293713605E-4</v>
      </c>
      <c r="H856" s="114">
        <v>785</v>
      </c>
      <c r="I856" s="98">
        <f t="shared" ca="1" si="148"/>
        <v>2462.042850328402</v>
      </c>
      <c r="J856" s="99">
        <f t="shared" ca="1" si="158"/>
        <v>2.0175815725846338E-2</v>
      </c>
      <c r="K856" s="100">
        <f t="shared" ca="1" si="159"/>
        <v>-10.204658524663477</v>
      </c>
      <c r="L856" s="101">
        <f t="shared" ca="1" si="147"/>
        <v>1.2301863000708833</v>
      </c>
      <c r="M856" s="125"/>
      <c r="N856" s="91">
        <v>44697</v>
      </c>
      <c r="O856" s="102"/>
      <c r="P856" s="92" t="str">
        <f t="shared" si="157"/>
        <v/>
      </c>
      <c r="Q856" s="115">
        <f t="shared" si="151"/>
        <v>2898.710458711826</v>
      </c>
      <c r="R856" s="116">
        <f t="shared" si="152"/>
        <v>3608.6422440770316</v>
      </c>
      <c r="S856" s="116">
        <f t="shared" si="153"/>
        <v>4538.2959125069001</v>
      </c>
      <c r="T856" s="116">
        <f t="shared" si="154"/>
        <v>1851.4707911154856</v>
      </c>
      <c r="U856" s="116">
        <f t="shared" si="155"/>
        <v>7105.2732181570364</v>
      </c>
      <c r="V856" s="116">
        <f t="shared" si="156"/>
        <v>1182.575541496878</v>
      </c>
      <c r="W856" s="64"/>
      <c r="X856" s="64"/>
      <c r="Y856" s="105"/>
      <c r="Z856" s="61"/>
      <c r="AA856" s="106"/>
      <c r="AB856" s="107"/>
      <c r="AC856" s="107"/>
      <c r="AD856" s="107"/>
      <c r="AE856" s="107"/>
      <c r="AF856" s="107"/>
      <c r="AG856" s="107"/>
      <c r="AI856" s="108"/>
      <c r="AJ856" s="4"/>
      <c r="AK856" s="4"/>
      <c r="AL856" s="4"/>
      <c r="AN856" s="109"/>
      <c r="AO856" s="110"/>
      <c r="AP856" s="111"/>
      <c r="AQ856" s="110"/>
      <c r="AR856" s="112"/>
      <c r="AT856" s="113"/>
      <c r="AU856" s="113"/>
      <c r="AV856" s="113"/>
      <c r="AW856" s="113"/>
      <c r="AX856" s="113"/>
      <c r="AY856" s="113"/>
      <c r="AZ856" s="113"/>
      <c r="BA856" s="105"/>
      <c r="BB856" s="61"/>
      <c r="BC856" s="106"/>
      <c r="BD856" s="107"/>
      <c r="BE856" s="107"/>
      <c r="BF856" s="107"/>
      <c r="BG856" s="107"/>
      <c r="BH856" s="107"/>
      <c r="BI856" s="107"/>
    </row>
    <row r="857" spans="2:61" x14ac:dyDescent="0.3">
      <c r="B857" s="93"/>
      <c r="C857" s="93">
        <v>1285</v>
      </c>
      <c r="D857" s="94">
        <f>'[1]S&amp;P500 Historical Data'!E4237</f>
        <v>43539</v>
      </c>
      <c r="E857" s="95">
        <f>'[1]S&amp;P500 Historical Data'!N4237</f>
        <v>2822.48</v>
      </c>
      <c r="F857" s="96">
        <f t="shared" si="146"/>
        <v>4.9849028656070186E-3</v>
      </c>
      <c r="H857" s="114">
        <v>786</v>
      </c>
      <c r="I857" s="98">
        <f t="shared" ca="1" si="148"/>
        <v>2517.3365248319569</v>
      </c>
      <c r="J857" s="99">
        <f t="shared" ca="1" si="158"/>
        <v>2.2458453351524542E-2</v>
      </c>
      <c r="K857" s="100">
        <f t="shared" ca="1" si="159"/>
        <v>-8.8347850440226363</v>
      </c>
      <c r="L857" s="101">
        <f t="shared" ca="1" si="147"/>
        <v>1.3698734806408412</v>
      </c>
      <c r="M857" s="125"/>
      <c r="N857" s="91">
        <v>44698</v>
      </c>
      <c r="O857" s="102"/>
      <c r="P857" s="92" t="str">
        <f t="shared" si="157"/>
        <v/>
      </c>
      <c r="Q857" s="115">
        <f t="shared" si="151"/>
        <v>2899.5570057556233</v>
      </c>
      <c r="R857" s="116">
        <f t="shared" si="152"/>
        <v>3609.6724468805523</v>
      </c>
      <c r="S857" s="116">
        <f t="shared" si="153"/>
        <v>4540.9172690746527</v>
      </c>
      <c r="T857" s="116">
        <f t="shared" si="154"/>
        <v>1851.4829342706305</v>
      </c>
      <c r="U857" s="116">
        <f t="shared" si="155"/>
        <v>7111.4068816891067</v>
      </c>
      <c r="V857" s="116">
        <f t="shared" si="156"/>
        <v>1182.2457875774894</v>
      </c>
      <c r="W857" s="64"/>
      <c r="X857" s="64"/>
      <c r="Y857" s="105"/>
      <c r="Z857" s="61"/>
      <c r="AA857" s="106"/>
      <c r="AB857" s="107"/>
      <c r="AC857" s="107"/>
      <c r="AD857" s="107"/>
      <c r="AE857" s="107"/>
      <c r="AF857" s="107"/>
      <c r="AG857" s="107"/>
      <c r="AI857" s="108"/>
      <c r="AJ857" s="4"/>
      <c r="AK857" s="4"/>
      <c r="AL857" s="4"/>
      <c r="AN857" s="109"/>
      <c r="AO857" s="110"/>
      <c r="AP857" s="111"/>
      <c r="AQ857" s="110"/>
      <c r="AR857" s="112"/>
      <c r="AT857" s="113"/>
      <c r="AU857" s="113"/>
      <c r="AV857" s="113"/>
      <c r="AW857" s="113"/>
      <c r="AX857" s="113"/>
      <c r="AY857" s="113"/>
      <c r="AZ857" s="113"/>
      <c r="BA857" s="105"/>
      <c r="BB857" s="61"/>
      <c r="BC857" s="106"/>
      <c r="BD857" s="107"/>
      <c r="BE857" s="107"/>
      <c r="BF857" s="107"/>
      <c r="BG857" s="107"/>
      <c r="BH857" s="107"/>
      <c r="BI857" s="107"/>
    </row>
    <row r="858" spans="2:61" x14ac:dyDescent="0.3">
      <c r="B858" s="93"/>
      <c r="C858" s="93">
        <v>1286</v>
      </c>
      <c r="D858" s="94">
        <f>'[1]S&amp;P500 Historical Data'!E4238</f>
        <v>43542</v>
      </c>
      <c r="E858" s="95">
        <f>'[1]S&amp;P500 Historical Data'!N4238</f>
        <v>2832.94</v>
      </c>
      <c r="F858" s="96">
        <f t="shared" si="146"/>
        <v>3.7059607153992363E-3</v>
      </c>
      <c r="H858" s="114">
        <v>787</v>
      </c>
      <c r="I858" s="98">
        <f t="shared" ca="1" si="148"/>
        <v>2530.4961943414673</v>
      </c>
      <c r="J858" s="99">
        <f t="shared" ca="1" si="158"/>
        <v>5.2276163237209164E-3</v>
      </c>
      <c r="K858" s="100">
        <f t="shared" ca="1" si="159"/>
        <v>-8.5271600582956619</v>
      </c>
      <c r="L858" s="101">
        <f t="shared" ca="1" si="147"/>
        <v>0.30762498572697383</v>
      </c>
      <c r="M858" s="125"/>
      <c r="N858" s="91">
        <v>44699</v>
      </c>
      <c r="O858" s="102"/>
      <c r="P858" s="92" t="str">
        <f t="shared" si="157"/>
        <v/>
      </c>
      <c r="Q858" s="115">
        <f t="shared" si="151"/>
        <v>2900.4038000272508</v>
      </c>
      <c r="R858" s="116">
        <f t="shared" si="152"/>
        <v>3610.7022883709237</v>
      </c>
      <c r="S858" s="116">
        <f t="shared" si="153"/>
        <v>4543.5393150122854</v>
      </c>
      <c r="T858" s="116">
        <f t="shared" si="154"/>
        <v>1851.4954135903126</v>
      </c>
      <c r="U858" s="116">
        <f t="shared" si="155"/>
        <v>7117.5432561729331</v>
      </c>
      <c r="V858" s="116">
        <f t="shared" si="156"/>
        <v>1181.9165546927479</v>
      </c>
      <c r="W858" s="64"/>
      <c r="X858" s="64"/>
      <c r="Y858" s="105"/>
      <c r="Z858" s="61"/>
      <c r="AA858" s="106"/>
      <c r="AB858" s="107"/>
      <c r="AC858" s="107"/>
      <c r="AD858" s="107"/>
      <c r="AE858" s="107"/>
      <c r="AF858" s="107"/>
      <c r="AG858" s="107"/>
      <c r="AI858" s="108"/>
      <c r="AJ858" s="4"/>
      <c r="AK858" s="4"/>
      <c r="AL858" s="4"/>
      <c r="AN858" s="109"/>
      <c r="AO858" s="110"/>
      <c r="AP858" s="111"/>
      <c r="AQ858" s="110"/>
      <c r="AR858" s="112"/>
      <c r="AT858" s="113"/>
      <c r="AU858" s="113"/>
      <c r="AV858" s="113"/>
      <c r="AW858" s="113"/>
      <c r="AX858" s="113"/>
      <c r="AY858" s="113"/>
      <c r="AZ858" s="113"/>
      <c r="BA858" s="105"/>
      <c r="BB858" s="61"/>
      <c r="BC858" s="106"/>
      <c r="BD858" s="107"/>
      <c r="BE858" s="107"/>
      <c r="BF858" s="107"/>
      <c r="BG858" s="107"/>
      <c r="BH858" s="107"/>
      <c r="BI858" s="107"/>
    </row>
    <row r="859" spans="2:61" x14ac:dyDescent="0.3">
      <c r="B859" s="93"/>
      <c r="C859" s="93">
        <v>1287</v>
      </c>
      <c r="D859" s="94">
        <f>'[1]S&amp;P500 Historical Data'!E4239</f>
        <v>43543</v>
      </c>
      <c r="E859" s="95">
        <f>'[1]S&amp;P500 Historical Data'!N4239</f>
        <v>2832.57</v>
      </c>
      <c r="F859" s="96">
        <f t="shared" si="146"/>
        <v>-1.3060636653084459E-4</v>
      </c>
      <c r="H859" s="114">
        <v>788</v>
      </c>
      <c r="I859" s="98">
        <f t="shared" ca="1" si="148"/>
        <v>2537.4432312657691</v>
      </c>
      <c r="J859" s="99">
        <f t="shared" ca="1" si="158"/>
        <v>2.745325971971929E-3</v>
      </c>
      <c r="K859" s="100">
        <f t="shared" ca="1" si="159"/>
        <v>-8.3740622803293991</v>
      </c>
      <c r="L859" s="101">
        <f t="shared" ca="1" si="147"/>
        <v>0.15309777796626262</v>
      </c>
      <c r="M859" s="125"/>
      <c r="N859" s="91">
        <v>44700</v>
      </c>
      <c r="O859" s="102"/>
      <c r="P859" s="92" t="str">
        <f t="shared" si="157"/>
        <v/>
      </c>
      <c r="Q859" s="115">
        <f t="shared" si="151"/>
        <v>2901.2508415989096</v>
      </c>
      <c r="R859" s="116">
        <f t="shared" si="152"/>
        <v>3611.7317693203017</v>
      </c>
      <c r="S859" s="116">
        <f t="shared" si="153"/>
        <v>4546.1620513380267</v>
      </c>
      <c r="T859" s="116">
        <f t="shared" si="154"/>
        <v>1851.5082284409582</v>
      </c>
      <c r="U859" s="116">
        <f t="shared" si="155"/>
        <v>7123.6823444179854</v>
      </c>
      <c r="V859" s="116">
        <f t="shared" si="156"/>
        <v>1181.5878416412015</v>
      </c>
      <c r="W859" s="64"/>
      <c r="X859" s="64"/>
      <c r="Y859" s="105"/>
      <c r="Z859" s="61"/>
      <c r="AA859" s="106"/>
      <c r="AB859" s="107"/>
      <c r="AC859" s="107"/>
      <c r="AD859" s="107"/>
      <c r="AE859" s="107"/>
      <c r="AF859" s="107"/>
      <c r="AG859" s="107"/>
      <c r="AI859" s="108"/>
      <c r="AJ859" s="4"/>
      <c r="AK859" s="4"/>
      <c r="AL859" s="4"/>
      <c r="AN859" s="109"/>
      <c r="AO859" s="110"/>
      <c r="AP859" s="111"/>
      <c r="AQ859" s="110"/>
      <c r="AR859" s="112"/>
      <c r="AT859" s="113"/>
      <c r="AU859" s="113"/>
      <c r="AV859" s="113"/>
      <c r="AW859" s="113"/>
      <c r="AX859" s="113"/>
      <c r="AY859" s="113"/>
      <c r="AZ859" s="113"/>
      <c r="BA859" s="105"/>
      <c r="BB859" s="61"/>
      <c r="BC859" s="106"/>
      <c r="BD859" s="107"/>
      <c r="BE859" s="107"/>
      <c r="BF859" s="107"/>
      <c r="BG859" s="107"/>
      <c r="BH859" s="107"/>
      <c r="BI859" s="107"/>
    </row>
    <row r="860" spans="2:61" x14ac:dyDescent="0.3">
      <c r="B860" s="93"/>
      <c r="C860" s="93">
        <v>1288</v>
      </c>
      <c r="D860" s="94">
        <f>'[1]S&amp;P500 Historical Data'!E4240</f>
        <v>43544</v>
      </c>
      <c r="E860" s="95">
        <f>'[1]S&amp;P500 Historical Data'!N4240</f>
        <v>2824.23</v>
      </c>
      <c r="F860" s="96">
        <f t="shared" si="146"/>
        <v>-2.9443226469249286E-3</v>
      </c>
      <c r="H860" s="114">
        <v>789</v>
      </c>
      <c r="I860" s="98">
        <f t="shared" ca="1" si="148"/>
        <v>2564.6146318161573</v>
      </c>
      <c r="J860" s="99">
        <f t="shared" ca="1" si="158"/>
        <v>1.0708180666108572E-2</v>
      </c>
      <c r="K860" s="100">
        <f t="shared" ca="1" si="159"/>
        <v>-7.7266088974923175</v>
      </c>
      <c r="L860" s="101">
        <f t="shared" ca="1" si="147"/>
        <v>0.64745338283708176</v>
      </c>
      <c r="M860" s="125"/>
      <c r="N860" s="91">
        <v>44701</v>
      </c>
      <c r="O860" s="102"/>
      <c r="P860" s="92" t="str">
        <f t="shared" si="157"/>
        <v/>
      </c>
      <c r="Q860" s="115">
        <f t="shared" si="151"/>
        <v>2902.0981305428222</v>
      </c>
      <c r="R860" s="116">
        <f t="shared" si="152"/>
        <v>3612.7608904983645</v>
      </c>
      <c r="S860" s="116">
        <f t="shared" si="153"/>
        <v>4548.7854790680476</v>
      </c>
      <c r="T860" s="116">
        <f t="shared" si="154"/>
        <v>1851.5213781911898</v>
      </c>
      <c r="U860" s="116">
        <f t="shared" si="155"/>
        <v>7129.8241492303023</v>
      </c>
      <c r="V860" s="116">
        <f t="shared" si="156"/>
        <v>1181.2596472255709</v>
      </c>
      <c r="W860" s="64"/>
      <c r="X860" s="64"/>
      <c r="Y860" s="105"/>
      <c r="Z860" s="61"/>
      <c r="AA860" s="106"/>
      <c r="AB860" s="107"/>
      <c r="AC860" s="107"/>
      <c r="AD860" s="107"/>
      <c r="AE860" s="107"/>
      <c r="AF860" s="107"/>
      <c r="AG860" s="107"/>
      <c r="AI860" s="108"/>
      <c r="AJ860" s="4"/>
      <c r="AK860" s="4"/>
      <c r="AL860" s="4"/>
      <c r="AN860" s="109"/>
      <c r="AO860" s="110"/>
      <c r="AP860" s="111"/>
      <c r="AQ860" s="110"/>
      <c r="AR860" s="112"/>
      <c r="AT860" s="113"/>
      <c r="AU860" s="113"/>
      <c r="AV860" s="113"/>
      <c r="AW860" s="113"/>
      <c r="AX860" s="113"/>
      <c r="AY860" s="113"/>
      <c r="AZ860" s="113"/>
      <c r="BA860" s="105"/>
      <c r="BB860" s="61"/>
      <c r="BC860" s="106"/>
      <c r="BD860" s="107"/>
      <c r="BE860" s="107"/>
      <c r="BF860" s="107"/>
      <c r="BG860" s="107"/>
      <c r="BH860" s="107"/>
      <c r="BI860" s="107"/>
    </row>
    <row r="861" spans="2:61" x14ac:dyDescent="0.3">
      <c r="B861" s="93"/>
      <c r="C861" s="93">
        <v>1289</v>
      </c>
      <c r="D861" s="94">
        <f>'[1]S&amp;P500 Historical Data'!E4241</f>
        <v>43545</v>
      </c>
      <c r="E861" s="95">
        <f>'[1]S&amp;P500 Historical Data'!N4241</f>
        <v>2854.88</v>
      </c>
      <c r="F861" s="96">
        <f t="shared" si="146"/>
        <v>1.08525155529118E-2</v>
      </c>
      <c r="H861" s="114">
        <v>790</v>
      </c>
      <c r="I861" s="98">
        <f t="shared" ca="1" si="148"/>
        <v>2577.0079669438255</v>
      </c>
      <c r="J861" s="99">
        <f t="shared" ca="1" si="158"/>
        <v>4.8324356314273179E-3</v>
      </c>
      <c r="K861" s="100">
        <f t="shared" ca="1" si="159"/>
        <v>-7.443559091559159</v>
      </c>
      <c r="L861" s="101">
        <f t="shared" ca="1" si="147"/>
        <v>0.28304980593315882</v>
      </c>
      <c r="M861" s="125"/>
      <c r="N861" s="91">
        <v>44702</v>
      </c>
      <c r="O861" s="102"/>
      <c r="P861" s="92" t="str">
        <f t="shared" si="157"/>
        <v/>
      </c>
      <c r="Q861" s="115">
        <f t="shared" si="151"/>
        <v>2902.9456669312317</v>
      </c>
      <c r="R861" s="116">
        <f t="shared" si="152"/>
        <v>3613.7896526723225</v>
      </c>
      <c r="S861" s="116">
        <f t="shared" si="153"/>
        <v>4551.4095992164748</v>
      </c>
      <c r="T861" s="116">
        <f t="shared" si="154"/>
        <v>1851.5348622118156</v>
      </c>
      <c r="U861" s="116">
        <f t="shared" si="155"/>
        <v>7135.9686734125171</v>
      </c>
      <c r="V861" s="116">
        <f t="shared" si="156"/>
        <v>1180.9319702527312</v>
      </c>
      <c r="W861" s="64"/>
      <c r="X861" s="64"/>
      <c r="Y861" s="105"/>
      <c r="Z861" s="61"/>
      <c r="AA861" s="106"/>
      <c r="AB861" s="107"/>
      <c r="AC861" s="107"/>
      <c r="AD861" s="107"/>
      <c r="AE861" s="107"/>
      <c r="AF861" s="107"/>
      <c r="AG861" s="107"/>
      <c r="AI861" s="108"/>
      <c r="AJ861" s="4"/>
      <c r="AK861" s="4"/>
      <c r="AL861" s="4"/>
      <c r="AN861" s="109"/>
      <c r="AO861" s="110"/>
      <c r="AP861" s="111"/>
      <c r="AQ861" s="110"/>
      <c r="AR861" s="112"/>
      <c r="AT861" s="113"/>
      <c r="AU861" s="113"/>
      <c r="AV861" s="113"/>
      <c r="AW861" s="113"/>
      <c r="AX861" s="113"/>
      <c r="AY861" s="113"/>
      <c r="AZ861" s="113"/>
      <c r="BA861" s="105"/>
      <c r="BB861" s="61"/>
      <c r="BC861" s="106"/>
      <c r="BD861" s="107"/>
      <c r="BE861" s="107"/>
      <c r="BF861" s="107"/>
      <c r="BG861" s="107"/>
      <c r="BH861" s="107"/>
      <c r="BI861" s="107"/>
    </row>
    <row r="862" spans="2:61" x14ac:dyDescent="0.3">
      <c r="B862" s="93"/>
      <c r="C862" s="93">
        <v>1290</v>
      </c>
      <c r="D862" s="94">
        <f>'[1]S&amp;P500 Historical Data'!E4242</f>
        <v>43546</v>
      </c>
      <c r="E862" s="95">
        <f>'[1]S&amp;P500 Historical Data'!N4242</f>
        <v>2800.71</v>
      </c>
      <c r="F862" s="96">
        <f t="shared" si="146"/>
        <v>-1.8974527826038246E-2</v>
      </c>
      <c r="H862" s="114">
        <v>791</v>
      </c>
      <c r="I862" s="98">
        <f t="shared" ca="1" si="148"/>
        <v>2575.4474244895296</v>
      </c>
      <c r="J862" s="99">
        <f t="shared" ca="1" si="158"/>
        <v>-6.0556369026156475E-4</v>
      </c>
      <c r="K862" s="100">
        <f t="shared" ca="1" si="159"/>
        <v>-7.4996682864346766</v>
      </c>
      <c r="L862" s="101">
        <f t="shared" ca="1" si="147"/>
        <v>-5.6109194875517854E-2</v>
      </c>
      <c r="M862" s="125"/>
      <c r="N862" s="91">
        <v>44703</v>
      </c>
      <c r="O862" s="102"/>
      <c r="P862" s="92" t="str">
        <f t="shared" si="157"/>
        <v/>
      </c>
      <c r="Q862" s="115">
        <f t="shared" si="151"/>
        <v>2903.7934508364015</v>
      </c>
      <c r="R862" s="116">
        <f t="shared" si="152"/>
        <v>3614.8180566069295</v>
      </c>
      <c r="S862" s="116">
        <f t="shared" si="153"/>
        <v>4554.0344127953995</v>
      </c>
      <c r="T862" s="116">
        <f t="shared" si="154"/>
        <v>1851.5486798758202</v>
      </c>
      <c r="U862" s="116">
        <f t="shared" si="155"/>
        <v>7142.1159197638735</v>
      </c>
      <c r="V862" s="116">
        <f t="shared" si="156"/>
        <v>1180.6048095336923</v>
      </c>
      <c r="W862" s="64"/>
      <c r="X862" s="64"/>
      <c r="Y862" s="105"/>
      <c r="Z862" s="61"/>
      <c r="AA862" s="106"/>
      <c r="AB862" s="107"/>
      <c r="AC862" s="107"/>
      <c r="AD862" s="107"/>
      <c r="AE862" s="107"/>
      <c r="AF862" s="107"/>
      <c r="AG862" s="107"/>
      <c r="AI862" s="108"/>
      <c r="AJ862" s="4"/>
      <c r="AK862" s="4"/>
      <c r="AL862" s="4"/>
      <c r="AN862" s="109"/>
      <c r="AO862" s="110"/>
      <c r="AP862" s="111"/>
      <c r="AQ862" s="110"/>
      <c r="AR862" s="112"/>
      <c r="AT862" s="113"/>
      <c r="AU862" s="113"/>
      <c r="AV862" s="113"/>
      <c r="AW862" s="113"/>
      <c r="AX862" s="113"/>
      <c r="AY862" s="113"/>
      <c r="AZ862" s="113"/>
      <c r="BA862" s="105"/>
      <c r="BB862" s="61"/>
      <c r="BC862" s="106"/>
      <c r="BD862" s="107"/>
      <c r="BE862" s="107"/>
      <c r="BF862" s="107"/>
      <c r="BG862" s="107"/>
      <c r="BH862" s="107"/>
      <c r="BI862" s="107"/>
    </row>
    <row r="863" spans="2:61" x14ac:dyDescent="0.3">
      <c r="B863" s="93"/>
      <c r="C863" s="93">
        <v>1291</v>
      </c>
      <c r="D863" s="94">
        <f>'[1]S&amp;P500 Historical Data'!E4243</f>
        <v>43549</v>
      </c>
      <c r="E863" s="95">
        <f>'[1]S&amp;P500 Historical Data'!N4243</f>
        <v>2798.36</v>
      </c>
      <c r="F863" s="96">
        <f t="shared" si="146"/>
        <v>-8.3907294935923712E-4</v>
      </c>
      <c r="H863" s="114">
        <v>792</v>
      </c>
      <c r="I863" s="98">
        <f t="shared" ca="1" si="148"/>
        <v>2575.3006219320382</v>
      </c>
      <c r="J863" s="99">
        <f t="shared" ca="1" si="158"/>
        <v>-5.7000797646044988E-5</v>
      </c>
      <c r="K863" s="100">
        <f t="shared" ca="1" si="159"/>
        <v>-7.5214809378255021</v>
      </c>
      <c r="L863" s="101">
        <f t="shared" ca="1" si="147"/>
        <v>-2.1812651390825763E-2</v>
      </c>
      <c r="M863" s="125"/>
      <c r="N863" s="91">
        <v>44704</v>
      </c>
      <c r="O863" s="102"/>
      <c r="P863" s="92" t="str">
        <f t="shared" si="157"/>
        <v/>
      </c>
      <c r="Q863" s="115">
        <f t="shared" si="151"/>
        <v>2904.6414823306186</v>
      </c>
      <c r="R863" s="116">
        <f t="shared" si="152"/>
        <v>3615.8461030644967</v>
      </c>
      <c r="S863" s="116">
        <f t="shared" si="153"/>
        <v>4556.6599208148873</v>
      </c>
      <c r="T863" s="116">
        <f t="shared" si="154"/>
        <v>1851.562830558353</v>
      </c>
      <c r="U863" s="116">
        <f t="shared" si="155"/>
        <v>7148.2658910802493</v>
      </c>
      <c r="V863" s="116">
        <f t="shared" si="156"/>
        <v>1180.2781638835791</v>
      </c>
      <c r="W863" s="64"/>
      <c r="X863" s="64"/>
      <c r="Y863" s="105"/>
      <c r="Z863" s="61"/>
      <c r="AA863" s="106"/>
      <c r="AB863" s="107"/>
      <c r="AC863" s="107"/>
      <c r="AD863" s="107"/>
      <c r="AE863" s="107"/>
      <c r="AF863" s="107"/>
      <c r="AG863" s="107"/>
      <c r="AI863" s="108"/>
      <c r="AJ863" s="4"/>
      <c r="AK863" s="4"/>
      <c r="AL863" s="4"/>
      <c r="AN863" s="109"/>
      <c r="AO863" s="110"/>
      <c r="AP863" s="111"/>
      <c r="AQ863" s="110"/>
      <c r="AR863" s="112"/>
      <c r="AT863" s="113"/>
      <c r="AU863" s="113"/>
      <c r="AV863" s="113"/>
      <c r="AW863" s="113"/>
      <c r="AX863" s="113"/>
      <c r="AY863" s="113"/>
      <c r="AZ863" s="113"/>
      <c r="BA863" s="105"/>
      <c r="BB863" s="61"/>
      <c r="BC863" s="106"/>
      <c r="BD863" s="107"/>
      <c r="BE863" s="107"/>
      <c r="BF863" s="107"/>
      <c r="BG863" s="107"/>
      <c r="BH863" s="107"/>
      <c r="BI863" s="107"/>
    </row>
    <row r="864" spans="2:61" x14ac:dyDescent="0.3">
      <c r="B864" s="93"/>
      <c r="C864" s="93">
        <v>1292</v>
      </c>
      <c r="D864" s="94">
        <f>'[1]S&amp;P500 Historical Data'!E4244</f>
        <v>43550</v>
      </c>
      <c r="E864" s="95">
        <f>'[1]S&amp;P500 Historical Data'!N4244</f>
        <v>2818.46</v>
      </c>
      <c r="F864" s="96">
        <f t="shared" si="146"/>
        <v>7.1827784845409125E-3</v>
      </c>
      <c r="H864" s="114">
        <v>793</v>
      </c>
      <c r="I864" s="98">
        <f t="shared" ca="1" si="148"/>
        <v>2546.1515307128416</v>
      </c>
      <c r="J864" s="99">
        <f t="shared" ca="1" si="158"/>
        <v>-1.131871400602872E-2</v>
      </c>
      <c r="K864" s="100">
        <f t="shared" ca="1" si="159"/>
        <v>-8.2511845721619981</v>
      </c>
      <c r="L864" s="101">
        <f t="shared" ca="1" si="147"/>
        <v>-0.72970363433649621</v>
      </c>
      <c r="M864" s="125"/>
      <c r="N864" s="91">
        <v>44705</v>
      </c>
      <c r="O864" s="102"/>
      <c r="P864" s="92" t="str">
        <f t="shared" si="157"/>
        <v/>
      </c>
      <c r="Q864" s="115">
        <f t="shared" si="151"/>
        <v>2905.4897614861884</v>
      </c>
      <c r="R864" s="116">
        <f t="shared" si="152"/>
        <v>3616.8737928048968</v>
      </c>
      <c r="S864" s="116">
        <f t="shared" si="153"/>
        <v>4559.2861242829886</v>
      </c>
      <c r="T864" s="116">
        <f t="shared" si="154"/>
        <v>1851.57731363672</v>
      </c>
      <c r="U864" s="116">
        <f t="shared" si="155"/>
        <v>7154.4185901541696</v>
      </c>
      <c r="V864" s="116">
        <f t="shared" si="156"/>
        <v>1179.9520321216144</v>
      </c>
      <c r="W864" s="64"/>
      <c r="X864" s="64"/>
      <c r="Y864" s="105"/>
      <c r="Z864" s="61"/>
      <c r="AA864" s="106"/>
      <c r="AB864" s="107"/>
      <c r="AC864" s="107"/>
      <c r="AD864" s="107"/>
      <c r="AE864" s="107"/>
      <c r="AF864" s="107"/>
      <c r="AG864" s="107"/>
      <c r="AI864" s="108"/>
      <c r="AJ864" s="4"/>
      <c r="AK864" s="4"/>
      <c r="AL864" s="4"/>
      <c r="AN864" s="109"/>
      <c r="AO864" s="110"/>
      <c r="AP864" s="111"/>
      <c r="AQ864" s="110"/>
      <c r="AR864" s="112"/>
      <c r="AT864" s="113"/>
      <c r="AU864" s="113"/>
      <c r="AV864" s="113"/>
      <c r="AW864" s="113"/>
      <c r="AX864" s="113"/>
      <c r="AY864" s="113"/>
      <c r="AZ864" s="113"/>
      <c r="BA864" s="105"/>
      <c r="BB864" s="61"/>
      <c r="BC864" s="106"/>
      <c r="BD864" s="107"/>
      <c r="BE864" s="107"/>
      <c r="BF864" s="107"/>
      <c r="BG864" s="107"/>
      <c r="BH864" s="107"/>
      <c r="BI864" s="107"/>
    </row>
    <row r="865" spans="2:61" x14ac:dyDescent="0.3">
      <c r="B865" s="93"/>
      <c r="C865" s="93">
        <v>1293</v>
      </c>
      <c r="D865" s="94">
        <f>'[1]S&amp;P500 Historical Data'!E4245</f>
        <v>43551</v>
      </c>
      <c r="E865" s="95">
        <f>'[1]S&amp;P500 Historical Data'!N4245</f>
        <v>2805.37</v>
      </c>
      <c r="F865" s="96">
        <f t="shared" si="146"/>
        <v>-4.6443802643997591E-3</v>
      </c>
      <c r="H865" s="114">
        <v>794</v>
      </c>
      <c r="I865" s="98">
        <f t="shared" ca="1" si="148"/>
        <v>2554.9903563076314</v>
      </c>
      <c r="J865" s="99">
        <f t="shared" ca="1" si="158"/>
        <v>3.4714452333931617E-3</v>
      </c>
      <c r="K865" s="100">
        <f t="shared" ca="1" si="159"/>
        <v>-8.0528449674182312</v>
      </c>
      <c r="L865" s="101">
        <f t="shared" ca="1" si="147"/>
        <v>0.19833960474376766</v>
      </c>
      <c r="M865" s="125"/>
      <c r="N865" s="91">
        <v>44706</v>
      </c>
      <c r="O865" s="102"/>
      <c r="P865" s="92" t="str">
        <f t="shared" si="157"/>
        <v/>
      </c>
      <c r="Q865" s="115">
        <f t="shared" si="151"/>
        <v>2906.3382883754393</v>
      </c>
      <c r="R865" s="116">
        <f t="shared" si="152"/>
        <v>3617.9011265855825</v>
      </c>
      <c r="S865" s="116">
        <f t="shared" si="153"/>
        <v>4561.9130242057481</v>
      </c>
      <c r="T865" s="116">
        <f t="shared" si="154"/>
        <v>1851.5921284903732</v>
      </c>
      <c r="U865" s="116">
        <f t="shared" si="155"/>
        <v>7160.5740197748373</v>
      </c>
      <c r="V865" s="116">
        <f t="shared" si="156"/>
        <v>1179.626413071097</v>
      </c>
      <c r="W865" s="64"/>
      <c r="X865" s="64"/>
      <c r="Y865" s="105"/>
      <c r="Z865" s="61"/>
      <c r="AA865" s="106"/>
      <c r="AB865" s="107"/>
      <c r="AC865" s="107"/>
      <c r="AD865" s="107"/>
      <c r="AE865" s="107"/>
      <c r="AF865" s="107"/>
      <c r="AG865" s="107"/>
      <c r="AI865" s="108"/>
      <c r="AJ865" s="4"/>
      <c r="AK865" s="4"/>
      <c r="AL865" s="4"/>
      <c r="AN865" s="109"/>
      <c r="AO865" s="110"/>
      <c r="AP865" s="111"/>
      <c r="AQ865" s="110"/>
      <c r="AR865" s="112"/>
      <c r="AT865" s="113"/>
      <c r="AU865" s="113"/>
      <c r="AV865" s="113"/>
      <c r="AW865" s="113"/>
      <c r="AX865" s="113"/>
      <c r="AY865" s="113"/>
      <c r="AZ865" s="113"/>
      <c r="BA865" s="105"/>
      <c r="BB865" s="61"/>
      <c r="BC865" s="106"/>
      <c r="BD865" s="107"/>
      <c r="BE865" s="107"/>
      <c r="BF865" s="107"/>
      <c r="BG865" s="107"/>
      <c r="BH865" s="107"/>
      <c r="BI865" s="107"/>
    </row>
    <row r="866" spans="2:61" x14ac:dyDescent="0.3">
      <c r="B866" s="93"/>
      <c r="C866" s="93">
        <v>1294</v>
      </c>
      <c r="D866" s="94">
        <f>'[1]S&amp;P500 Historical Data'!E4246</f>
        <v>43552</v>
      </c>
      <c r="E866" s="95">
        <f>'[1]S&amp;P500 Historical Data'!N4246</f>
        <v>2815.44</v>
      </c>
      <c r="F866" s="96">
        <f t="shared" ref="F866:F929" si="160">(E866-E865)/E865</f>
        <v>3.5895443381800491E-3</v>
      </c>
      <c r="H866" s="114">
        <v>795</v>
      </c>
      <c r="I866" s="98">
        <f t="shared" ca="1" si="148"/>
        <v>2578.7005063990678</v>
      </c>
      <c r="J866" s="99">
        <f t="shared" ca="1" si="158"/>
        <v>9.2799372149886851E-3</v>
      </c>
      <c r="K866" s="100">
        <f t="shared" ca="1" si="159"/>
        <v>-7.4937735208709801</v>
      </c>
      <c r="L866" s="101">
        <f t="shared" ca="1" si="147"/>
        <v>0.55907144654725127</v>
      </c>
      <c r="M866" s="125"/>
      <c r="N866" s="91">
        <v>44707</v>
      </c>
      <c r="O866" s="102"/>
      <c r="P866" s="92" t="str">
        <f t="shared" si="157"/>
        <v/>
      </c>
      <c r="Q866" s="115">
        <f t="shared" si="151"/>
        <v>2907.1870630707194</v>
      </c>
      <c r="R866" s="116">
        <f t="shared" si="152"/>
        <v>3618.9281051615912</v>
      </c>
      <c r="S866" s="116">
        <f t="shared" si="153"/>
        <v>4564.5406215872172</v>
      </c>
      <c r="T866" s="116">
        <f t="shared" si="154"/>
        <v>1851.6072745009008</v>
      </c>
      <c r="U866" s="116">
        <f t="shared" si="155"/>
        <v>7166.7321827281376</v>
      </c>
      <c r="V866" s="116">
        <f t="shared" si="156"/>
        <v>1179.3013055593851</v>
      </c>
      <c r="W866" s="64"/>
      <c r="X866" s="64"/>
      <c r="Y866" s="105"/>
      <c r="Z866" s="61"/>
      <c r="AA866" s="106"/>
      <c r="AB866" s="107"/>
      <c r="AC866" s="107"/>
      <c r="AD866" s="107"/>
      <c r="AE866" s="107"/>
      <c r="AF866" s="107"/>
      <c r="AG866" s="107"/>
      <c r="AI866" s="108"/>
      <c r="AJ866" s="4"/>
      <c r="AK866" s="4"/>
      <c r="AL866" s="4"/>
      <c r="AN866" s="109"/>
      <c r="AO866" s="110"/>
      <c r="AP866" s="111"/>
      <c r="AQ866" s="110"/>
      <c r="AR866" s="112"/>
      <c r="AT866" s="113"/>
      <c r="AU866" s="113"/>
      <c r="AV866" s="113"/>
      <c r="AW866" s="113"/>
      <c r="AX866" s="113"/>
      <c r="AY866" s="113"/>
      <c r="AZ866" s="113"/>
      <c r="BA866" s="105"/>
      <c r="BB866" s="61"/>
      <c r="BC866" s="106"/>
      <c r="BD866" s="107"/>
      <c r="BE866" s="107"/>
      <c r="BF866" s="107"/>
      <c r="BG866" s="107"/>
      <c r="BH866" s="107"/>
      <c r="BI866" s="107"/>
    </row>
    <row r="867" spans="2:61" x14ac:dyDescent="0.3">
      <c r="B867" s="93"/>
      <c r="C867" s="93">
        <v>1295</v>
      </c>
      <c r="D867" s="94">
        <f>'[1]S&amp;P500 Historical Data'!E4247</f>
        <v>43553</v>
      </c>
      <c r="E867" s="95">
        <f>'[1]S&amp;P500 Historical Data'!N4247</f>
        <v>2834.4</v>
      </c>
      <c r="F867" s="96">
        <f t="shared" si="160"/>
        <v>6.7342937515983423E-3</v>
      </c>
      <c r="H867" s="114">
        <v>796</v>
      </c>
      <c r="I867" s="98">
        <f t="shared" ca="1" si="148"/>
        <v>2596.7562415685111</v>
      </c>
      <c r="J867" s="99">
        <f t="shared" ca="1" si="158"/>
        <v>7.0018736664602425E-3</v>
      </c>
      <c r="K867" s="100">
        <f t="shared" ca="1" si="159"/>
        <v>-7.0759313723296744</v>
      </c>
      <c r="L867" s="101">
        <f t="shared" ca="1" si="147"/>
        <v>0.41784214854130536</v>
      </c>
      <c r="M867" s="125"/>
      <c r="N867" s="91">
        <v>44708</v>
      </c>
      <c r="O867" s="102"/>
      <c r="P867" s="92" t="str">
        <f t="shared" si="157"/>
        <v/>
      </c>
      <c r="Q867" s="115">
        <f t="shared" si="151"/>
        <v>2908.0360856443995</v>
      </c>
      <c r="R867" s="116">
        <f t="shared" si="152"/>
        <v>3619.95472928556</v>
      </c>
      <c r="S867" s="116">
        <f t="shared" si="153"/>
        <v>4567.1689174294597</v>
      </c>
      <c r="T867" s="116">
        <f t="shared" si="154"/>
        <v>1851.6227510520173</v>
      </c>
      <c r="U867" s="116">
        <f t="shared" si="155"/>
        <v>7172.8930817966702</v>
      </c>
      <c r="V867" s="116">
        <f t="shared" si="156"/>
        <v>1178.9767084178768</v>
      </c>
      <c r="W867" s="64"/>
      <c r="X867" s="64"/>
      <c r="Y867" s="105"/>
      <c r="Z867" s="61"/>
      <c r="AA867" s="106"/>
      <c r="AB867" s="107"/>
      <c r="AC867" s="107"/>
      <c r="AD867" s="107"/>
      <c r="AE867" s="107"/>
      <c r="AF867" s="107"/>
      <c r="AG867" s="107"/>
      <c r="AI867" s="108"/>
      <c r="AJ867" s="4"/>
      <c r="AK867" s="4"/>
      <c r="AL867" s="4"/>
      <c r="AN867" s="109"/>
      <c r="AO867" s="110"/>
      <c r="AP867" s="111"/>
      <c r="AQ867" s="110"/>
      <c r="AR867" s="112"/>
      <c r="AT867" s="113"/>
      <c r="AU867" s="113"/>
      <c r="AV867" s="113"/>
      <c r="AW867" s="113"/>
      <c r="AX867" s="113"/>
      <c r="AY867" s="113"/>
      <c r="AZ867" s="113"/>
      <c r="BA867" s="105"/>
      <c r="BB867" s="61"/>
      <c r="BC867" s="106"/>
      <c r="BD867" s="107"/>
      <c r="BE867" s="107"/>
      <c r="BF867" s="107"/>
      <c r="BG867" s="107"/>
      <c r="BH867" s="107"/>
      <c r="BI867" s="107"/>
    </row>
    <row r="868" spans="2:61" x14ac:dyDescent="0.3">
      <c r="B868" s="93"/>
      <c r="C868" s="93">
        <v>1296</v>
      </c>
      <c r="D868" s="94">
        <f>'[1]S&amp;P500 Historical Data'!E4248</f>
        <v>43556</v>
      </c>
      <c r="E868" s="95">
        <f>'[1]S&amp;P500 Historical Data'!N4248</f>
        <v>2867.19</v>
      </c>
      <c r="F868" s="96">
        <f t="shared" si="160"/>
        <v>1.1568585944115143E-2</v>
      </c>
      <c r="H868" s="114">
        <v>797</v>
      </c>
      <c r="I868" s="98">
        <f t="shared" ca="1" si="148"/>
        <v>2621.6667483949705</v>
      </c>
      <c r="J868" s="99">
        <f t="shared" ca="1" si="158"/>
        <v>9.5929323005738681E-3</v>
      </c>
      <c r="K868" s="100">
        <f t="shared" ca="1" si="159"/>
        <v>-6.4974806044777544</v>
      </c>
      <c r="L868" s="101">
        <f t="shared" ca="1" si="147"/>
        <v>0.57845076785192029</v>
      </c>
      <c r="M868" s="125"/>
      <c r="N868" s="91">
        <v>44709</v>
      </c>
      <c r="O868" s="102"/>
      <c r="P868" s="92" t="str">
        <f t="shared" si="157"/>
        <v/>
      </c>
      <c r="Q868" s="115">
        <f t="shared" si="151"/>
        <v>2908.8853561688697</v>
      </c>
      <c r="R868" s="116">
        <f t="shared" si="152"/>
        <v>3620.9809997077327</v>
      </c>
      <c r="S868" s="116">
        <f t="shared" si="153"/>
        <v>4569.7979127325625</v>
      </c>
      <c r="T868" s="116">
        <f t="shared" si="154"/>
        <v>1851.6385575295549</v>
      </c>
      <c r="U868" s="116">
        <f t="shared" si="155"/>
        <v>7179.0567197597566</v>
      </c>
      <c r="V868" s="116">
        <f t="shared" si="156"/>
        <v>1178.6526204819918</v>
      </c>
      <c r="W868" s="64"/>
      <c r="X868" s="64"/>
      <c r="Y868" s="105"/>
      <c r="Z868" s="61"/>
      <c r="AA868" s="106"/>
      <c r="AB868" s="107"/>
      <c r="AC868" s="107"/>
      <c r="AD868" s="107"/>
      <c r="AE868" s="107"/>
      <c r="AF868" s="107"/>
      <c r="AG868" s="107"/>
      <c r="AI868" s="108"/>
      <c r="AJ868" s="4"/>
      <c r="AK868" s="4"/>
      <c r="AL868" s="4"/>
      <c r="AN868" s="109"/>
      <c r="AO868" s="110"/>
      <c r="AP868" s="111"/>
      <c r="AQ868" s="110"/>
      <c r="AR868" s="112"/>
      <c r="AT868" s="113"/>
      <c r="AU868" s="113"/>
      <c r="AV868" s="113"/>
      <c r="AW868" s="113"/>
      <c r="AX868" s="113"/>
      <c r="AY868" s="113"/>
      <c r="AZ868" s="113"/>
      <c r="BA868" s="105"/>
      <c r="BB868" s="61"/>
      <c r="BC868" s="106"/>
      <c r="BD868" s="107"/>
      <c r="BE868" s="107"/>
      <c r="BF868" s="107"/>
      <c r="BG868" s="107"/>
      <c r="BH868" s="107"/>
      <c r="BI868" s="107"/>
    </row>
    <row r="869" spans="2:61" x14ac:dyDescent="0.3">
      <c r="B869" s="93"/>
      <c r="C869" s="93">
        <v>1297</v>
      </c>
      <c r="D869" s="94">
        <f>'[1]S&amp;P500 Historical Data'!E4249</f>
        <v>43557</v>
      </c>
      <c r="E869" s="95">
        <f>'[1]S&amp;P500 Historical Data'!N4249</f>
        <v>2867.24</v>
      </c>
      <c r="F869" s="96">
        <f t="shared" si="160"/>
        <v>1.7438676892611635E-5</v>
      </c>
      <c r="H869" s="114">
        <v>798</v>
      </c>
      <c r="I869" s="98">
        <f t="shared" ca="1" si="148"/>
        <v>2635.4579522509034</v>
      </c>
      <c r="J869" s="99">
        <f t="shared" ca="1" si="158"/>
        <v>5.2604717454558924E-3</v>
      </c>
      <c r="K869" s="100">
        <f t="shared" ca="1" si="159"/>
        <v>-6.1878128671713926</v>
      </c>
      <c r="L869" s="101">
        <f t="shared" ca="1" si="147"/>
        <v>0.30966773730636227</v>
      </c>
      <c r="M869" s="125"/>
      <c r="N869" s="91">
        <v>44710</v>
      </c>
      <c r="O869" s="102"/>
      <c r="P869" s="92" t="str">
        <f t="shared" si="157"/>
        <v/>
      </c>
      <c r="Q869" s="115">
        <f t="shared" si="151"/>
        <v>2909.7348747165424</v>
      </c>
      <c r="R869" s="116">
        <f t="shared" si="152"/>
        <v>3622.0069171759733</v>
      </c>
      <c r="S869" s="116">
        <f t="shared" si="153"/>
        <v>4572.4276084946468</v>
      </c>
      <c r="T869" s="116">
        <f t="shared" si="154"/>
        <v>1851.654693321452</v>
      </c>
      <c r="U869" s="116">
        <f t="shared" si="155"/>
        <v>7185.2230993934745</v>
      </c>
      <c r="V869" s="116">
        <f t="shared" si="156"/>
        <v>1178.3290405911519</v>
      </c>
      <c r="W869" s="64"/>
      <c r="X869" s="64"/>
      <c r="Y869" s="105"/>
      <c r="Z869" s="61"/>
      <c r="AA869" s="106"/>
      <c r="AB869" s="107"/>
      <c r="AC869" s="107"/>
      <c r="AD869" s="107"/>
      <c r="AE869" s="107"/>
      <c r="AF869" s="107"/>
      <c r="AG869" s="107"/>
      <c r="AI869" s="108"/>
      <c r="AJ869" s="4"/>
      <c r="AK869" s="4"/>
      <c r="AL869" s="4"/>
      <c r="AN869" s="109"/>
      <c r="AO869" s="110"/>
      <c r="AP869" s="111"/>
      <c r="AQ869" s="110"/>
      <c r="AR869" s="112"/>
      <c r="AT869" s="113"/>
      <c r="AU869" s="113"/>
      <c r="AV869" s="113"/>
      <c r="AW869" s="113"/>
      <c r="AX869" s="113"/>
      <c r="AY869" s="113"/>
      <c r="AZ869" s="113"/>
      <c r="BA869" s="105"/>
      <c r="BB869" s="61"/>
      <c r="BC869" s="106"/>
      <c r="BD869" s="107"/>
      <c r="BE869" s="107"/>
      <c r="BF869" s="107"/>
      <c r="BG869" s="107"/>
      <c r="BH869" s="107"/>
      <c r="BI869" s="107"/>
    </row>
    <row r="870" spans="2:61" x14ac:dyDescent="0.3">
      <c r="B870" s="93"/>
      <c r="C870" s="93">
        <v>1298</v>
      </c>
      <c r="D870" s="94">
        <f>'[1]S&amp;P500 Historical Data'!E4250</f>
        <v>43558</v>
      </c>
      <c r="E870" s="95">
        <f>'[1]S&amp;P500 Historical Data'!N4250</f>
        <v>2873.4</v>
      </c>
      <c r="F870" s="96">
        <f t="shared" si="160"/>
        <v>2.1484075277968741E-3</v>
      </c>
      <c r="H870" s="114">
        <v>799</v>
      </c>
      <c r="I870" s="98">
        <f t="shared" ca="1" si="148"/>
        <v>2632.5883242335622</v>
      </c>
      <c r="J870" s="99">
        <f t="shared" ca="1" si="158"/>
        <v>-1.0888536525086093E-3</v>
      </c>
      <c r="K870" s="100">
        <f t="shared" ca="1" si="159"/>
        <v>-6.2741532974410514</v>
      </c>
      <c r="L870" s="101">
        <f t="shared" ca="1" si="147"/>
        <v>-8.634043026965886E-2</v>
      </c>
      <c r="M870" s="125"/>
      <c r="N870" s="91">
        <v>44711</v>
      </c>
      <c r="O870" s="102"/>
      <c r="P870" s="92" t="str">
        <f t="shared" si="157"/>
        <v/>
      </c>
      <c r="Q870" s="115">
        <f t="shared" si="151"/>
        <v>2910.584641359852</v>
      </c>
      <c r="R870" s="116">
        <f t="shared" si="152"/>
        <v>3623.0324824357749</v>
      </c>
      <c r="S870" s="116">
        <f t="shared" si="153"/>
        <v>4575.0580057118796</v>
      </c>
      <c r="T870" s="116">
        <f t="shared" si="154"/>
        <v>1851.6711578177449</v>
      </c>
      <c r="U870" s="116">
        <f t="shared" si="155"/>
        <v>7191.3922234706524</v>
      </c>
      <c r="V870" s="116">
        <f t="shared" si="156"/>
        <v>1178.005967588764</v>
      </c>
      <c r="W870" s="64"/>
      <c r="X870" s="64"/>
      <c r="Y870" s="105"/>
      <c r="Z870" s="61"/>
      <c r="AA870" s="106"/>
      <c r="AB870" s="107"/>
      <c r="AC870" s="107"/>
      <c r="AD870" s="107"/>
      <c r="AE870" s="107"/>
      <c r="AF870" s="107"/>
      <c r="AG870" s="107"/>
      <c r="AI870" s="108"/>
      <c r="AJ870" s="4"/>
      <c r="AK870" s="4"/>
      <c r="AL870" s="4"/>
      <c r="AN870" s="109"/>
      <c r="AO870" s="110"/>
      <c r="AP870" s="111"/>
      <c r="AQ870" s="110"/>
      <c r="AR870" s="112"/>
      <c r="AT870" s="113"/>
      <c r="AU870" s="113"/>
      <c r="AV870" s="113"/>
      <c r="AW870" s="113"/>
      <c r="AX870" s="113"/>
      <c r="AY870" s="113"/>
      <c r="AZ870" s="113"/>
      <c r="BA870" s="105"/>
      <c r="BB870" s="61"/>
      <c r="BC870" s="106"/>
      <c r="BD870" s="107"/>
      <c r="BE870" s="107"/>
      <c r="BF870" s="107"/>
      <c r="BG870" s="107"/>
      <c r="BH870" s="107"/>
      <c r="BI870" s="107"/>
    </row>
    <row r="871" spans="2:61" x14ac:dyDescent="0.3">
      <c r="B871" s="93"/>
      <c r="C871" s="93">
        <v>1299</v>
      </c>
      <c r="D871" s="94">
        <f>'[1]S&amp;P500 Historical Data'!E4251</f>
        <v>43559</v>
      </c>
      <c r="E871" s="95">
        <f>'[1]S&amp;P500 Historical Data'!N4251</f>
        <v>2879.39</v>
      </c>
      <c r="F871" s="96">
        <f t="shared" si="160"/>
        <v>2.084638407461468E-3</v>
      </c>
      <c r="H871" s="114">
        <v>800</v>
      </c>
      <c r="I871" s="98">
        <f t="shared" ca="1" si="148"/>
        <v>2647.4022830291228</v>
      </c>
      <c r="J871" s="99">
        <f t="shared" ca="1" si="158"/>
        <v>5.6271459761463175E-3</v>
      </c>
      <c r="K871" s="100">
        <f t="shared" ca="1" si="159"/>
        <v>-5.941692501517025</v>
      </c>
      <c r="L871" s="101">
        <f t="shared" ca="1" si="147"/>
        <v>0.33246079592402628</v>
      </c>
      <c r="M871" s="125"/>
      <c r="N871" s="91">
        <v>44712</v>
      </c>
      <c r="O871" s="102"/>
      <c r="P871" s="92" t="str">
        <f t="shared" si="157"/>
        <v/>
      </c>
      <c r="Q871" s="115">
        <f t="shared" si="151"/>
        <v>2911.4346561712518</v>
      </c>
      <c r="R871" s="116">
        <f t="shared" si="152"/>
        <v>3624.0576962302712</v>
      </c>
      <c r="S871" s="116">
        <f t="shared" si="153"/>
        <v>4577.6891053784766</v>
      </c>
      <c r="T871" s="116">
        <f t="shared" si="154"/>
        <v>1851.6879504105589</v>
      </c>
      <c r="U871" s="116">
        <f t="shared" si="155"/>
        <v>7197.5640947609163</v>
      </c>
      <c r="V871" s="116">
        <f t="shared" si="156"/>
        <v>1177.6834003222002</v>
      </c>
      <c r="W871" s="64"/>
      <c r="X871" s="64"/>
      <c r="Y871" s="105"/>
      <c r="Z871" s="61"/>
      <c r="AA871" s="106"/>
      <c r="AB871" s="107"/>
      <c r="AC871" s="107"/>
      <c r="AD871" s="107"/>
      <c r="AE871" s="107"/>
      <c r="AF871" s="107"/>
      <c r="AG871" s="107"/>
      <c r="AI871" s="108"/>
      <c r="AJ871" s="4"/>
      <c r="AK871" s="4"/>
      <c r="AL871" s="4"/>
      <c r="AN871" s="109"/>
      <c r="AO871" s="110"/>
      <c r="AP871" s="111"/>
      <c r="AQ871" s="110"/>
      <c r="AR871" s="112"/>
      <c r="AT871" s="113"/>
      <c r="AU871" s="113"/>
      <c r="AV871" s="113"/>
      <c r="AW871" s="113"/>
      <c r="AX871" s="113"/>
      <c r="AY871" s="113"/>
      <c r="AZ871" s="113"/>
      <c r="BA871" s="105"/>
      <c r="BB871" s="61"/>
      <c r="BC871" s="106"/>
      <c r="BD871" s="107"/>
      <c r="BE871" s="107"/>
      <c r="BF871" s="107"/>
      <c r="BG871" s="107"/>
      <c r="BH871" s="107"/>
      <c r="BI871" s="107"/>
    </row>
    <row r="872" spans="2:61" x14ac:dyDescent="0.3">
      <c r="B872" s="93"/>
      <c r="C872" s="93">
        <v>1300</v>
      </c>
      <c r="D872" s="94">
        <f>'[1]S&amp;P500 Historical Data'!E4252</f>
        <v>43560</v>
      </c>
      <c r="E872" s="95">
        <f>'[1]S&amp;P500 Historical Data'!N4252</f>
        <v>2892.74</v>
      </c>
      <c r="F872" s="96">
        <f t="shared" si="160"/>
        <v>4.6363986816651825E-3</v>
      </c>
      <c r="H872" s="114">
        <v>801</v>
      </c>
      <c r="I872" s="98">
        <f t="shared" ca="1" si="148"/>
        <v>2669.9682156333993</v>
      </c>
      <c r="J872" s="99">
        <f t="shared" ca="1" si="158"/>
        <v>8.5238018977821534E-3</v>
      </c>
      <c r="K872" s="100">
        <f t="shared" ca="1" si="159"/>
        <v>-5.4294625377378161</v>
      </c>
      <c r="L872" s="101">
        <f t="shared" ca="1" si="147"/>
        <v>0.51222996377920904</v>
      </c>
      <c r="M872" s="125"/>
      <c r="N872" s="91">
        <v>44713</v>
      </c>
      <c r="O872" s="102"/>
      <c r="P872" s="92" t="str">
        <f t="shared" si="157"/>
        <v/>
      </c>
      <c r="Q872" s="115">
        <f t="shared" si="151"/>
        <v>2912.2849192232179</v>
      </c>
      <c r="R872" s="116">
        <f t="shared" si="152"/>
        <v>3625.0825593002451</v>
      </c>
      <c r="S872" s="116">
        <f t="shared" si="153"/>
        <v>4580.3209084867203</v>
      </c>
      <c r="T872" s="116">
        <f t="shared" si="154"/>
        <v>1851.7050704940966</v>
      </c>
      <c r="U872" s="116">
        <f t="shared" si="155"/>
        <v>7203.7387160306916</v>
      </c>
      <c r="V872" s="116">
        <f t="shared" si="156"/>
        <v>1177.3613376427816</v>
      </c>
      <c r="W872" s="64"/>
      <c r="X872" s="64"/>
      <c r="Y872" s="105"/>
      <c r="Z872" s="61"/>
      <c r="AA872" s="106"/>
      <c r="AB872" s="107"/>
      <c r="AC872" s="107"/>
      <c r="AD872" s="107"/>
      <c r="AE872" s="107"/>
      <c r="AF872" s="107"/>
      <c r="AG872" s="107"/>
      <c r="AI872" s="108"/>
      <c r="AJ872" s="4"/>
      <c r="AK872" s="4"/>
      <c r="AL872" s="4"/>
      <c r="AN872" s="109"/>
      <c r="AO872" s="110"/>
      <c r="AP872" s="111"/>
      <c r="AQ872" s="110"/>
      <c r="AR872" s="112"/>
      <c r="AT872" s="113"/>
      <c r="AU872" s="113"/>
      <c r="AV872" s="113"/>
      <c r="AW872" s="113"/>
      <c r="AX872" s="113"/>
      <c r="AY872" s="113"/>
      <c r="AZ872" s="113"/>
      <c r="BA872" s="105"/>
      <c r="BB872" s="61"/>
      <c r="BC872" s="106"/>
      <c r="BD872" s="107"/>
      <c r="BE872" s="107"/>
      <c r="BF872" s="107"/>
      <c r="BG872" s="107"/>
      <c r="BH872" s="107"/>
      <c r="BI872" s="107"/>
    </row>
    <row r="873" spans="2:61" x14ac:dyDescent="0.3">
      <c r="B873" s="93"/>
      <c r="C873" s="93">
        <v>1301</v>
      </c>
      <c r="D873" s="94">
        <f>'[1]S&amp;P500 Historical Data'!E4253</f>
        <v>43563</v>
      </c>
      <c r="E873" s="95">
        <f>'[1]S&amp;P500 Historical Data'!N4253</f>
        <v>2895.77</v>
      </c>
      <c r="F873" s="96">
        <f t="shared" si="160"/>
        <v>1.0474498226595546E-3</v>
      </c>
      <c r="H873" s="114">
        <v>802</v>
      </c>
      <c r="I873" s="98">
        <f t="shared" ca="1" si="148"/>
        <v>2663.7389331685376</v>
      </c>
      <c r="J873" s="99">
        <f t="shared" ca="1" si="158"/>
        <v>-2.3330923673126375E-3</v>
      </c>
      <c r="K873" s="100">
        <f t="shared" ca="1" si="159"/>
        <v>-5.5937011794870166</v>
      </c>
      <c r="L873" s="101">
        <f t="shared" ca="1" si="147"/>
        <v>-0.16423864174920055</v>
      </c>
      <c r="M873" s="125"/>
      <c r="N873" s="91">
        <v>44714</v>
      </c>
      <c r="O873" s="102"/>
      <c r="P873" s="92" t="str">
        <f t="shared" si="157"/>
        <v/>
      </c>
      <c r="Q873" s="115">
        <f t="shared" si="151"/>
        <v>2913.1354305882478</v>
      </c>
      <c r="R873" s="116">
        <f t="shared" si="152"/>
        <v>3626.1070723841403</v>
      </c>
      <c r="S873" s="116">
        <f t="shared" si="153"/>
        <v>4582.9534160269604</v>
      </c>
      <c r="T873" s="116">
        <f t="shared" si="154"/>
        <v>1851.722517464631</v>
      </c>
      <c r="U873" s="116">
        <f t="shared" si="155"/>
        <v>7209.9160900432198</v>
      </c>
      <c r="V873" s="116">
        <f t="shared" si="156"/>
        <v>1177.0397784057573</v>
      </c>
      <c r="W873" s="64"/>
      <c r="X873" s="64"/>
      <c r="Y873" s="105"/>
      <c r="Z873" s="61"/>
      <c r="AA873" s="106"/>
      <c r="AB873" s="107"/>
      <c r="AC873" s="107"/>
      <c r="AD873" s="107"/>
      <c r="AE873" s="107"/>
      <c r="AF873" s="107"/>
      <c r="AG873" s="107"/>
      <c r="AI873" s="108"/>
      <c r="AJ873" s="4"/>
      <c r="AK873" s="4"/>
      <c r="AL873" s="4"/>
      <c r="AN873" s="109"/>
      <c r="AO873" s="110"/>
      <c r="AP873" s="111"/>
      <c r="AQ873" s="110"/>
      <c r="AR873" s="112"/>
      <c r="AT873" s="113"/>
      <c r="AU873" s="113"/>
      <c r="AV873" s="113"/>
      <c r="AW873" s="113"/>
      <c r="AX873" s="113"/>
      <c r="AY873" s="113"/>
      <c r="AZ873" s="113"/>
      <c r="BA873" s="105"/>
      <c r="BB873" s="61"/>
      <c r="BC873" s="106"/>
      <c r="BD873" s="107"/>
      <c r="BE873" s="107"/>
      <c r="BF873" s="107"/>
      <c r="BG873" s="107"/>
      <c r="BH873" s="107"/>
      <c r="BI873" s="107"/>
    </row>
    <row r="874" spans="2:61" x14ac:dyDescent="0.3">
      <c r="B874" s="93"/>
      <c r="C874" s="93">
        <v>1302</v>
      </c>
      <c r="D874" s="94">
        <f>'[1]S&amp;P500 Historical Data'!E4254</f>
        <v>43564</v>
      </c>
      <c r="E874" s="95">
        <f>'[1]S&amp;P500 Historical Data'!N4254</f>
        <v>2878.2</v>
      </c>
      <c r="F874" s="96">
        <f t="shared" si="160"/>
        <v>-6.0674708281390315E-3</v>
      </c>
      <c r="H874" s="114">
        <v>803</v>
      </c>
      <c r="I874" s="98">
        <f t="shared" ca="1" si="148"/>
        <v>2667.0911886338126</v>
      </c>
      <c r="J874" s="99">
        <f t="shared" ca="1" si="158"/>
        <v>1.2584774819833638E-3</v>
      </c>
      <c r="K874" s="100">
        <f t="shared" ca="1" si="159"/>
        <v>-5.5333457880527437</v>
      </c>
      <c r="L874" s="101">
        <f t="shared" ca="1" si="147"/>
        <v>6.0355391434272904E-2</v>
      </c>
      <c r="M874" s="125"/>
      <c r="N874" s="91">
        <v>44715</v>
      </c>
      <c r="O874" s="102"/>
      <c r="P874" s="92" t="str">
        <f t="shared" si="157"/>
        <v/>
      </c>
      <c r="Q874" s="115">
        <f t="shared" si="151"/>
        <v>2913.9861903388578</v>
      </c>
      <c r="R874" s="116">
        <f t="shared" si="152"/>
        <v>3627.1312362180724</v>
      </c>
      <c r="S874" s="116">
        <f t="shared" si="153"/>
        <v>4585.5866289876321</v>
      </c>
      <c r="T874" s="116">
        <f t="shared" si="154"/>
        <v>1851.7402907204946</v>
      </c>
      <c r="U874" s="116">
        <f t="shared" si="155"/>
        <v>7216.0962195585853</v>
      </c>
      <c r="V874" s="116">
        <f t="shared" si="156"/>
        <v>1176.7187214702899</v>
      </c>
      <c r="W874" s="64"/>
      <c r="X874" s="64"/>
      <c r="Y874" s="105"/>
      <c r="Z874" s="61"/>
      <c r="AA874" s="106"/>
      <c r="AB874" s="107"/>
      <c r="AC874" s="107"/>
      <c r="AD874" s="107"/>
      <c r="AE874" s="107"/>
      <c r="AF874" s="107"/>
      <c r="AG874" s="107"/>
      <c r="AI874" s="108"/>
      <c r="AJ874" s="4"/>
      <c r="AK874" s="4"/>
      <c r="AL874" s="4"/>
      <c r="AN874" s="109"/>
      <c r="AO874" s="110"/>
      <c r="AP874" s="111"/>
      <c r="AQ874" s="110"/>
      <c r="AR874" s="112"/>
      <c r="AT874" s="113"/>
      <c r="AU874" s="113"/>
      <c r="AV874" s="113"/>
      <c r="AW874" s="113"/>
      <c r="AX874" s="113"/>
      <c r="AY874" s="113"/>
      <c r="AZ874" s="113"/>
      <c r="BA874" s="105"/>
      <c r="BB874" s="61"/>
      <c r="BC874" s="106"/>
      <c r="BD874" s="107"/>
      <c r="BE874" s="107"/>
      <c r="BF874" s="107"/>
      <c r="BG874" s="107"/>
      <c r="BH874" s="107"/>
      <c r="BI874" s="107"/>
    </row>
    <row r="875" spans="2:61" x14ac:dyDescent="0.3">
      <c r="B875" s="93"/>
      <c r="C875" s="93">
        <v>1303</v>
      </c>
      <c r="D875" s="94">
        <f>'[1]S&amp;P500 Historical Data'!E4255</f>
        <v>43565</v>
      </c>
      <c r="E875" s="95">
        <f>'[1]S&amp;P500 Historical Data'!N4255</f>
        <v>2888.21</v>
      </c>
      <c r="F875" s="96">
        <f t="shared" si="160"/>
        <v>3.4778681120145294E-3</v>
      </c>
      <c r="H875" s="114">
        <v>804</v>
      </c>
      <c r="I875" s="98">
        <f t="shared" ca="1" si="148"/>
        <v>2652.5903155402166</v>
      </c>
      <c r="J875" s="99">
        <f t="shared" ca="1" si="158"/>
        <v>-5.4369618689430578E-3</v>
      </c>
      <c r="K875" s="100">
        <f t="shared" ca="1" si="159"/>
        <v>-5.892333034223908</v>
      </c>
      <c r="L875" s="101">
        <f t="shared" ca="1" si="147"/>
        <v>-0.3589872461711644</v>
      </c>
      <c r="M875" s="125"/>
      <c r="N875" s="91">
        <v>44716</v>
      </c>
      <c r="O875" s="102"/>
      <c r="P875" s="92" t="str">
        <f t="shared" si="157"/>
        <v/>
      </c>
      <c r="Q875" s="115">
        <f t="shared" si="151"/>
        <v>2914.8371985475887</v>
      </c>
      <c r="R875" s="116">
        <f t="shared" si="152"/>
        <v>3628.1550515358376</v>
      </c>
      <c r="S875" s="116">
        <f t="shared" si="153"/>
        <v>4588.2205483552589</v>
      </c>
      <c r="T875" s="116">
        <f t="shared" si="154"/>
        <v>1851.7583896620704</v>
      </c>
      <c r="U875" s="116">
        <f t="shared" si="155"/>
        <v>7222.2791073337294</v>
      </c>
      <c r="V875" s="116">
        <f t="shared" si="156"/>
        <v>1176.3981656994354</v>
      </c>
      <c r="W875" s="64"/>
      <c r="X875" s="64"/>
      <c r="Y875" s="105"/>
      <c r="Z875" s="61"/>
      <c r="AA875" s="106"/>
      <c r="AB875" s="107"/>
      <c r="AC875" s="107"/>
      <c r="AD875" s="107"/>
      <c r="AE875" s="107"/>
      <c r="AF875" s="107"/>
      <c r="AG875" s="107"/>
      <c r="AI875" s="108"/>
      <c r="AJ875" s="4"/>
      <c r="AK875" s="4"/>
      <c r="AL875" s="4"/>
      <c r="AN875" s="109"/>
      <c r="AO875" s="110"/>
      <c r="AP875" s="111"/>
      <c r="AQ875" s="110"/>
      <c r="AR875" s="112"/>
      <c r="AT875" s="113"/>
      <c r="AU875" s="113"/>
      <c r="AV875" s="113"/>
      <c r="AW875" s="113"/>
      <c r="AX875" s="113"/>
      <c r="AY875" s="113"/>
      <c r="AZ875" s="113"/>
      <c r="BA875" s="105"/>
      <c r="BB875" s="61"/>
      <c r="BC875" s="106"/>
      <c r="BD875" s="107"/>
      <c r="BE875" s="107"/>
      <c r="BF875" s="107"/>
      <c r="BG875" s="107"/>
      <c r="BH875" s="107"/>
      <c r="BI875" s="107"/>
    </row>
    <row r="876" spans="2:61" x14ac:dyDescent="0.3">
      <c r="B876" s="93"/>
      <c r="C876" s="93">
        <v>1304</v>
      </c>
      <c r="D876" s="94">
        <f>'[1]S&amp;P500 Historical Data'!E4256</f>
        <v>43566</v>
      </c>
      <c r="E876" s="95">
        <f>'[1]S&amp;P500 Historical Data'!N4256</f>
        <v>2888.32</v>
      </c>
      <c r="F876" s="96">
        <f t="shared" si="160"/>
        <v>3.8085873257182588E-5</v>
      </c>
      <c r="H876" s="114">
        <v>805</v>
      </c>
      <c r="I876" s="98">
        <f t="shared" ca="1" si="148"/>
        <v>2633.6175184508793</v>
      </c>
      <c r="J876" s="99">
        <f t="shared" ca="1" si="158"/>
        <v>-7.1525546098034978E-3</v>
      </c>
      <c r="K876" s="100">
        <f t="shared" ca="1" si="159"/>
        <v>-6.3592240816744052</v>
      </c>
      <c r="L876" s="101">
        <f t="shared" ca="1" si="147"/>
        <v>-0.46689104745049692</v>
      </c>
      <c r="M876" s="125"/>
      <c r="N876" s="91">
        <v>44717</v>
      </c>
      <c r="O876" s="102"/>
      <c r="P876" s="92" t="str">
        <f t="shared" si="157"/>
        <v/>
      </c>
      <c r="Q876" s="115">
        <f t="shared" si="151"/>
        <v>2915.6884552870001</v>
      </c>
      <c r="R876" s="116">
        <f t="shared" si="152"/>
        <v>3629.1785190689229</v>
      </c>
      <c r="S876" s="116">
        <f t="shared" si="153"/>
        <v>4590.8551751144641</v>
      </c>
      <c r="T876" s="116">
        <f t="shared" si="154"/>
        <v>1851.7768136917828</v>
      </c>
      <c r="U876" s="116">
        <f t="shared" si="155"/>
        <v>7228.464756122471</v>
      </c>
      <c r="V876" s="116">
        <f t="shared" si="156"/>
        <v>1176.0781099601249</v>
      </c>
      <c r="W876" s="64"/>
      <c r="X876" s="64"/>
      <c r="Y876" s="105"/>
      <c r="Z876" s="61"/>
      <c r="AA876" s="106"/>
      <c r="AB876" s="107"/>
      <c r="AC876" s="107"/>
      <c r="AD876" s="107"/>
      <c r="AE876" s="107"/>
      <c r="AF876" s="107"/>
      <c r="AG876" s="107"/>
      <c r="AI876" s="108"/>
      <c r="AJ876" s="4"/>
      <c r="AK876" s="4"/>
      <c r="AL876" s="4"/>
      <c r="AN876" s="109"/>
      <c r="AO876" s="110"/>
      <c r="AP876" s="111"/>
      <c r="AQ876" s="110"/>
      <c r="AR876" s="112"/>
      <c r="AT876" s="113"/>
      <c r="AU876" s="113"/>
      <c r="AV876" s="113"/>
      <c r="AW876" s="113"/>
      <c r="AX876" s="113"/>
      <c r="AY876" s="113"/>
      <c r="AZ876" s="113"/>
      <c r="BA876" s="105"/>
      <c r="BB876" s="61"/>
      <c r="BC876" s="106"/>
      <c r="BD876" s="107"/>
      <c r="BE876" s="107"/>
      <c r="BF876" s="107"/>
      <c r="BG876" s="107"/>
      <c r="BH876" s="107"/>
      <c r="BI876" s="107"/>
    </row>
    <row r="877" spans="2:61" x14ac:dyDescent="0.3">
      <c r="B877" s="93"/>
      <c r="C877" s="93">
        <v>1305</v>
      </c>
      <c r="D877" s="94">
        <f>'[1]S&amp;P500 Historical Data'!E4257</f>
        <v>43567</v>
      </c>
      <c r="E877" s="95">
        <f>'[1]S&amp;P500 Historical Data'!N4257</f>
        <v>2907.41</v>
      </c>
      <c r="F877" s="96">
        <f t="shared" si="160"/>
        <v>6.6093784622201449E-3</v>
      </c>
      <c r="H877" s="114">
        <v>806</v>
      </c>
      <c r="I877" s="98">
        <f t="shared" ca="1" si="148"/>
        <v>2609.8860670903337</v>
      </c>
      <c r="J877" s="99">
        <f t="shared" ca="1" si="158"/>
        <v>-9.0109711050618754E-3</v>
      </c>
      <c r="K877" s="100">
        <f t="shared" ca="1" si="159"/>
        <v>-6.9432125476223883</v>
      </c>
      <c r="L877" s="101">
        <f t="shared" ca="1" si="147"/>
        <v>-0.58398846594798337</v>
      </c>
      <c r="M877" s="125"/>
      <c r="N877" s="91">
        <v>44718</v>
      </c>
      <c r="O877" s="102"/>
      <c r="P877" s="92" t="str">
        <f t="shared" si="157"/>
        <v/>
      </c>
      <c r="Q877" s="115">
        <f t="shared" si="151"/>
        <v>2916.5399606296733</v>
      </c>
      <c r="R877" s="116">
        <f t="shared" si="152"/>
        <v>3630.2016395465166</v>
      </c>
      <c r="S877" s="116">
        <f t="shared" si="153"/>
        <v>4593.4905102479797</v>
      </c>
      <c r="T877" s="116">
        <f t="shared" si="154"/>
        <v>1851.7955622140885</v>
      </c>
      <c r="U877" s="116">
        <f t="shared" si="155"/>
        <v>7234.6531686755206</v>
      </c>
      <c r="V877" s="116">
        <f t="shared" si="156"/>
        <v>1175.7585531231493</v>
      </c>
      <c r="W877" s="64"/>
      <c r="X877" s="64"/>
      <c r="Y877" s="105"/>
      <c r="Z877" s="61"/>
      <c r="AA877" s="106"/>
      <c r="AB877" s="107"/>
      <c r="AC877" s="107"/>
      <c r="AD877" s="107"/>
      <c r="AE877" s="107"/>
      <c r="AF877" s="107"/>
      <c r="AG877" s="107"/>
      <c r="AI877" s="108"/>
      <c r="AJ877" s="4"/>
      <c r="AK877" s="4"/>
      <c r="AL877" s="4"/>
      <c r="AN877" s="109"/>
      <c r="AO877" s="110"/>
      <c r="AP877" s="111"/>
      <c r="AQ877" s="110"/>
      <c r="AR877" s="112"/>
      <c r="AT877" s="113"/>
      <c r="AU877" s="113"/>
      <c r="AV877" s="113"/>
      <c r="AW877" s="113"/>
      <c r="AX877" s="113"/>
      <c r="AY877" s="113"/>
      <c r="AZ877" s="113"/>
      <c r="BA877" s="105"/>
      <c r="BB877" s="61"/>
      <c r="BC877" s="106"/>
      <c r="BD877" s="107"/>
      <c r="BE877" s="107"/>
      <c r="BF877" s="107"/>
      <c r="BG877" s="107"/>
      <c r="BH877" s="107"/>
      <c r="BI877" s="107"/>
    </row>
    <row r="878" spans="2:61" x14ac:dyDescent="0.3">
      <c r="B878" s="93"/>
      <c r="C878" s="93">
        <v>1306</v>
      </c>
      <c r="D878" s="94">
        <f>'[1]S&amp;P500 Historical Data'!E4258</f>
        <v>43570</v>
      </c>
      <c r="E878" s="95">
        <f>'[1]S&amp;P500 Historical Data'!N4258</f>
        <v>2905.58</v>
      </c>
      <c r="F878" s="96">
        <f t="shared" si="160"/>
        <v>-6.2942619032056962E-4</v>
      </c>
      <c r="H878" s="114">
        <v>807</v>
      </c>
      <c r="I878" s="98">
        <f t="shared" ca="1" si="148"/>
        <v>2614.8663509821754</v>
      </c>
      <c r="J878" s="99">
        <f t="shared" ca="1" si="158"/>
        <v>1.9082380471091109E-3</v>
      </c>
      <c r="K878" s="100">
        <f t="shared" ca="1" si="159"/>
        <v>-6.8423113180112072</v>
      </c>
      <c r="L878" s="101">
        <f t="shared" ca="1" si="147"/>
        <v>0.10090122961118134</v>
      </c>
      <c r="M878" s="125"/>
      <c r="N878" s="91">
        <v>44719</v>
      </c>
      <c r="O878" s="102"/>
      <c r="P878" s="92" t="str">
        <f t="shared" si="157"/>
        <v/>
      </c>
      <c r="Q878" s="115">
        <f t="shared" si="151"/>
        <v>2917.3917146482122</v>
      </c>
      <c r="R878" s="116">
        <f t="shared" si="152"/>
        <v>3631.2244136955201</v>
      </c>
      <c r="S878" s="116">
        <f t="shared" si="153"/>
        <v>4596.1265547366602</v>
      </c>
      <c r="T878" s="116">
        <f t="shared" si="154"/>
        <v>1851.814634635467</v>
      </c>
      <c r="U878" s="116">
        <f t="shared" si="155"/>
        <v>7240.8443477405026</v>
      </c>
      <c r="V878" s="116">
        <f t="shared" si="156"/>
        <v>1175.4394940631391</v>
      </c>
      <c r="W878" s="64"/>
      <c r="X878" s="64"/>
      <c r="Y878" s="105"/>
      <c r="Z878" s="61"/>
      <c r="AA878" s="106"/>
      <c r="AB878" s="107"/>
      <c r="AC878" s="107"/>
      <c r="AD878" s="107"/>
      <c r="AE878" s="107"/>
      <c r="AF878" s="107"/>
      <c r="AG878" s="107"/>
      <c r="AI878" s="108"/>
      <c r="AJ878" s="4"/>
      <c r="AK878" s="4"/>
      <c r="AL878" s="4"/>
      <c r="AN878" s="109"/>
      <c r="AO878" s="110"/>
      <c r="AP878" s="111"/>
      <c r="AQ878" s="110"/>
      <c r="AR878" s="112"/>
      <c r="AT878" s="113"/>
      <c r="AU878" s="113"/>
      <c r="AV878" s="113"/>
      <c r="AW878" s="113"/>
      <c r="AX878" s="113"/>
      <c r="AY878" s="113"/>
      <c r="AZ878" s="113"/>
      <c r="BA878" s="105"/>
      <c r="BB878" s="61"/>
      <c r="BC878" s="106"/>
      <c r="BD878" s="107"/>
      <c r="BE878" s="107"/>
      <c r="BF878" s="107"/>
      <c r="BG878" s="107"/>
      <c r="BH878" s="107"/>
      <c r="BI878" s="107"/>
    </row>
    <row r="879" spans="2:61" x14ac:dyDescent="0.3">
      <c r="B879" s="93"/>
      <c r="C879" s="93">
        <v>1307</v>
      </c>
      <c r="D879" s="94">
        <f>'[1]S&amp;P500 Historical Data'!E4259</f>
        <v>43571</v>
      </c>
      <c r="E879" s="95">
        <f>'[1]S&amp;P500 Historical Data'!N4259</f>
        <v>2907.06</v>
      </c>
      <c r="F879" s="96">
        <f t="shared" si="160"/>
        <v>5.0936473957007488E-4</v>
      </c>
      <c r="H879" s="114">
        <v>808</v>
      </c>
      <c r="I879" s="98">
        <f t="shared" ca="1" si="148"/>
        <v>2616.9683367153825</v>
      </c>
      <c r="J879" s="99">
        <f t="shared" ca="1" si="158"/>
        <v>8.0385972017942659E-4</v>
      </c>
      <c r="K879" s="100">
        <f t="shared" ca="1" si="159"/>
        <v>-6.8103402681362599</v>
      </c>
      <c r="L879" s="101">
        <f t="shared" ca="1" si="147"/>
        <v>3.1971049874947102E-2</v>
      </c>
      <c r="M879" s="125"/>
      <c r="N879" s="91">
        <v>44720</v>
      </c>
      <c r="O879" s="102"/>
      <c r="P879" s="92" t="str">
        <f t="shared" si="157"/>
        <v/>
      </c>
      <c r="Q879" s="115">
        <f t="shared" si="151"/>
        <v>2918.2437174152396</v>
      </c>
      <c r="R879" s="116">
        <f t="shared" si="152"/>
        <v>3632.2468422405536</v>
      </c>
      <c r="S879" s="116">
        <f t="shared" si="153"/>
        <v>4598.7633095594811</v>
      </c>
      <c r="T879" s="116">
        <f t="shared" si="154"/>
        <v>1851.8340303644125</v>
      </c>
      <c r="U879" s="116">
        <f t="shared" si="155"/>
        <v>7247.0382960619645</v>
      </c>
      <c r="V879" s="116">
        <f t="shared" si="156"/>
        <v>1175.1209316585489</v>
      </c>
      <c r="W879" s="64"/>
      <c r="X879" s="64"/>
      <c r="Y879" s="105"/>
      <c r="Z879" s="61"/>
      <c r="AA879" s="106"/>
      <c r="AB879" s="107"/>
      <c r="AC879" s="107"/>
      <c r="AD879" s="107"/>
      <c r="AE879" s="107"/>
      <c r="AF879" s="107"/>
      <c r="AG879" s="107"/>
      <c r="AI879" s="108"/>
      <c r="AJ879" s="4"/>
      <c r="AK879" s="4"/>
      <c r="AL879" s="4"/>
      <c r="AN879" s="109"/>
      <c r="AO879" s="110"/>
      <c r="AP879" s="111"/>
      <c r="AQ879" s="110"/>
      <c r="AR879" s="112"/>
      <c r="AT879" s="113"/>
      <c r="AU879" s="113"/>
      <c r="AV879" s="113"/>
      <c r="AW879" s="113"/>
      <c r="AX879" s="113"/>
      <c r="AY879" s="113"/>
      <c r="AZ879" s="113"/>
      <c r="BA879" s="105"/>
      <c r="BB879" s="61"/>
      <c r="BC879" s="106"/>
      <c r="BD879" s="107"/>
      <c r="BE879" s="107"/>
      <c r="BF879" s="107"/>
      <c r="BG879" s="107"/>
      <c r="BH879" s="107"/>
      <c r="BI879" s="107"/>
    </row>
    <row r="880" spans="2:61" x14ac:dyDescent="0.3">
      <c r="B880" s="93"/>
      <c r="C880" s="93">
        <v>1308</v>
      </c>
      <c r="D880" s="94">
        <f>'[1]S&amp;P500 Historical Data'!E4260</f>
        <v>43572</v>
      </c>
      <c r="E880" s="95">
        <f>'[1]S&amp;P500 Historical Data'!N4260</f>
        <v>2900.45</v>
      </c>
      <c r="F880" s="96">
        <f t="shared" si="160"/>
        <v>-2.2737748790875069E-3</v>
      </c>
      <c r="H880" s="114">
        <v>809</v>
      </c>
      <c r="I880" s="98">
        <f t="shared" ca="1" si="148"/>
        <v>2631.4799209329881</v>
      </c>
      <c r="J880" s="99">
        <f t="shared" ca="1" si="158"/>
        <v>5.5451890701204987E-3</v>
      </c>
      <c r="K880" s="100">
        <f t="shared" ca="1" si="159"/>
        <v>-6.4829733237337566</v>
      </c>
      <c r="L880" s="101">
        <f t="shared" ca="1" si="147"/>
        <v>0.32736694440250302</v>
      </c>
      <c r="M880" s="125"/>
      <c r="N880" s="91">
        <v>44721</v>
      </c>
      <c r="O880" s="102"/>
      <c r="P880" s="92" t="str">
        <f t="shared" si="157"/>
        <v/>
      </c>
      <c r="Q880" s="115">
        <f t="shared" si="151"/>
        <v>2919.0959690034015</v>
      </c>
      <c r="R880" s="116">
        <f t="shared" si="152"/>
        <v>3633.2689259039712</v>
      </c>
      <c r="S880" s="116">
        <f t="shared" si="153"/>
        <v>4601.4007756935598</v>
      </c>
      <c r="T880" s="116">
        <f t="shared" si="154"/>
        <v>1851.8537488114227</v>
      </c>
      <c r="U880" s="116">
        <f t="shared" si="155"/>
        <v>7253.235016381409</v>
      </c>
      <c r="V880" s="116">
        <f t="shared" si="156"/>
        <v>1174.8028647916385</v>
      </c>
      <c r="W880" s="64"/>
      <c r="X880" s="64"/>
      <c r="Y880" s="105"/>
      <c r="Z880" s="61"/>
      <c r="AA880" s="106"/>
      <c r="AB880" s="107"/>
      <c r="AC880" s="107"/>
      <c r="AD880" s="107"/>
      <c r="AE880" s="107"/>
      <c r="AF880" s="107"/>
      <c r="AG880" s="107"/>
      <c r="AI880" s="108"/>
      <c r="AJ880" s="4"/>
      <c r="AK880" s="4"/>
      <c r="AL880" s="4"/>
      <c r="AN880" s="109"/>
      <c r="AO880" s="110"/>
      <c r="AP880" s="111"/>
      <c r="AQ880" s="110"/>
      <c r="AR880" s="112"/>
      <c r="AT880" s="113"/>
      <c r="AU880" s="113"/>
      <c r="AV880" s="113"/>
      <c r="AW880" s="113"/>
      <c r="AX880" s="113"/>
      <c r="AY880" s="113"/>
      <c r="AZ880" s="113"/>
      <c r="BA880" s="105"/>
      <c r="BB880" s="61"/>
      <c r="BC880" s="106"/>
      <c r="BD880" s="107"/>
      <c r="BE880" s="107"/>
      <c r="BF880" s="107"/>
      <c r="BG880" s="107"/>
      <c r="BH880" s="107"/>
      <c r="BI880" s="107"/>
    </row>
    <row r="881" spans="2:61" x14ac:dyDescent="0.3">
      <c r="B881" s="93"/>
      <c r="C881" s="93">
        <v>1309</v>
      </c>
      <c r="D881" s="94">
        <f>'[1]S&amp;P500 Historical Data'!E4261</f>
        <v>43573</v>
      </c>
      <c r="E881" s="95">
        <f>'[1]S&amp;P500 Historical Data'!N4261</f>
        <v>2905.03</v>
      </c>
      <c r="F881" s="96">
        <f t="shared" si="160"/>
        <v>1.5790653174508722E-3</v>
      </c>
      <c r="H881" s="114">
        <v>810</v>
      </c>
      <c r="I881" s="98">
        <f t="shared" ca="1" si="148"/>
        <v>2649.0936903625266</v>
      </c>
      <c r="J881" s="99">
        <f t="shared" ca="1" si="158"/>
        <v>6.6934842593416172E-3</v>
      </c>
      <c r="K881" s="100">
        <f t="shared" ca="1" si="159"/>
        <v>-6.0842744264491477</v>
      </c>
      <c r="L881" s="101">
        <f t="shared" ca="1" si="147"/>
        <v>0.39869889728460856</v>
      </c>
      <c r="M881" s="125"/>
      <c r="N881" s="91">
        <v>44722</v>
      </c>
      <c r="O881" s="102"/>
      <c r="P881" s="92" t="str">
        <f t="shared" si="157"/>
        <v/>
      </c>
      <c r="Q881" s="115">
        <f t="shared" si="151"/>
        <v>2919.9484694853636</v>
      </c>
      <c r="R881" s="116">
        <f t="shared" si="152"/>
        <v>3634.2906654058656</v>
      </c>
      <c r="S881" s="116">
        <f t="shared" si="153"/>
        <v>4604.0389541141558</v>
      </c>
      <c r="T881" s="116">
        <f t="shared" si="154"/>
        <v>1851.8737893889927</v>
      </c>
      <c r="U881" s="116">
        <f t="shared" si="155"/>
        <v>7259.4345114373</v>
      </c>
      <c r="V881" s="116">
        <f t="shared" si="156"/>
        <v>1174.4852923484573</v>
      </c>
      <c r="W881" s="64"/>
      <c r="X881" s="64"/>
      <c r="Y881" s="105"/>
      <c r="Z881" s="61"/>
      <c r="AA881" s="106"/>
      <c r="AB881" s="107"/>
      <c r="AC881" s="107"/>
      <c r="AD881" s="107"/>
      <c r="AE881" s="107"/>
      <c r="AF881" s="107"/>
      <c r="AG881" s="107"/>
      <c r="AI881" s="108"/>
      <c r="AJ881" s="4"/>
      <c r="AK881" s="4"/>
      <c r="AL881" s="4"/>
      <c r="AN881" s="109"/>
      <c r="AO881" s="110"/>
      <c r="AP881" s="111"/>
      <c r="AQ881" s="110"/>
      <c r="AR881" s="112"/>
      <c r="AT881" s="113"/>
      <c r="AU881" s="113"/>
      <c r="AV881" s="113"/>
      <c r="AW881" s="113"/>
      <c r="AX881" s="113"/>
      <c r="AY881" s="113"/>
      <c r="AZ881" s="113"/>
      <c r="BA881" s="105"/>
      <c r="BB881" s="61"/>
      <c r="BC881" s="106"/>
      <c r="BD881" s="107"/>
      <c r="BE881" s="107"/>
      <c r="BF881" s="107"/>
      <c r="BG881" s="107"/>
      <c r="BH881" s="107"/>
      <c r="BI881" s="107"/>
    </row>
    <row r="882" spans="2:61" x14ac:dyDescent="0.3">
      <c r="B882" s="93"/>
      <c r="C882" s="93">
        <v>1310</v>
      </c>
      <c r="D882" s="94">
        <f>'[1]S&amp;P500 Historical Data'!E4262</f>
        <v>43577</v>
      </c>
      <c r="E882" s="95">
        <f>'[1]S&amp;P500 Historical Data'!N4262</f>
        <v>2907.97</v>
      </c>
      <c r="F882" s="96">
        <f t="shared" si="160"/>
        <v>1.0120377414345461E-3</v>
      </c>
      <c r="H882" s="114">
        <v>811</v>
      </c>
      <c r="I882" s="98">
        <f t="shared" ca="1" si="148"/>
        <v>2649.4634073974794</v>
      </c>
      <c r="J882" s="99">
        <f t="shared" ca="1" si="158"/>
        <v>1.3956359350289054E-4</v>
      </c>
      <c r="K882" s="100">
        <f t="shared" ca="1" si="159"/>
        <v>-6.0938023104859802</v>
      </c>
      <c r="L882" s="101">
        <f t="shared" ca="1" si="147"/>
        <v>-9.5278840368324472E-3</v>
      </c>
      <c r="M882" s="125"/>
      <c r="N882" s="91">
        <v>44723</v>
      </c>
      <c r="O882" s="102"/>
      <c r="P882" s="92" t="str">
        <f t="shared" si="157"/>
        <v/>
      </c>
      <c r="Q882" s="115">
        <f t="shared" si="151"/>
        <v>2920.8012189338137</v>
      </c>
      <c r="R882" s="116">
        <f t="shared" si="152"/>
        <v>3635.3120614640825</v>
      </c>
      <c r="S882" s="116">
        <f t="shared" si="153"/>
        <v>4606.6778457946857</v>
      </c>
      <c r="T882" s="116">
        <f t="shared" si="154"/>
        <v>1851.8941515116037</v>
      </c>
      <c r="U882" s="116">
        <f t="shared" si="155"/>
        <v>7265.6367839650829</v>
      </c>
      <c r="V882" s="116">
        <f t="shared" si="156"/>
        <v>1174.168213218825</v>
      </c>
      <c r="W882" s="64"/>
      <c r="X882" s="64"/>
      <c r="Y882" s="105"/>
      <c r="Z882" s="61"/>
      <c r="AA882" s="106"/>
      <c r="AB882" s="107"/>
      <c r="AC882" s="107"/>
      <c r="AD882" s="107"/>
      <c r="AE882" s="107"/>
      <c r="AF882" s="107"/>
      <c r="AG882" s="107"/>
      <c r="AI882" s="108"/>
      <c r="AJ882" s="4"/>
      <c r="AK882" s="4"/>
      <c r="AL882" s="4"/>
      <c r="AN882" s="109"/>
      <c r="AO882" s="110"/>
      <c r="AP882" s="111"/>
      <c r="AQ882" s="110"/>
      <c r="AR882" s="112"/>
      <c r="AT882" s="113"/>
      <c r="AU882" s="113"/>
      <c r="AV882" s="113"/>
      <c r="AW882" s="113"/>
      <c r="AX882" s="113"/>
      <c r="AY882" s="113"/>
      <c r="AZ882" s="113"/>
      <c r="BA882" s="105"/>
      <c r="BB882" s="61"/>
      <c r="BC882" s="106"/>
      <c r="BD882" s="107"/>
      <c r="BE882" s="107"/>
      <c r="BF882" s="107"/>
      <c r="BG882" s="107"/>
      <c r="BH882" s="107"/>
      <c r="BI882" s="107"/>
    </row>
    <row r="883" spans="2:61" x14ac:dyDescent="0.3">
      <c r="B883" s="93"/>
      <c r="C883" s="93">
        <v>1311</v>
      </c>
      <c r="D883" s="94">
        <f>'[1]S&amp;P500 Historical Data'!E4263</f>
        <v>43578</v>
      </c>
      <c r="E883" s="95">
        <f>'[1]S&amp;P500 Historical Data'!N4263</f>
        <v>2933.68</v>
      </c>
      <c r="F883" s="96">
        <f t="shared" si="160"/>
        <v>8.841219132246907E-3</v>
      </c>
      <c r="H883" s="114">
        <v>812</v>
      </c>
      <c r="I883" s="98">
        <f t="shared" ca="1" si="148"/>
        <v>2622.1960673153667</v>
      </c>
      <c r="J883" s="99">
        <f t="shared" ca="1" si="158"/>
        <v>-1.0291646227677821E-2</v>
      </c>
      <c r="K883" s="100">
        <f t="shared" ca="1" si="159"/>
        <v>-6.7586130232023587</v>
      </c>
      <c r="L883" s="101">
        <f t="shared" ca="1" si="147"/>
        <v>-0.66481071271637815</v>
      </c>
      <c r="M883" s="125"/>
      <c r="N883" s="91">
        <v>44724</v>
      </c>
      <c r="O883" s="102"/>
      <c r="P883" s="92" t="str">
        <f t="shared" si="157"/>
        <v/>
      </c>
      <c r="Q883" s="115">
        <f t="shared" si="151"/>
        <v>2921.6542174214605</v>
      </c>
      <c r="R883" s="116">
        <f t="shared" si="152"/>
        <v>3636.3331147942276</v>
      </c>
      <c r="S883" s="116">
        <f t="shared" si="153"/>
        <v>4609.3174517067282</v>
      </c>
      <c r="T883" s="116">
        <f t="shared" si="154"/>
        <v>1851.9148345957149</v>
      </c>
      <c r="U883" s="116">
        <f t="shared" si="155"/>
        <v>7271.8418366972028</v>
      </c>
      <c r="V883" s="116">
        <f t="shared" si="156"/>
        <v>1173.8516262963167</v>
      </c>
      <c r="W883" s="64"/>
      <c r="X883" s="64"/>
      <c r="Y883" s="105"/>
      <c r="Z883" s="61"/>
      <c r="AA883" s="106"/>
      <c r="AB883" s="107"/>
      <c r="AC883" s="107"/>
      <c r="AD883" s="107"/>
      <c r="AE883" s="107"/>
      <c r="AF883" s="107"/>
      <c r="AG883" s="107"/>
      <c r="AI883" s="108"/>
      <c r="AJ883" s="4"/>
      <c r="AK883" s="4"/>
      <c r="AL883" s="4"/>
      <c r="AN883" s="109"/>
      <c r="AO883" s="110"/>
      <c r="AP883" s="111"/>
      <c r="AQ883" s="110"/>
      <c r="AR883" s="112"/>
      <c r="AT883" s="113"/>
      <c r="AU883" s="113"/>
      <c r="AV883" s="113"/>
      <c r="AW883" s="113"/>
      <c r="AX883" s="113"/>
      <c r="AY883" s="113"/>
      <c r="AZ883" s="113"/>
      <c r="BA883" s="105"/>
      <c r="BB883" s="61"/>
      <c r="BC883" s="106"/>
      <c r="BD883" s="107"/>
      <c r="BE883" s="107"/>
      <c r="BF883" s="107"/>
      <c r="BG883" s="107"/>
      <c r="BH883" s="107"/>
      <c r="BI883" s="107"/>
    </row>
    <row r="884" spans="2:61" x14ac:dyDescent="0.3">
      <c r="B884" s="93"/>
      <c r="C884" s="93">
        <v>1312</v>
      </c>
      <c r="D884" s="94">
        <f>'[1]S&amp;P500 Historical Data'!E4264</f>
        <v>43579</v>
      </c>
      <c r="E884" s="95">
        <f>'[1]S&amp;P500 Historical Data'!N4264</f>
        <v>2927.25</v>
      </c>
      <c r="F884" s="96">
        <f t="shared" si="160"/>
        <v>-2.1917864252405978E-3</v>
      </c>
      <c r="H884" s="114">
        <v>813</v>
      </c>
      <c r="I884" s="98">
        <f t="shared" ca="1" si="148"/>
        <v>2625.5191123280692</v>
      </c>
      <c r="J884" s="99">
        <f t="shared" ca="1" si="158"/>
        <v>1.2672755687963184E-3</v>
      </c>
      <c r="K884" s="100">
        <f t="shared" ca="1" si="159"/>
        <v>-6.6977084448974704</v>
      </c>
      <c r="L884" s="101">
        <f t="shared" ca="1" si="147"/>
        <v>6.0904578304888539E-2</v>
      </c>
      <c r="M884" s="125"/>
      <c r="N884" s="91">
        <v>44725</v>
      </c>
      <c r="O884" s="102"/>
      <c r="P884" s="92" t="str">
        <f t="shared" si="157"/>
        <v/>
      </c>
      <c r="Q884" s="115">
        <f t="shared" si="151"/>
        <v>2922.5074650210345</v>
      </c>
      <c r="R884" s="116">
        <f t="shared" si="152"/>
        <v>3637.3538261096769</v>
      </c>
      <c r="S884" s="116">
        <f t="shared" si="153"/>
        <v>4611.9577728200338</v>
      </c>
      <c r="T884" s="116">
        <f t="shared" si="154"/>
        <v>1851.9358380597555</v>
      </c>
      <c r="U884" s="116">
        <f t="shared" si="155"/>
        <v>7278.049672363125</v>
      </c>
      <c r="V884" s="116">
        <f t="shared" si="156"/>
        <v>1173.5355304782445</v>
      </c>
      <c r="W884" s="64"/>
      <c r="X884" s="64"/>
      <c r="Y884" s="105"/>
      <c r="Z884" s="61"/>
      <c r="AA884" s="106"/>
      <c r="AB884" s="107"/>
      <c r="AC884" s="107"/>
      <c r="AD884" s="107"/>
      <c r="AE884" s="107"/>
      <c r="AF884" s="107"/>
      <c r="AG884" s="107"/>
      <c r="AI884" s="108"/>
      <c r="AJ884" s="4"/>
      <c r="AK884" s="4"/>
      <c r="AL884" s="4"/>
      <c r="AN884" s="109"/>
      <c r="AO884" s="110"/>
      <c r="AP884" s="111"/>
      <c r="AQ884" s="110"/>
      <c r="AR884" s="112"/>
      <c r="AT884" s="113"/>
      <c r="AU884" s="113"/>
      <c r="AV884" s="113"/>
      <c r="AW884" s="113"/>
      <c r="AX884" s="113"/>
      <c r="AY884" s="113"/>
      <c r="AZ884" s="113"/>
      <c r="BA884" s="105"/>
      <c r="BB884" s="61"/>
      <c r="BC884" s="106"/>
      <c r="BD884" s="107"/>
      <c r="BE884" s="107"/>
      <c r="BF884" s="107"/>
      <c r="BG884" s="107"/>
      <c r="BH884" s="107"/>
      <c r="BI884" s="107"/>
    </row>
    <row r="885" spans="2:61" x14ac:dyDescent="0.3">
      <c r="B885" s="93"/>
      <c r="C885" s="93">
        <v>1313</v>
      </c>
      <c r="D885" s="94">
        <f>'[1]S&amp;P500 Historical Data'!E4265</f>
        <v>43580</v>
      </c>
      <c r="E885" s="95">
        <f>'[1]S&amp;P500 Historical Data'!N4265</f>
        <v>2926.17</v>
      </c>
      <c r="F885" s="96">
        <f t="shared" si="160"/>
        <v>-3.6894696387391828E-4</v>
      </c>
      <c r="H885" s="114">
        <v>814</v>
      </c>
      <c r="I885" s="98">
        <f t="shared" ca="1" si="148"/>
        <v>2654.9349964950111</v>
      </c>
      <c r="J885" s="99">
        <f t="shared" ca="1" si="158"/>
        <v>1.1203835473457492E-2</v>
      </c>
      <c r="K885" s="100">
        <f t="shared" ca="1" si="159"/>
        <v>-6.0196123576968423</v>
      </c>
      <c r="L885" s="101">
        <f t="shared" ca="1" si="147"/>
        <v>0.67809608720062819</v>
      </c>
      <c r="M885" s="125"/>
      <c r="N885" s="91">
        <v>44726</v>
      </c>
      <c r="O885" s="102"/>
      <c r="P885" s="92" t="str">
        <f t="shared" si="157"/>
        <v/>
      </c>
      <c r="Q885" s="115">
        <f t="shared" si="151"/>
        <v>2923.3609618052869</v>
      </c>
      <c r="R885" s="116">
        <f t="shared" si="152"/>
        <v>3638.3741961215874</v>
      </c>
      <c r="S885" s="116">
        <f t="shared" si="153"/>
        <v>4614.5988101025368</v>
      </c>
      <c r="T885" s="116">
        <f t="shared" si="154"/>
        <v>1851.9571613241146</v>
      </c>
      <c r="U885" s="116">
        <f t="shared" si="155"/>
        <v>7284.2602936893463</v>
      </c>
      <c r="V885" s="116">
        <f t="shared" si="156"/>
        <v>1173.2199246656403</v>
      </c>
      <c r="W885" s="64"/>
      <c r="X885" s="64"/>
      <c r="Y885" s="105"/>
      <c r="Z885" s="61"/>
      <c r="AA885" s="106"/>
      <c r="AB885" s="107"/>
      <c r="AC885" s="107"/>
      <c r="AD885" s="107"/>
      <c r="AE885" s="107"/>
      <c r="AF885" s="107"/>
      <c r="AG885" s="107"/>
      <c r="AI885" s="108"/>
      <c r="AJ885" s="4"/>
      <c r="AK885" s="4"/>
      <c r="AL885" s="4"/>
      <c r="AN885" s="109"/>
      <c r="AO885" s="110"/>
      <c r="AP885" s="111"/>
      <c r="AQ885" s="110"/>
      <c r="AR885" s="112"/>
      <c r="AT885" s="113"/>
      <c r="AU885" s="113"/>
      <c r="AV885" s="113"/>
      <c r="AW885" s="113"/>
      <c r="AX885" s="113"/>
      <c r="AY885" s="113"/>
      <c r="AZ885" s="113"/>
      <c r="BA885" s="105"/>
      <c r="BB885" s="61"/>
      <c r="BC885" s="106"/>
      <c r="BD885" s="107"/>
      <c r="BE885" s="107"/>
      <c r="BF885" s="107"/>
      <c r="BG885" s="107"/>
      <c r="BH885" s="107"/>
      <c r="BI885" s="107"/>
    </row>
    <row r="886" spans="2:61" x14ac:dyDescent="0.3">
      <c r="B886" s="93"/>
      <c r="C886" s="93">
        <v>1314</v>
      </c>
      <c r="D886" s="94">
        <f>'[1]S&amp;P500 Historical Data'!E4266</f>
        <v>43581</v>
      </c>
      <c r="E886" s="95">
        <f>'[1]S&amp;P500 Historical Data'!N4266</f>
        <v>2939.88</v>
      </c>
      <c r="F886" s="96">
        <f t="shared" si="160"/>
        <v>4.6853053650334859E-3</v>
      </c>
      <c r="H886" s="114">
        <v>815</v>
      </c>
      <c r="I886" s="98">
        <f t="shared" ca="1" si="148"/>
        <v>2664.4445912015726</v>
      </c>
      <c r="J886" s="99">
        <f t="shared" ca="1" si="158"/>
        <v>3.5818559471760682E-3</v>
      </c>
      <c r="K886" s="100">
        <f t="shared" ca="1" si="159"/>
        <v>-5.8143963340614411</v>
      </c>
      <c r="L886" s="101">
        <f t="shared" ca="1" si="147"/>
        <v>0.20521602363540126</v>
      </c>
      <c r="M886" s="125"/>
      <c r="N886" s="91">
        <v>44727</v>
      </c>
      <c r="O886" s="102"/>
      <c r="P886" s="92" t="str">
        <f t="shared" si="157"/>
        <v/>
      </c>
      <c r="Q886" s="115">
        <f t="shared" si="151"/>
        <v>2924.2147078469898</v>
      </c>
      <c r="R886" s="116">
        <f t="shared" si="152"/>
        <v>3639.3942255389038</v>
      </c>
      <c r="S886" s="116">
        <f t="shared" si="153"/>
        <v>4617.2405645203598</v>
      </c>
      <c r="T886" s="116">
        <f t="shared" si="154"/>
        <v>1851.978803811133</v>
      </c>
      <c r="U886" s="116">
        <f t="shared" si="155"/>
        <v>7290.4737033994179</v>
      </c>
      <c r="V886" s="116">
        <f t="shared" si="156"/>
        <v>1172.904807763241</v>
      </c>
      <c r="W886" s="64"/>
      <c r="X886" s="64"/>
      <c r="Y886" s="105"/>
      <c r="Z886" s="61"/>
      <c r="AA886" s="106"/>
      <c r="AB886" s="107"/>
      <c r="AC886" s="107"/>
      <c r="AD886" s="107"/>
      <c r="AE886" s="107"/>
      <c r="AF886" s="107"/>
      <c r="AG886" s="107"/>
      <c r="AI886" s="108"/>
      <c r="AJ886" s="4"/>
      <c r="AK886" s="4"/>
      <c r="AL886" s="4"/>
      <c r="AN886" s="109"/>
      <c r="AO886" s="110"/>
      <c r="AP886" s="111"/>
      <c r="AQ886" s="110"/>
      <c r="AR886" s="112"/>
      <c r="AT886" s="113"/>
      <c r="AU886" s="113"/>
      <c r="AV886" s="113"/>
      <c r="AW886" s="113"/>
      <c r="AX886" s="113"/>
      <c r="AY886" s="113"/>
      <c r="AZ886" s="113"/>
      <c r="BA886" s="105"/>
      <c r="BB886" s="61"/>
      <c r="BC886" s="106"/>
      <c r="BD886" s="107"/>
      <c r="BE886" s="107"/>
      <c r="BF886" s="107"/>
      <c r="BG886" s="107"/>
      <c r="BH886" s="107"/>
      <c r="BI886" s="107"/>
    </row>
    <row r="887" spans="2:61" x14ac:dyDescent="0.3">
      <c r="B887" s="93"/>
      <c r="C887" s="93">
        <v>1315</v>
      </c>
      <c r="D887" s="94">
        <f>'[1]S&amp;P500 Historical Data'!E4267</f>
        <v>43584</v>
      </c>
      <c r="E887" s="95">
        <f>'[1]S&amp;P500 Historical Data'!N4267</f>
        <v>2943.03</v>
      </c>
      <c r="F887" s="96">
        <f t="shared" si="160"/>
        <v>1.0714723049920715E-3</v>
      </c>
      <c r="H887" s="114">
        <v>816</v>
      </c>
      <c r="I887" s="98">
        <f t="shared" ca="1" si="148"/>
        <v>2687.2795128982702</v>
      </c>
      <c r="J887" s="99">
        <f t="shared" ca="1" si="158"/>
        <v>8.5702370287985084E-3</v>
      </c>
      <c r="K887" s="100">
        <f t="shared" ca="1" si="159"/>
        <v>-5.2992887695030619</v>
      </c>
      <c r="L887" s="101">
        <f t="shared" ca="1" si="147"/>
        <v>0.51510756455837947</v>
      </c>
      <c r="M887" s="125"/>
      <c r="N887" s="91">
        <v>44728</v>
      </c>
      <c r="O887" s="102"/>
      <c r="P887" s="92" t="str">
        <f t="shared" si="157"/>
        <v/>
      </c>
      <c r="Q887" s="115">
        <f t="shared" si="151"/>
        <v>2925.0687032189376</v>
      </c>
      <c r="R887" s="116">
        <f t="shared" si="152"/>
        <v>3640.4139150683723</v>
      </c>
      <c r="S887" s="116">
        <f t="shared" si="153"/>
        <v>4619.8830370378228</v>
      </c>
      <c r="T887" s="116">
        <f t="shared" si="154"/>
        <v>1852.0007649450952</v>
      </c>
      <c r="U887" s="116">
        <f t="shared" si="155"/>
        <v>7296.6899042139521</v>
      </c>
      <c r="V887" s="116">
        <f t="shared" si="156"/>
        <v>1172.5901786794693</v>
      </c>
      <c r="W887" s="64"/>
      <c r="X887" s="64"/>
      <c r="Y887" s="105"/>
      <c r="Z887" s="61"/>
      <c r="AA887" s="106"/>
      <c r="AB887" s="107"/>
      <c r="AC887" s="107"/>
      <c r="AD887" s="107"/>
      <c r="AE887" s="107"/>
      <c r="AF887" s="107"/>
      <c r="AG887" s="107"/>
      <c r="AI887" s="108"/>
      <c r="AJ887" s="4"/>
      <c r="AK887" s="4"/>
      <c r="AL887" s="4"/>
      <c r="AN887" s="109"/>
      <c r="AO887" s="110"/>
      <c r="AP887" s="111"/>
      <c r="AQ887" s="110"/>
      <c r="AR887" s="112"/>
      <c r="AT887" s="113"/>
      <c r="AU887" s="113"/>
      <c r="AV887" s="113"/>
      <c r="AW887" s="113"/>
      <c r="AX887" s="113"/>
      <c r="AY887" s="113"/>
      <c r="AZ887" s="113"/>
      <c r="BA887" s="105"/>
      <c r="BB887" s="61"/>
      <c r="BC887" s="106"/>
      <c r="BD887" s="107"/>
      <c r="BE887" s="107"/>
      <c r="BF887" s="107"/>
      <c r="BG887" s="107"/>
      <c r="BH887" s="107"/>
      <c r="BI887" s="107"/>
    </row>
    <row r="888" spans="2:61" x14ac:dyDescent="0.3">
      <c r="B888" s="93"/>
      <c r="C888" s="93">
        <v>1316</v>
      </c>
      <c r="D888" s="94">
        <f>'[1]S&amp;P500 Historical Data'!E4268</f>
        <v>43585</v>
      </c>
      <c r="E888" s="95">
        <f>'[1]S&amp;P500 Historical Data'!N4268</f>
        <v>2945.83</v>
      </c>
      <c r="F888" s="96">
        <f t="shared" si="160"/>
        <v>9.5140042745052781E-4</v>
      </c>
      <c r="H888" s="114">
        <v>817</v>
      </c>
      <c r="I888" s="98">
        <f t="shared" ca="1" si="148"/>
        <v>2676.2637061030468</v>
      </c>
      <c r="J888" s="99">
        <f t="shared" ca="1" si="158"/>
        <v>-4.0992411628006237E-3</v>
      </c>
      <c r="K888" s="100">
        <f t="shared" ca="1" si="159"/>
        <v>-5.5742678997276212</v>
      </c>
      <c r="L888" s="101">
        <f t="shared" ca="1" si="147"/>
        <v>-0.27497913022455961</v>
      </c>
      <c r="M888" s="125"/>
      <c r="N888" s="91">
        <v>44729</v>
      </c>
      <c r="O888" s="102"/>
      <c r="P888" s="92" t="str">
        <f t="shared" si="157"/>
        <v/>
      </c>
      <c r="Q888" s="115">
        <f t="shared" si="151"/>
        <v>2925.9229479939454</v>
      </c>
      <c r="R888" s="116">
        <f t="shared" si="152"/>
        <v>3641.433265414546</v>
      </c>
      <c r="S888" s="116">
        <f t="shared" si="153"/>
        <v>4622.5262286174557</v>
      </c>
      <c r="T888" s="116">
        <f t="shared" si="154"/>
        <v>1852.0230441522194</v>
      </c>
      <c r="U888" s="116">
        <f t="shared" si="155"/>
        <v>7302.9088988506546</v>
      </c>
      <c r="V888" s="116">
        <f t="shared" si="156"/>
        <v>1172.276036326419</v>
      </c>
      <c r="W888" s="64"/>
      <c r="X888" s="64"/>
      <c r="Y888" s="105"/>
      <c r="Z888" s="61"/>
      <c r="AA888" s="106"/>
      <c r="AB888" s="107"/>
      <c r="AC888" s="107"/>
      <c r="AD888" s="107"/>
      <c r="AE888" s="107"/>
      <c r="AF888" s="107"/>
      <c r="AG888" s="107"/>
      <c r="AI888" s="108"/>
      <c r="AJ888" s="4"/>
      <c r="AK888" s="4"/>
      <c r="AL888" s="4"/>
      <c r="AN888" s="109"/>
      <c r="AO888" s="110"/>
      <c r="AP888" s="111"/>
      <c r="AQ888" s="110"/>
      <c r="AR888" s="112"/>
      <c r="AT888" s="113"/>
      <c r="AU888" s="113"/>
      <c r="AV888" s="113"/>
      <c r="AW888" s="113"/>
      <c r="AX888" s="113"/>
      <c r="AY888" s="113"/>
      <c r="AZ888" s="113"/>
      <c r="BA888" s="105"/>
      <c r="BB888" s="61"/>
      <c r="BC888" s="106"/>
      <c r="BD888" s="107"/>
      <c r="BE888" s="107"/>
      <c r="BF888" s="107"/>
      <c r="BG888" s="107"/>
      <c r="BH888" s="107"/>
      <c r="BI888" s="107"/>
    </row>
    <row r="889" spans="2:61" x14ac:dyDescent="0.3">
      <c r="B889" s="93"/>
      <c r="C889" s="93">
        <v>1317</v>
      </c>
      <c r="D889" s="94">
        <f>'[1]S&amp;P500 Historical Data'!E4269</f>
        <v>43586</v>
      </c>
      <c r="E889" s="95">
        <f>'[1]S&amp;P500 Historical Data'!N4269</f>
        <v>2923.73</v>
      </c>
      <c r="F889" s="96">
        <f t="shared" si="160"/>
        <v>-7.5021301297087438E-3</v>
      </c>
      <c r="H889" s="114">
        <v>818</v>
      </c>
      <c r="I889" s="98">
        <f t="shared" ca="1" si="148"/>
        <v>2683.8768906147216</v>
      </c>
      <c r="J889" s="99">
        <f t="shared" ca="1" si="158"/>
        <v>2.8447064070380437E-3</v>
      </c>
      <c r="K889" s="100">
        <f t="shared" ca="1" si="159"/>
        <v>-5.4149761567969854</v>
      </c>
      <c r="L889" s="101">
        <f t="shared" ca="1" si="147"/>
        <v>0.15929174293063578</v>
      </c>
      <c r="M889" s="125"/>
      <c r="N889" s="91">
        <v>44730</v>
      </c>
      <c r="O889" s="102"/>
      <c r="P889" s="92" t="str">
        <f t="shared" si="157"/>
        <v/>
      </c>
      <c r="Q889" s="115">
        <f t="shared" si="151"/>
        <v>2926.7774422448483</v>
      </c>
      <c r="R889" s="116">
        <f t="shared" si="152"/>
        <v>3642.4522772797982</v>
      </c>
      <c r="S889" s="116">
        <f t="shared" si="153"/>
        <v>4625.1701402200033</v>
      </c>
      <c r="T889" s="116">
        <f t="shared" si="154"/>
        <v>1852.0456408606494</v>
      </c>
      <c r="U889" s="116">
        <f t="shared" si="155"/>
        <v>7309.1306900243289</v>
      </c>
      <c r="V889" s="116">
        <f t="shared" si="156"/>
        <v>1171.9623796198375</v>
      </c>
      <c r="W889" s="64"/>
      <c r="X889" s="64"/>
      <c r="Y889" s="105"/>
      <c r="Z889" s="61"/>
      <c r="AA889" s="106"/>
      <c r="AB889" s="107"/>
      <c r="AC889" s="107"/>
      <c r="AD889" s="107"/>
      <c r="AE889" s="107"/>
      <c r="AF889" s="107"/>
      <c r="AG889" s="107"/>
      <c r="AI889" s="108"/>
      <c r="AJ889" s="4"/>
      <c r="AK889" s="4"/>
      <c r="AL889" s="4"/>
      <c r="AN889" s="109"/>
      <c r="AO889" s="110"/>
      <c r="AP889" s="111"/>
      <c r="AQ889" s="110"/>
      <c r="AR889" s="112"/>
      <c r="AT889" s="113"/>
      <c r="AU889" s="113"/>
      <c r="AV889" s="113"/>
      <c r="AW889" s="113"/>
      <c r="AX889" s="113"/>
      <c r="AY889" s="113"/>
      <c r="AZ889" s="113"/>
      <c r="BA889" s="105"/>
      <c r="BB889" s="61"/>
      <c r="BC889" s="106"/>
      <c r="BD889" s="107"/>
      <c r="BE889" s="107"/>
      <c r="BF889" s="107"/>
      <c r="BG889" s="107"/>
      <c r="BH889" s="107"/>
      <c r="BI889" s="107"/>
    </row>
    <row r="890" spans="2:61" x14ac:dyDescent="0.3">
      <c r="B890" s="93"/>
      <c r="C890" s="93">
        <v>1318</v>
      </c>
      <c r="D890" s="94">
        <f>'[1]S&amp;P500 Historical Data'!E4270</f>
        <v>43587</v>
      </c>
      <c r="E890" s="95">
        <f>'[1]S&amp;P500 Historical Data'!N4270</f>
        <v>2917.52</v>
      </c>
      <c r="F890" s="96">
        <f t="shared" si="160"/>
        <v>-2.1239991380873186E-3</v>
      </c>
      <c r="H890" s="114">
        <v>819</v>
      </c>
      <c r="I890" s="98">
        <f t="shared" ca="1" si="148"/>
        <v>2704.578488275677</v>
      </c>
      <c r="J890" s="99">
        <f t="shared" ca="1" si="158"/>
        <v>7.7133186448853632E-3</v>
      </c>
      <c r="K890" s="100">
        <f t="shared" ca="1" si="159"/>
        <v>-4.9529934635578687</v>
      </c>
      <c r="L890" s="101">
        <f t="shared" ca="1" si="147"/>
        <v>0.46198269323911678</v>
      </c>
      <c r="M890" s="125"/>
      <c r="N890" s="91">
        <v>44731</v>
      </c>
      <c r="O890" s="102"/>
      <c r="P890" s="92" t="str">
        <f t="shared" si="157"/>
        <v/>
      </c>
      <c r="Q890" s="115">
        <f t="shared" si="151"/>
        <v>2927.632186044505</v>
      </c>
      <c r="R890" s="116">
        <f t="shared" si="152"/>
        <v>3643.4709513643284</v>
      </c>
      <c r="S890" s="116">
        <f t="shared" si="153"/>
        <v>4627.814772804436</v>
      </c>
      <c r="T890" s="116">
        <f t="shared" si="154"/>
        <v>1852.0685545004476</v>
      </c>
      <c r="U890" s="116">
        <f t="shared" si="155"/>
        <v>7315.3552804469</v>
      </c>
      <c r="V890" s="116">
        <f t="shared" si="156"/>
        <v>1171.6492074791095</v>
      </c>
      <c r="W890" s="64"/>
      <c r="X890" s="64"/>
      <c r="Y890" s="105"/>
      <c r="Z890" s="61"/>
      <c r="AA890" s="106"/>
      <c r="AB890" s="107"/>
      <c r="AC890" s="107"/>
      <c r="AD890" s="107"/>
      <c r="AE890" s="107"/>
      <c r="AF890" s="107"/>
      <c r="AG890" s="107"/>
      <c r="AI890" s="108"/>
      <c r="AJ890" s="4"/>
      <c r="AK890" s="4"/>
      <c r="AL890" s="4"/>
      <c r="AN890" s="109"/>
      <c r="AO890" s="110"/>
      <c r="AP890" s="111"/>
      <c r="AQ890" s="110"/>
      <c r="AR890" s="112"/>
      <c r="AT890" s="113"/>
      <c r="AU890" s="113"/>
      <c r="AV890" s="113"/>
      <c r="AW890" s="113"/>
      <c r="AX890" s="113"/>
      <c r="AY890" s="113"/>
      <c r="AZ890" s="113"/>
      <c r="BA890" s="105"/>
      <c r="BB890" s="61"/>
      <c r="BC890" s="106"/>
      <c r="BD890" s="107"/>
      <c r="BE890" s="107"/>
      <c r="BF890" s="107"/>
      <c r="BG890" s="107"/>
      <c r="BH890" s="107"/>
      <c r="BI890" s="107"/>
    </row>
    <row r="891" spans="2:61" x14ac:dyDescent="0.3">
      <c r="B891" s="93"/>
      <c r="C891" s="93">
        <v>1319</v>
      </c>
      <c r="D891" s="94">
        <f>'[1]S&amp;P500 Historical Data'!E4271</f>
        <v>43588</v>
      </c>
      <c r="E891" s="95">
        <f>'[1]S&amp;P500 Historical Data'!N4271</f>
        <v>2945.64</v>
      </c>
      <c r="F891" s="96">
        <f t="shared" si="160"/>
        <v>9.6383229592256064E-3</v>
      </c>
      <c r="H891" s="114">
        <v>820</v>
      </c>
      <c r="I891" s="98">
        <f t="shared" ca="1" si="148"/>
        <v>2688.1903726896048</v>
      </c>
      <c r="J891" s="99">
        <f t="shared" ca="1" si="158"/>
        <v>-6.0593972987341826E-3</v>
      </c>
      <c r="K891" s="100">
        <f t="shared" ca="1" si="159"/>
        <v>-5.3511078351047789</v>
      </c>
      <c r="L891" s="101">
        <f t="shared" ca="1" si="147"/>
        <v>-0.39811437154690993</v>
      </c>
      <c r="M891" s="125"/>
      <c r="N891" s="91">
        <v>44732</v>
      </c>
      <c r="O891" s="102"/>
      <c r="P891" s="92" t="str">
        <f t="shared" si="157"/>
        <v/>
      </c>
      <c r="Q891" s="115">
        <f t="shared" si="151"/>
        <v>2928.4871794657952</v>
      </c>
      <c r="R891" s="116">
        <f t="shared" si="152"/>
        <v>3644.4892883661723</v>
      </c>
      <c r="S891" s="116">
        <f t="shared" si="153"/>
        <v>4630.4601273279559</v>
      </c>
      <c r="T891" s="116">
        <f t="shared" si="154"/>
        <v>1852.0917845035838</v>
      </c>
      <c r="U891" s="116">
        <f t="shared" si="155"/>
        <v>7321.5826728274296</v>
      </c>
      <c r="V891" s="116">
        <f t="shared" si="156"/>
        <v>1171.336518827241</v>
      </c>
      <c r="W891" s="64"/>
      <c r="X891" s="64"/>
      <c r="Y891" s="105"/>
      <c r="Z891" s="61"/>
      <c r="AA891" s="106"/>
      <c r="AB891" s="107"/>
      <c r="AC891" s="107"/>
      <c r="AD891" s="107"/>
      <c r="AE891" s="107"/>
      <c r="AF891" s="107"/>
      <c r="AG891" s="107"/>
      <c r="AI891" s="108"/>
      <c r="AJ891" s="4"/>
      <c r="AK891" s="4"/>
      <c r="AL891" s="4"/>
      <c r="AN891" s="109"/>
      <c r="AO891" s="110"/>
      <c r="AP891" s="111"/>
      <c r="AQ891" s="110"/>
      <c r="AR891" s="112"/>
      <c r="AT891" s="113"/>
      <c r="AU891" s="113"/>
      <c r="AV891" s="113"/>
      <c r="AW891" s="113"/>
      <c r="AX891" s="113"/>
      <c r="AY891" s="113"/>
      <c r="AZ891" s="113"/>
      <c r="BA891" s="105"/>
      <c r="BB891" s="61"/>
      <c r="BC891" s="106"/>
      <c r="BD891" s="107"/>
      <c r="BE891" s="107"/>
      <c r="BF891" s="107"/>
      <c r="BG891" s="107"/>
      <c r="BH891" s="107"/>
      <c r="BI891" s="107"/>
    </row>
    <row r="892" spans="2:61" x14ac:dyDescent="0.3">
      <c r="B892" s="93"/>
      <c r="C892" s="93">
        <v>1320</v>
      </c>
      <c r="D892" s="94">
        <f>'[1]S&amp;P500 Historical Data'!E4272</f>
        <v>43591</v>
      </c>
      <c r="E892" s="95">
        <f>'[1]S&amp;P500 Historical Data'!N4272</f>
        <v>2923.47</v>
      </c>
      <c r="F892" s="96">
        <f t="shared" si="160"/>
        <v>-7.5263779687945826E-3</v>
      </c>
      <c r="H892" s="114">
        <v>821</v>
      </c>
      <c r="I892" s="98">
        <f t="shared" ca="1" si="148"/>
        <v>2644.8928767205084</v>
      </c>
      <c r="J892" s="99">
        <f t="shared" ca="1" si="158"/>
        <v>-1.6106558675670034E-2</v>
      </c>
      <c r="K892" s="100">
        <f t="shared" ca="1" si="159"/>
        <v>-6.3842127807845763</v>
      </c>
      <c r="L892" s="101">
        <f t="shared" ca="1" si="147"/>
        <v>-1.0331049456797978</v>
      </c>
      <c r="M892" s="125"/>
      <c r="N892" s="91">
        <v>44733</v>
      </c>
      <c r="O892" s="102"/>
      <c r="P892" s="92" t="str">
        <f t="shared" si="157"/>
        <v/>
      </c>
      <c r="Q892" s="115">
        <f t="shared" si="151"/>
        <v>2929.342422581617</v>
      </c>
      <c r="R892" s="116">
        <f t="shared" si="152"/>
        <v>3645.5072889812132</v>
      </c>
      <c r="S892" s="116">
        <f t="shared" si="153"/>
        <v>4633.1062047460082</v>
      </c>
      <c r="T892" s="116">
        <f t="shared" si="154"/>
        <v>1852.1153303039291</v>
      </c>
      <c r="U892" s="116">
        <f t="shared" si="155"/>
        <v>7327.8128698721239</v>
      </c>
      <c r="V892" s="116">
        <f t="shared" si="156"/>
        <v>1171.024312590843</v>
      </c>
      <c r="W892" s="64"/>
      <c r="X892" s="64"/>
      <c r="Y892" s="105"/>
      <c r="Z892" s="61"/>
      <c r="AA892" s="106"/>
      <c r="AB892" s="107"/>
      <c r="AC892" s="107"/>
      <c r="AD892" s="107"/>
      <c r="AE892" s="107"/>
      <c r="AF892" s="107"/>
      <c r="AG892" s="107"/>
      <c r="AI892" s="108"/>
      <c r="AJ892" s="4"/>
      <c r="AK892" s="4"/>
      <c r="AL892" s="4"/>
      <c r="AN892" s="109"/>
      <c r="AO892" s="110"/>
      <c r="AP892" s="111"/>
      <c r="AQ892" s="110"/>
      <c r="AR892" s="112"/>
      <c r="AT892" s="113"/>
      <c r="AU892" s="113"/>
      <c r="AV892" s="113"/>
      <c r="AW892" s="113"/>
      <c r="AX892" s="113"/>
      <c r="AY892" s="113"/>
      <c r="AZ892" s="113"/>
      <c r="BA892" s="105"/>
      <c r="BB892" s="61"/>
      <c r="BC892" s="106"/>
      <c r="BD892" s="107"/>
      <c r="BE892" s="107"/>
      <c r="BF892" s="107"/>
      <c r="BG892" s="107"/>
      <c r="BH892" s="107"/>
      <c r="BI892" s="107"/>
    </row>
    <row r="893" spans="2:61" x14ac:dyDescent="0.3">
      <c r="B893" s="93"/>
      <c r="C893" s="93">
        <v>1321</v>
      </c>
      <c r="D893" s="94">
        <f>'[1]S&amp;P500 Historical Data'!E4273</f>
        <v>43592</v>
      </c>
      <c r="E893" s="95">
        <f>'[1]S&amp;P500 Historical Data'!N4273</f>
        <v>2884.05</v>
      </c>
      <c r="F893" s="96">
        <f t="shared" si="160"/>
        <v>-1.3483976233722125E-2</v>
      </c>
      <c r="H893" s="114">
        <v>822</v>
      </c>
      <c r="I893" s="98">
        <f t="shared" ca="1" si="148"/>
        <v>2670.6163207575473</v>
      </c>
      <c r="J893" s="99">
        <f t="shared" ca="1" si="158"/>
        <v>9.7257035486950534E-3</v>
      </c>
      <c r="K893" s="100">
        <f t="shared" ca="1" si="159"/>
        <v>-5.7975431980589462</v>
      </c>
      <c r="L893" s="101">
        <f t="shared" ca="1" si="147"/>
        <v>0.58666958272563019</v>
      </c>
      <c r="M893" s="125"/>
      <c r="N893" s="91">
        <v>44734</v>
      </c>
      <c r="O893" s="102"/>
      <c r="P893" s="92" t="str">
        <f t="shared" si="157"/>
        <v/>
      </c>
      <c r="Q893" s="115">
        <f t="shared" si="151"/>
        <v>2930.197915464893</v>
      </c>
      <c r="R893" s="116">
        <f t="shared" si="152"/>
        <v>3646.5249539031893</v>
      </c>
      <c r="S893" s="116">
        <f t="shared" si="153"/>
        <v>4635.7530060122872</v>
      </c>
      <c r="T893" s="116">
        <f t="shared" si="154"/>
        <v>1852.1391913372461</v>
      </c>
      <c r="U893" s="116">
        <f t="shared" si="155"/>
        <v>7334.0458742843693</v>
      </c>
      <c r="V893" s="116">
        <f t="shared" si="156"/>
        <v>1170.7125877001151</v>
      </c>
      <c r="W893" s="64"/>
      <c r="X893" s="64"/>
      <c r="Y893" s="105"/>
      <c r="Z893" s="61"/>
      <c r="AA893" s="106"/>
      <c r="AB893" s="107"/>
      <c r="AC893" s="107"/>
      <c r="AD893" s="107"/>
      <c r="AE893" s="107"/>
      <c r="AF893" s="107"/>
      <c r="AG893" s="107"/>
      <c r="AI893" s="108"/>
      <c r="AJ893" s="4"/>
      <c r="AK893" s="4"/>
      <c r="AL893" s="4"/>
      <c r="AN893" s="109"/>
      <c r="AO893" s="110"/>
      <c r="AP893" s="111"/>
      <c r="AQ893" s="110"/>
      <c r="AR893" s="112"/>
      <c r="AT893" s="113"/>
      <c r="AU893" s="113"/>
      <c r="AV893" s="113"/>
      <c r="AW893" s="113"/>
      <c r="AX893" s="113"/>
      <c r="AY893" s="113"/>
      <c r="AZ893" s="113"/>
      <c r="BA893" s="105"/>
      <c r="BB893" s="61"/>
      <c r="BC893" s="106"/>
      <c r="BD893" s="107"/>
      <c r="BE893" s="107"/>
      <c r="BF893" s="107"/>
      <c r="BG893" s="107"/>
      <c r="BH893" s="107"/>
      <c r="BI893" s="107"/>
    </row>
    <row r="894" spans="2:61" x14ac:dyDescent="0.3">
      <c r="B894" s="93"/>
      <c r="C894" s="93">
        <v>1322</v>
      </c>
      <c r="D894" s="94">
        <f>'[1]S&amp;P500 Historical Data'!E4274</f>
        <v>43593</v>
      </c>
      <c r="E894" s="95">
        <f>'[1]S&amp;P500 Historical Data'!N4274</f>
        <v>2879.42</v>
      </c>
      <c r="F894" s="96">
        <f t="shared" si="160"/>
        <v>-1.6053813214056999E-3</v>
      </c>
      <c r="H894" s="114">
        <v>823</v>
      </c>
      <c r="I894" s="98">
        <f t="shared" ca="1" si="148"/>
        <v>2651.1254247068405</v>
      </c>
      <c r="J894" s="99">
        <f t="shared" ca="1" si="158"/>
        <v>-7.2982763938093742E-3</v>
      </c>
      <c r="K894" s="100">
        <f t="shared" ca="1" si="159"/>
        <v>-6.2736081422418275</v>
      </c>
      <c r="L894" s="101">
        <f t="shared" ca="1" si="147"/>
        <v>-0.47606494418288114</v>
      </c>
      <c r="M894" s="125"/>
      <c r="N894" s="91">
        <v>44735</v>
      </c>
      <c r="O894" s="102"/>
      <c r="P894" s="92" t="str">
        <f t="shared" si="157"/>
        <v/>
      </c>
      <c r="Q894" s="115">
        <f t="shared" si="151"/>
        <v>2931.0536581885663</v>
      </c>
      <c r="R894" s="116">
        <f t="shared" si="152"/>
        <v>3647.5422838237037</v>
      </c>
      <c r="S894" s="116">
        <f t="shared" si="153"/>
        <v>4638.4005320787464</v>
      </c>
      <c r="T894" s="116">
        <f t="shared" si="154"/>
        <v>1852.1633670411809</v>
      </c>
      <c r="U894" s="116">
        <f t="shared" si="155"/>
        <v>7340.2816887647268</v>
      </c>
      <c r="V894" s="116">
        <f t="shared" si="156"/>
        <v>1170.4013430888294</v>
      </c>
      <c r="W894" s="64"/>
      <c r="X894" s="64"/>
      <c r="Y894" s="105"/>
      <c r="Z894" s="61"/>
      <c r="AA894" s="106"/>
      <c r="AB894" s="107"/>
      <c r="AC894" s="107"/>
      <c r="AD894" s="107"/>
      <c r="AE894" s="107"/>
      <c r="AF894" s="107"/>
      <c r="AG894" s="107"/>
      <c r="AI894" s="108"/>
      <c r="AJ894" s="4"/>
      <c r="AK894" s="4"/>
      <c r="AL894" s="4"/>
      <c r="AN894" s="109"/>
      <c r="AO894" s="110"/>
      <c r="AP894" s="111"/>
      <c r="AQ894" s="110"/>
      <c r="AR894" s="112"/>
      <c r="AT894" s="113"/>
      <c r="AU894" s="113"/>
      <c r="AV894" s="113"/>
      <c r="AW894" s="113"/>
      <c r="AX894" s="113"/>
      <c r="AY894" s="113"/>
      <c r="AZ894" s="113"/>
      <c r="BA894" s="105"/>
      <c r="BB894" s="61"/>
      <c r="BC894" s="106"/>
      <c r="BD894" s="107"/>
      <c r="BE894" s="107"/>
      <c r="BF894" s="107"/>
      <c r="BG894" s="107"/>
      <c r="BH894" s="107"/>
      <c r="BI894" s="107"/>
    </row>
    <row r="895" spans="2:61" x14ac:dyDescent="0.3">
      <c r="B895" s="93"/>
      <c r="C895" s="93">
        <v>1323</v>
      </c>
      <c r="D895" s="94">
        <f>'[1]S&amp;P500 Historical Data'!E4275</f>
        <v>43594</v>
      </c>
      <c r="E895" s="95">
        <f>'[1]S&amp;P500 Historical Data'!N4275</f>
        <v>2870.72</v>
      </c>
      <c r="F895" s="96">
        <f t="shared" si="160"/>
        <v>-3.0214418181440266E-3</v>
      </c>
      <c r="H895" s="114">
        <v>824</v>
      </c>
      <c r="I895" s="98">
        <f t="shared" ca="1" si="148"/>
        <v>2663.4902585526179</v>
      </c>
      <c r="J895" s="99">
        <f t="shared" ca="1" si="158"/>
        <v>4.6639942910828925E-3</v>
      </c>
      <c r="K895" s="100">
        <f t="shared" ca="1" si="159"/>
        <v>-6.0010361691024174</v>
      </c>
      <c r="L895" s="101">
        <f t="shared" ca="1" si="147"/>
        <v>0.27257197313940973</v>
      </c>
      <c r="M895" s="125"/>
      <c r="N895" s="91">
        <v>44736</v>
      </c>
      <c r="O895" s="102"/>
      <c r="P895" s="92" t="str">
        <f t="shared" si="157"/>
        <v/>
      </c>
      <c r="Q895" s="115">
        <f t="shared" si="151"/>
        <v>2931.9096508256002</v>
      </c>
      <c r="R895" s="116">
        <f t="shared" si="152"/>
        <v>3648.5592794322329</v>
      </c>
      <c r="S895" s="116">
        <f t="shared" si="153"/>
        <v>4641.048783895606</v>
      </c>
      <c r="T895" s="116">
        <f t="shared" si="154"/>
        <v>1852.1878568552556</v>
      </c>
      <c r="U895" s="116">
        <f t="shared" si="155"/>
        <v>7346.520316010965</v>
      </c>
      <c r="V895" s="116">
        <f t="shared" si="156"/>
        <v>1170.0905776943152</v>
      </c>
      <c r="W895" s="64"/>
      <c r="X895" s="64"/>
      <c r="Y895" s="105"/>
      <c r="Z895" s="61"/>
      <c r="AA895" s="106"/>
      <c r="AB895" s="107"/>
      <c r="AC895" s="107"/>
      <c r="AD895" s="107"/>
      <c r="AE895" s="107"/>
      <c r="AF895" s="107"/>
      <c r="AG895" s="107"/>
      <c r="AI895" s="108"/>
      <c r="AJ895" s="4"/>
      <c r="AK895" s="4"/>
      <c r="AL895" s="4"/>
      <c r="AN895" s="109"/>
      <c r="AO895" s="110"/>
      <c r="AP895" s="111"/>
      <c r="AQ895" s="110"/>
      <c r="AR895" s="112"/>
      <c r="AT895" s="113"/>
      <c r="AU895" s="113"/>
      <c r="AV895" s="113"/>
      <c r="AW895" s="113"/>
      <c r="AX895" s="113"/>
      <c r="AY895" s="113"/>
      <c r="AZ895" s="113"/>
      <c r="BA895" s="105"/>
      <c r="BB895" s="61"/>
      <c r="BC895" s="106"/>
      <c r="BD895" s="107"/>
      <c r="BE895" s="107"/>
      <c r="BF895" s="107"/>
      <c r="BG895" s="107"/>
      <c r="BH895" s="107"/>
      <c r="BI895" s="107"/>
    </row>
    <row r="896" spans="2:61" x14ac:dyDescent="0.3">
      <c r="B896" s="93"/>
      <c r="C896" s="93">
        <v>1324</v>
      </c>
      <c r="D896" s="94">
        <f>'[1]S&amp;P500 Historical Data'!E4276</f>
        <v>43595</v>
      </c>
      <c r="E896" s="95">
        <f>'[1]S&amp;P500 Historical Data'!N4276</f>
        <v>2881.4</v>
      </c>
      <c r="F896" s="96">
        <f t="shared" si="160"/>
        <v>3.7203210344444221E-3</v>
      </c>
      <c r="H896" s="114">
        <v>825</v>
      </c>
      <c r="I896" s="98">
        <f t="shared" ca="1" si="148"/>
        <v>2618.2471293268532</v>
      </c>
      <c r="J896" s="99">
        <f t="shared" ca="1" si="158"/>
        <v>-1.6986406869890544E-2</v>
      </c>
      <c r="K896" s="100">
        <f t="shared" ca="1" si="159"/>
        <v>-7.0900568391590042</v>
      </c>
      <c r="L896" s="101">
        <f t="shared" ca="1" si="147"/>
        <v>-1.0890206700565868</v>
      </c>
      <c r="M896" s="125"/>
      <c r="N896" s="91">
        <v>44737</v>
      </c>
      <c r="O896" s="102"/>
      <c r="P896" s="92" t="str">
        <f t="shared" si="157"/>
        <v/>
      </c>
      <c r="Q896" s="115">
        <f t="shared" si="151"/>
        <v>2932.7658934489805</v>
      </c>
      <c r="R896" s="116">
        <f t="shared" si="152"/>
        <v>3649.5759414161362</v>
      </c>
      <c r="S896" s="116">
        <f t="shared" si="153"/>
        <v>4643.6977624113624</v>
      </c>
      <c r="T896" s="116">
        <f t="shared" si="154"/>
        <v>1852.212660220858</v>
      </c>
      <c r="U896" s="116">
        <f t="shared" si="155"/>
        <v>7352.7617587180703</v>
      </c>
      <c r="V896" s="116">
        <f t="shared" si="156"/>
        <v>1169.7802904574421</v>
      </c>
      <c r="W896" s="64"/>
      <c r="X896" s="64"/>
      <c r="Y896" s="105"/>
      <c r="Z896" s="61"/>
      <c r="AA896" s="106"/>
      <c r="AB896" s="107"/>
      <c r="AC896" s="107"/>
      <c r="AD896" s="107"/>
      <c r="AE896" s="107"/>
      <c r="AF896" s="107"/>
      <c r="AG896" s="107"/>
      <c r="AI896" s="108"/>
      <c r="AJ896" s="4"/>
      <c r="AK896" s="4"/>
      <c r="AL896" s="4"/>
      <c r="AN896" s="109"/>
      <c r="AO896" s="110"/>
      <c r="AP896" s="111"/>
      <c r="AQ896" s="110"/>
      <c r="AR896" s="112"/>
      <c r="AT896" s="113"/>
      <c r="AU896" s="113"/>
      <c r="AV896" s="113"/>
      <c r="AW896" s="113"/>
      <c r="AX896" s="113"/>
      <c r="AY896" s="113"/>
      <c r="AZ896" s="113"/>
      <c r="BA896" s="105"/>
      <c r="BB896" s="61"/>
      <c r="BC896" s="106"/>
      <c r="BD896" s="107"/>
      <c r="BE896" s="107"/>
      <c r="BF896" s="107"/>
      <c r="BG896" s="107"/>
      <c r="BH896" s="107"/>
      <c r="BI896" s="107"/>
    </row>
    <row r="897" spans="2:61" x14ac:dyDescent="0.3">
      <c r="B897" s="93"/>
      <c r="C897" s="93">
        <v>1325</v>
      </c>
      <c r="D897" s="94">
        <f>'[1]S&amp;P500 Historical Data'!E4277</f>
        <v>43598</v>
      </c>
      <c r="E897" s="95">
        <f>'[1]S&amp;P500 Historical Data'!N4277</f>
        <v>2811.87</v>
      </c>
      <c r="F897" s="96">
        <f t="shared" si="160"/>
        <v>-2.4130630943291525E-2</v>
      </c>
      <c r="H897" s="114">
        <v>826</v>
      </c>
      <c r="I897" s="98">
        <f t="shared" ca="1" si="148"/>
        <v>2644.3971675824982</v>
      </c>
      <c r="J897" s="99">
        <f t="shared" ca="1" si="158"/>
        <v>9.9876126904675407E-3</v>
      </c>
      <c r="K897" s="100">
        <f t="shared" ca="1" si="159"/>
        <v>-6.4871777069681897</v>
      </c>
      <c r="L897" s="101">
        <f t="shared" ca="1" si="147"/>
        <v>0.60287913219081446</v>
      </c>
      <c r="M897" s="125"/>
      <c r="N897" s="91">
        <v>44738</v>
      </c>
      <c r="O897" s="102"/>
      <c r="P897" s="92" t="str">
        <f t="shared" si="157"/>
        <v/>
      </c>
      <c r="Q897" s="115">
        <f t="shared" si="151"/>
        <v>2933.6223861317135</v>
      </c>
      <c r="R897" s="116">
        <f t="shared" si="152"/>
        <v>3650.5922704606642</v>
      </c>
      <c r="S897" s="116">
        <f t="shared" si="153"/>
        <v>4646.3474685727933</v>
      </c>
      <c r="T897" s="116">
        <f t="shared" si="154"/>
        <v>1852.2377765812366</v>
      </c>
      <c r="U897" s="116">
        <f t="shared" si="155"/>
        <v>7359.0060195782562</v>
      </c>
      <c r="V897" s="116">
        <f t="shared" si="156"/>
        <v>1169.4704803226055</v>
      </c>
      <c r="W897" s="64"/>
      <c r="X897" s="64"/>
      <c r="Y897" s="105"/>
      <c r="Z897" s="61"/>
      <c r="AA897" s="106"/>
      <c r="AB897" s="107"/>
      <c r="AC897" s="107"/>
      <c r="AD897" s="107"/>
      <c r="AE897" s="107"/>
      <c r="AF897" s="107"/>
      <c r="AG897" s="107"/>
      <c r="AI897" s="108"/>
      <c r="AJ897" s="4"/>
      <c r="AK897" s="4"/>
      <c r="AL897" s="4"/>
      <c r="AN897" s="109"/>
      <c r="AO897" s="110"/>
      <c r="AP897" s="111"/>
      <c r="AQ897" s="110"/>
      <c r="AR897" s="112"/>
      <c r="AT897" s="113"/>
      <c r="AU897" s="113"/>
      <c r="AV897" s="113"/>
      <c r="AW897" s="113"/>
      <c r="AX897" s="113"/>
      <c r="AY897" s="113"/>
      <c r="AZ897" s="113"/>
      <c r="BA897" s="105"/>
      <c r="BB897" s="61"/>
      <c r="BC897" s="106"/>
      <c r="BD897" s="107"/>
      <c r="BE897" s="107"/>
      <c r="BF897" s="107"/>
      <c r="BG897" s="107"/>
      <c r="BH897" s="107"/>
      <c r="BI897" s="107"/>
    </row>
    <row r="898" spans="2:61" x14ac:dyDescent="0.3">
      <c r="B898" s="93"/>
      <c r="C898" s="93">
        <v>1326</v>
      </c>
      <c r="D898" s="94">
        <f>'[1]S&amp;P500 Historical Data'!E4278</f>
        <v>43599</v>
      </c>
      <c r="E898" s="95">
        <f>'[1]S&amp;P500 Historical Data'!N4278</f>
        <v>2834.41</v>
      </c>
      <c r="F898" s="96">
        <f t="shared" si="160"/>
        <v>8.0160178102116966E-3</v>
      </c>
      <c r="H898" s="114">
        <v>827</v>
      </c>
      <c r="I898" s="98">
        <f t="shared" ca="1" si="148"/>
        <v>2632.5636231324092</v>
      </c>
      <c r="J898" s="99">
        <f t="shared" ca="1" si="158"/>
        <v>-4.4749497523124309E-3</v>
      </c>
      <c r="K898" s="100">
        <f t="shared" ca="1" si="159"/>
        <v>-6.785739726413099</v>
      </c>
      <c r="L898" s="101">
        <f t="shared" ca="1" si="147"/>
        <v>-0.29856201944490923</v>
      </c>
      <c r="M898" s="125"/>
      <c r="N898" s="91">
        <v>44739</v>
      </c>
      <c r="O898" s="102"/>
      <c r="P898" s="92" t="str">
        <f t="shared" si="157"/>
        <v/>
      </c>
      <c r="Q898" s="115">
        <f t="shared" si="151"/>
        <v>2934.4791289468271</v>
      </c>
      <c r="R898" s="116">
        <f t="shared" si="152"/>
        <v>3651.6082672489702</v>
      </c>
      <c r="S898" s="116">
        <f t="shared" si="153"/>
        <v>4648.997903324971</v>
      </c>
      <c r="T898" s="116">
        <f t="shared" si="154"/>
        <v>1852.2632053814889</v>
      </c>
      <c r="U898" s="116">
        <f t="shared" si="155"/>
        <v>7365.253101280995</v>
      </c>
      <c r="V898" s="116">
        <f t="shared" si="156"/>
        <v>1169.1611462377093</v>
      </c>
      <c r="W898" s="64"/>
      <c r="X898" s="64"/>
      <c r="Y898" s="105"/>
      <c r="Z898" s="61"/>
      <c r="AA898" s="106"/>
      <c r="AB898" s="107"/>
      <c r="AC898" s="107"/>
      <c r="AD898" s="107"/>
      <c r="AE898" s="107"/>
      <c r="AF898" s="107"/>
      <c r="AG898" s="107"/>
      <c r="AI898" s="108"/>
      <c r="AJ898" s="4"/>
      <c r="AK898" s="4"/>
      <c r="AL898" s="4"/>
      <c r="AN898" s="109"/>
      <c r="AO898" s="110"/>
      <c r="AP898" s="111"/>
      <c r="AQ898" s="110"/>
      <c r="AR898" s="112"/>
      <c r="AT898" s="113"/>
      <c r="AU898" s="113"/>
      <c r="AV898" s="113"/>
      <c r="AW898" s="113"/>
      <c r="AX898" s="113"/>
      <c r="AY898" s="113"/>
      <c r="AZ898" s="113"/>
      <c r="BA898" s="105"/>
      <c r="BB898" s="61"/>
      <c r="BC898" s="106"/>
      <c r="BD898" s="107"/>
      <c r="BE898" s="107"/>
      <c r="BF898" s="107"/>
      <c r="BG898" s="107"/>
      <c r="BH898" s="107"/>
      <c r="BI898" s="107"/>
    </row>
    <row r="899" spans="2:61" x14ac:dyDescent="0.3">
      <c r="B899" s="93"/>
      <c r="C899" s="93">
        <v>1327</v>
      </c>
      <c r="D899" s="94">
        <f>'[1]S&amp;P500 Historical Data'!E4279</f>
        <v>43600</v>
      </c>
      <c r="E899" s="95">
        <f>'[1]S&amp;P500 Historical Data'!N4279</f>
        <v>2850.96</v>
      </c>
      <c r="F899" s="96">
        <f t="shared" si="160"/>
        <v>5.8389576666749632E-3</v>
      </c>
      <c r="H899" s="114">
        <v>828</v>
      </c>
      <c r="I899" s="98">
        <f t="shared" ca="1" si="148"/>
        <v>2623.208487913103</v>
      </c>
      <c r="J899" s="99">
        <f t="shared" ca="1" si="158"/>
        <v>-3.5536217005744581E-3</v>
      </c>
      <c r="K899" s="100">
        <f t="shared" ca="1" si="159"/>
        <v>-7.0264866522130367</v>
      </c>
      <c r="L899" s="101">
        <f t="shared" ca="1" si="147"/>
        <v>-0.24074692579993795</v>
      </c>
      <c r="M899" s="125"/>
      <c r="N899" s="91">
        <v>44740</v>
      </c>
      <c r="O899" s="102"/>
      <c r="P899" s="92" t="str">
        <f t="shared" si="157"/>
        <v/>
      </c>
      <c r="Q899" s="115">
        <f t="shared" si="151"/>
        <v>2935.3361219673716</v>
      </c>
      <c r="R899" s="116">
        <f t="shared" si="152"/>
        <v>3652.6239324621151</v>
      </c>
      <c r="S899" s="116">
        <f t="shared" si="153"/>
        <v>4651.6490676112644</v>
      </c>
      <c r="T899" s="116">
        <f t="shared" si="154"/>
        <v>1852.2889460685558</v>
      </c>
      <c r="U899" s="116">
        <f t="shared" si="155"/>
        <v>7371.5030065130195</v>
      </c>
      <c r="V899" s="116">
        <f t="shared" si="156"/>
        <v>1168.852287154152</v>
      </c>
      <c r="W899" s="64"/>
      <c r="X899" s="64"/>
      <c r="Y899" s="105"/>
      <c r="Z899" s="61"/>
      <c r="AA899" s="106"/>
      <c r="AB899" s="107"/>
      <c r="AC899" s="107"/>
      <c r="AD899" s="107"/>
      <c r="AE899" s="107"/>
      <c r="AF899" s="107"/>
      <c r="AG899" s="107"/>
      <c r="AI899" s="108"/>
      <c r="AJ899" s="4"/>
      <c r="AK899" s="4"/>
      <c r="AL899" s="4"/>
      <c r="AN899" s="109"/>
      <c r="AO899" s="110"/>
      <c r="AP899" s="111"/>
      <c r="AQ899" s="110"/>
      <c r="AR899" s="112"/>
      <c r="AT899" s="113"/>
      <c r="AU899" s="113"/>
      <c r="AV899" s="113"/>
      <c r="AW899" s="113"/>
      <c r="AX899" s="113"/>
      <c r="AY899" s="113"/>
      <c r="AZ899" s="113"/>
      <c r="BA899" s="105"/>
      <c r="BB899" s="61"/>
      <c r="BC899" s="106"/>
      <c r="BD899" s="107"/>
      <c r="BE899" s="107"/>
      <c r="BF899" s="107"/>
      <c r="BG899" s="107"/>
      <c r="BH899" s="107"/>
      <c r="BI899" s="107"/>
    </row>
    <row r="900" spans="2:61" x14ac:dyDescent="0.3">
      <c r="B900" s="93"/>
      <c r="C900" s="93">
        <v>1328</v>
      </c>
      <c r="D900" s="94">
        <f>'[1]S&amp;P500 Historical Data'!E4280</f>
        <v>43601</v>
      </c>
      <c r="E900" s="95">
        <f>'[1]S&amp;P500 Historical Data'!N4280</f>
        <v>2876.32</v>
      </c>
      <c r="F900" s="96">
        <f t="shared" si="160"/>
        <v>8.8952493195275026E-3</v>
      </c>
      <c r="H900" s="114">
        <v>829</v>
      </c>
      <c r="I900" s="98">
        <f t="shared" ca="1" si="148"/>
        <v>2634.9001652903025</v>
      </c>
      <c r="J900" s="99">
        <f t="shared" ca="1" si="158"/>
        <v>4.457014160739038E-3</v>
      </c>
      <c r="K900" s="100">
        <f t="shared" ca="1" si="159"/>
        <v>-6.7667922092351578</v>
      </c>
      <c r="L900" s="101">
        <f t="shared" ca="1" si="147"/>
        <v>0.25969444297787886</v>
      </c>
      <c r="M900" s="125"/>
      <c r="N900" s="91">
        <v>44741</v>
      </c>
      <c r="O900" s="102"/>
      <c r="P900" s="92" t="str">
        <f t="shared" si="157"/>
        <v/>
      </c>
      <c r="Q900" s="115">
        <f t="shared" si="151"/>
        <v>2936.193365266417</v>
      </c>
      <c r="R900" s="116">
        <f t="shared" si="152"/>
        <v>3653.6392667790792</v>
      </c>
      <c r="S900" s="116">
        <f t="shared" si="153"/>
        <v>4654.3009623733533</v>
      </c>
      <c r="T900" s="116">
        <f t="shared" si="154"/>
        <v>1852.3149980912128</v>
      </c>
      <c r="U900" s="116">
        <f t="shared" si="155"/>
        <v>7377.7557379583404</v>
      </c>
      <c r="V900" s="116">
        <f t="shared" si="156"/>
        <v>1168.54390202681</v>
      </c>
      <c r="W900" s="64"/>
      <c r="X900" s="64"/>
      <c r="Y900" s="105"/>
      <c r="Z900" s="61"/>
      <c r="AA900" s="106"/>
      <c r="AB900" s="107"/>
      <c r="AC900" s="107"/>
      <c r="AD900" s="107"/>
      <c r="AE900" s="107"/>
      <c r="AF900" s="107"/>
      <c r="AG900" s="107"/>
      <c r="AI900" s="108"/>
      <c r="AJ900" s="4"/>
      <c r="AK900" s="4"/>
      <c r="AL900" s="4"/>
      <c r="AN900" s="109"/>
      <c r="AO900" s="110"/>
      <c r="AP900" s="111"/>
      <c r="AQ900" s="110"/>
      <c r="AR900" s="112"/>
      <c r="AT900" s="113"/>
      <c r="AU900" s="113"/>
      <c r="AV900" s="113"/>
      <c r="AW900" s="113"/>
      <c r="AX900" s="113"/>
      <c r="AY900" s="113"/>
      <c r="AZ900" s="113"/>
      <c r="BA900" s="105"/>
      <c r="BB900" s="61"/>
      <c r="BC900" s="106"/>
      <c r="BD900" s="107"/>
      <c r="BE900" s="107"/>
      <c r="BF900" s="107"/>
      <c r="BG900" s="107"/>
      <c r="BH900" s="107"/>
      <c r="BI900" s="107"/>
    </row>
    <row r="901" spans="2:61" x14ac:dyDescent="0.3">
      <c r="B901" s="93"/>
      <c r="C901" s="93">
        <v>1329</v>
      </c>
      <c r="D901" s="94">
        <f>'[1]S&amp;P500 Historical Data'!E4281</f>
        <v>43602</v>
      </c>
      <c r="E901" s="95">
        <f>'[1]S&amp;P500 Historical Data'!N4281</f>
        <v>2859.53</v>
      </c>
      <c r="F901" s="96">
        <f t="shared" si="160"/>
        <v>-5.8373199087723071E-3</v>
      </c>
      <c r="H901" s="114">
        <v>830</v>
      </c>
      <c r="I901" s="98">
        <f t="shared" ca="1" si="148"/>
        <v>2666.4923753965732</v>
      </c>
      <c r="J901" s="99">
        <f t="shared" ca="1" si="158"/>
        <v>1.1989907823619538E-2</v>
      </c>
      <c r="K901" s="100">
        <f t="shared" ca="1" si="159"/>
        <v>-6.0401298149074547</v>
      </c>
      <c r="L901" s="101">
        <f t="shared" ca="1" si="147"/>
        <v>0.72666239432770297</v>
      </c>
      <c r="M901" s="125"/>
      <c r="N901" s="91">
        <v>44742</v>
      </c>
      <c r="O901" s="102"/>
      <c r="P901" s="92" t="str">
        <f t="shared" si="157"/>
        <v/>
      </c>
      <c r="Q901" s="115">
        <f t="shared" si="151"/>
        <v>2937.0508589170549</v>
      </c>
      <c r="R901" s="116">
        <f t="shared" si="152"/>
        <v>3654.6542708767715</v>
      </c>
      <c r="S901" s="116">
        <f t="shared" si="153"/>
        <v>4656.9535885512314</v>
      </c>
      <c r="T901" s="116">
        <f t="shared" si="154"/>
        <v>1852.3413609000609</v>
      </c>
      <c r="U901" s="116">
        <f t="shared" si="155"/>
        <v>7384.0112982982782</v>
      </c>
      <c r="V901" s="116">
        <f t="shared" si="156"/>
        <v>1168.2359898140221</v>
      </c>
      <c r="W901" s="64"/>
      <c r="X901" s="64"/>
      <c r="Y901" s="105"/>
      <c r="Z901" s="61"/>
      <c r="AA901" s="106"/>
      <c r="AB901" s="107"/>
      <c r="AC901" s="107"/>
      <c r="AD901" s="107"/>
      <c r="AE901" s="107"/>
      <c r="AF901" s="107"/>
      <c r="AG901" s="107"/>
      <c r="AI901" s="108"/>
      <c r="AJ901" s="4"/>
      <c r="AK901" s="4"/>
      <c r="AL901" s="4"/>
      <c r="AN901" s="109"/>
      <c r="AO901" s="110"/>
      <c r="AP901" s="111"/>
      <c r="AQ901" s="110"/>
      <c r="AR901" s="112"/>
      <c r="AT901" s="113"/>
      <c r="AU901" s="113"/>
      <c r="AV901" s="113"/>
      <c r="AW901" s="113"/>
      <c r="AX901" s="113"/>
      <c r="AY901" s="113"/>
      <c r="AZ901" s="113"/>
      <c r="BA901" s="105"/>
      <c r="BB901" s="61"/>
      <c r="BC901" s="106"/>
      <c r="BD901" s="107"/>
      <c r="BE901" s="107"/>
      <c r="BF901" s="107"/>
      <c r="BG901" s="107"/>
      <c r="BH901" s="107"/>
      <c r="BI901" s="107"/>
    </row>
    <row r="902" spans="2:61" x14ac:dyDescent="0.3">
      <c r="B902" s="93"/>
      <c r="C902" s="93">
        <v>1330</v>
      </c>
      <c r="D902" s="94">
        <f>'[1]S&amp;P500 Historical Data'!E4282</f>
        <v>43605</v>
      </c>
      <c r="E902" s="95">
        <f>'[1]S&amp;P500 Historical Data'!N4282</f>
        <v>2840.23</v>
      </c>
      <c r="F902" s="96">
        <f t="shared" si="160"/>
        <v>-6.7493609089606266E-3</v>
      </c>
      <c r="H902" s="114">
        <v>831</v>
      </c>
      <c r="I902" s="98">
        <f t="shared" ca="1" si="148"/>
        <v>2661.5266049725528</v>
      </c>
      <c r="J902" s="99">
        <f t="shared" ca="1" si="158"/>
        <v>-1.8622856265552935E-3</v>
      </c>
      <c r="K902" s="100">
        <f t="shared" ca="1" si="159"/>
        <v>-6.1748811796770386</v>
      </c>
      <c r="L902" s="101">
        <f t="shared" ca="1" si="147"/>
        <v>-0.13475136476958349</v>
      </c>
      <c r="M902" s="125"/>
      <c r="N902" s="91">
        <v>44743</v>
      </c>
      <c r="O902" s="102"/>
      <c r="P902" s="92" t="str">
        <f t="shared" si="157"/>
        <v/>
      </c>
      <c r="Q902" s="115">
        <f t="shared" si="151"/>
        <v>2937.9086029923992</v>
      </c>
      <c r="R902" s="116">
        <f t="shared" si="152"/>
        <v>3655.6689454300354</v>
      </c>
      <c r="S902" s="116">
        <f t="shared" si="153"/>
        <v>4659.6069470832181</v>
      </c>
      <c r="T902" s="116">
        <f t="shared" si="154"/>
        <v>1852.3680339475206</v>
      </c>
      <c r="U902" s="116">
        <f t="shared" si="155"/>
        <v>7390.2696902114494</v>
      </c>
      <c r="V902" s="116">
        <f t="shared" si="156"/>
        <v>1167.9285494775756</v>
      </c>
      <c r="W902" s="64"/>
      <c r="X902" s="64"/>
      <c r="Y902" s="105"/>
      <c r="Z902" s="61"/>
      <c r="AA902" s="106"/>
      <c r="AB902" s="107"/>
      <c r="AC902" s="107"/>
      <c r="AD902" s="107"/>
      <c r="AE902" s="107"/>
      <c r="AF902" s="107"/>
      <c r="AG902" s="107"/>
      <c r="AI902" s="108"/>
      <c r="AJ902" s="4"/>
      <c r="AK902" s="4"/>
      <c r="AL902" s="4"/>
      <c r="AN902" s="109"/>
      <c r="AO902" s="110"/>
      <c r="AP902" s="111"/>
      <c r="AQ902" s="110"/>
      <c r="AR902" s="112"/>
      <c r="AT902" s="113"/>
      <c r="AU902" s="113"/>
      <c r="AV902" s="113"/>
      <c r="AW902" s="113"/>
      <c r="AX902" s="113"/>
      <c r="AY902" s="113"/>
      <c r="AZ902" s="113"/>
      <c r="BA902" s="105"/>
      <c r="BB902" s="61"/>
      <c r="BC902" s="106"/>
      <c r="BD902" s="107"/>
      <c r="BE902" s="107"/>
      <c r="BF902" s="107"/>
      <c r="BG902" s="107"/>
      <c r="BH902" s="107"/>
      <c r="BI902" s="107"/>
    </row>
    <row r="903" spans="2:61" x14ac:dyDescent="0.3">
      <c r="B903" s="93"/>
      <c r="C903" s="93">
        <v>1331</v>
      </c>
      <c r="D903" s="94">
        <f>'[1]S&amp;P500 Historical Data'!E4283</f>
        <v>43606</v>
      </c>
      <c r="E903" s="95">
        <f>'[1]S&amp;P500 Historical Data'!N4283</f>
        <v>2864.36</v>
      </c>
      <c r="F903" s="96">
        <f t="shared" si="160"/>
        <v>8.4957908338409594E-3</v>
      </c>
      <c r="H903" s="114">
        <v>832</v>
      </c>
      <c r="I903" s="98">
        <f t="shared" ca="1" si="148"/>
        <v>2650.2636603843443</v>
      </c>
      <c r="J903" s="99">
        <f t="shared" ca="1" si="158"/>
        <v>-4.2317610378817287E-3</v>
      </c>
      <c r="K903" s="100">
        <f t="shared" ca="1" si="159"/>
        <v>-6.458177447150752</v>
      </c>
      <c r="L903" s="101">
        <f t="shared" ca="1" si="147"/>
        <v>-0.28329626747371323</v>
      </c>
      <c r="M903" s="125"/>
      <c r="N903" s="91">
        <v>44744</v>
      </c>
      <c r="O903" s="102"/>
      <c r="P903" s="92" t="str">
        <f t="shared" si="157"/>
        <v/>
      </c>
      <c r="Q903" s="115">
        <f t="shared" si="151"/>
        <v>2938.7665975655841</v>
      </c>
      <c r="R903" s="116">
        <f t="shared" si="152"/>
        <v>3656.6832911116603</v>
      </c>
      <c r="S903" s="116">
        <f t="shared" si="153"/>
        <v>4662.2610389059646</v>
      </c>
      <c r="T903" s="116">
        <f t="shared" si="154"/>
        <v>1852.395016687823</v>
      </c>
      <c r="U903" s="116">
        <f t="shared" si="155"/>
        <v>7396.5309163738129</v>
      </c>
      <c r="V903" s="116">
        <f t="shared" si="156"/>
        <v>1167.6215799826894</v>
      </c>
      <c r="W903" s="64"/>
      <c r="X903" s="64"/>
      <c r="Y903" s="105"/>
      <c r="Z903" s="61"/>
      <c r="AA903" s="106"/>
      <c r="AB903" s="107"/>
      <c r="AC903" s="107"/>
      <c r="AD903" s="107"/>
      <c r="AE903" s="107"/>
      <c r="AF903" s="107"/>
      <c r="AG903" s="107"/>
      <c r="AI903" s="108"/>
      <c r="AJ903" s="4"/>
      <c r="AK903" s="4"/>
      <c r="AL903" s="4"/>
      <c r="AN903" s="109"/>
      <c r="AO903" s="110"/>
      <c r="AP903" s="111"/>
      <c r="AQ903" s="110"/>
      <c r="AR903" s="112"/>
      <c r="AT903" s="113"/>
      <c r="AU903" s="113"/>
      <c r="AV903" s="113"/>
      <c r="AW903" s="113"/>
      <c r="AX903" s="113"/>
      <c r="AY903" s="113"/>
      <c r="AZ903" s="113"/>
      <c r="BA903" s="105"/>
      <c r="BB903" s="61"/>
      <c r="BC903" s="106"/>
      <c r="BD903" s="107"/>
      <c r="BE903" s="107"/>
      <c r="BF903" s="107"/>
      <c r="BG903" s="107"/>
      <c r="BH903" s="107"/>
      <c r="BI903" s="107"/>
    </row>
    <row r="904" spans="2:61" x14ac:dyDescent="0.3">
      <c r="B904" s="93"/>
      <c r="C904" s="93">
        <v>1332</v>
      </c>
      <c r="D904" s="94">
        <f>'[1]S&amp;P500 Historical Data'!E4284</f>
        <v>43607</v>
      </c>
      <c r="E904" s="95">
        <f>'[1]S&amp;P500 Historical Data'!N4284</f>
        <v>2856.27</v>
      </c>
      <c r="F904" s="96">
        <f t="shared" si="160"/>
        <v>-2.8243656523621839E-3</v>
      </c>
      <c r="H904" s="114">
        <v>833</v>
      </c>
      <c r="I904" s="98">
        <f t="shared" ref="I904:I967" ca="1" si="161">$L$8*EXP(($L$4-($L$5^2)/2)*H904+$L$5*K904)</f>
        <v>2586.239208981674</v>
      </c>
      <c r="J904" s="99">
        <f t="shared" ca="1" si="158"/>
        <v>-2.4157766776074448E-2</v>
      </c>
      <c r="K904" s="100">
        <f t="shared" ca="1" si="159"/>
        <v>-8.0048244422867008</v>
      </c>
      <c r="L904" s="101">
        <f t="shared" ca="1" si="147"/>
        <v>-1.5466469951359494</v>
      </c>
      <c r="M904" s="125"/>
      <c r="N904" s="91">
        <v>44745</v>
      </c>
      <c r="O904" s="102"/>
      <c r="P904" s="92" t="str">
        <f t="shared" si="157"/>
        <v/>
      </c>
      <c r="Q904" s="115">
        <f t="shared" si="151"/>
        <v>2939.6248427097667</v>
      </c>
      <c r="R904" s="116">
        <f t="shared" si="152"/>
        <v>3657.6973085923896</v>
      </c>
      <c r="S904" s="116">
        <f t="shared" si="153"/>
        <v>4664.9158649544624</v>
      </c>
      <c r="T904" s="116">
        <f t="shared" si="154"/>
        <v>1852.4223085770004</v>
      </c>
      <c r="U904" s="116">
        <f t="shared" si="155"/>
        <v>7402.7949794586675</v>
      </c>
      <c r="V904" s="116">
        <f t="shared" si="156"/>
        <v>1167.315080297999</v>
      </c>
      <c r="W904" s="64"/>
      <c r="X904" s="64"/>
      <c r="Y904" s="105"/>
      <c r="Z904" s="61"/>
      <c r="AA904" s="106"/>
      <c r="AB904" s="107"/>
      <c r="AC904" s="107"/>
      <c r="AD904" s="107"/>
      <c r="AE904" s="107"/>
      <c r="AF904" s="107"/>
      <c r="AG904" s="107"/>
      <c r="AI904" s="108"/>
      <c r="AJ904" s="4"/>
      <c r="AK904" s="4"/>
      <c r="AL904" s="4"/>
      <c r="AN904" s="109"/>
      <c r="AO904" s="110"/>
      <c r="AP904" s="111"/>
      <c r="AQ904" s="110"/>
      <c r="AR904" s="112"/>
      <c r="AT904" s="113"/>
      <c r="AU904" s="113"/>
      <c r="AV904" s="113"/>
      <c r="AW904" s="113"/>
      <c r="AX904" s="113"/>
      <c r="AY904" s="113"/>
      <c r="AZ904" s="113"/>
      <c r="BA904" s="105"/>
      <c r="BB904" s="61"/>
      <c r="BC904" s="106"/>
      <c r="BD904" s="107"/>
      <c r="BE904" s="107"/>
      <c r="BF904" s="107"/>
      <c r="BG904" s="107"/>
      <c r="BH904" s="107"/>
      <c r="BI904" s="107"/>
    </row>
    <row r="905" spans="2:61" x14ac:dyDescent="0.3">
      <c r="B905" s="93"/>
      <c r="C905" s="93">
        <v>1333</v>
      </c>
      <c r="D905" s="94">
        <f>'[1]S&amp;P500 Historical Data'!E4285</f>
        <v>43608</v>
      </c>
      <c r="E905" s="95">
        <f>'[1]S&amp;P500 Historical Data'!N4285</f>
        <v>2822.24</v>
      </c>
      <c r="F905" s="96">
        <f t="shared" si="160"/>
        <v>-1.1914139769699713E-2</v>
      </c>
      <c r="H905" s="114">
        <v>834</v>
      </c>
      <c r="I905" s="98">
        <f t="shared" ca="1" si="161"/>
        <v>2612.5721281582796</v>
      </c>
      <c r="J905" s="99">
        <f t="shared" ca="1" si="158"/>
        <v>1.0181934867105412E-2</v>
      </c>
      <c r="K905" s="100">
        <f t="shared" ca="1" si="159"/>
        <v>-7.38992143210801</v>
      </c>
      <c r="L905" s="101">
        <f t="shared" ca="1" si="147"/>
        <v>0.61490301017869109</v>
      </c>
      <c r="M905" s="125"/>
      <c r="N905" s="91">
        <v>44746</v>
      </c>
      <c r="O905" s="102"/>
      <c r="P905" s="92" t="str">
        <f t="shared" si="157"/>
        <v/>
      </c>
      <c r="Q905" s="115">
        <f t="shared" ref="Q905:Q968" si="162">$L$8*EXP($L$9*H905)</f>
        <v>2940.483338498123</v>
      </c>
      <c r="R905" s="116">
        <f t="shared" ref="R905:R968" si="163">$L$8*EXP($L$5*SQRT(H905))</f>
        <v>3658.7109985409274</v>
      </c>
      <c r="S905" s="116">
        <f t="shared" ref="S905:S968" si="164">$L$8*EXP($L$9*H905+$L$5*SQRT(H905))</f>
        <v>4667.5714261620478</v>
      </c>
      <c r="T905" s="116">
        <f t="shared" ref="T905:T968" si="165">$L$8*EXP($L$9*H905-$L$5*SQRT(H905))</f>
        <v>1852.4499090728818</v>
      </c>
      <c r="U905" s="116">
        <f t="shared" ref="U905:U968" si="166">$L$8*EXP($L$9*H905+2*$L$5*SQRT(H905))</f>
        <v>7409.0618821366679</v>
      </c>
      <c r="V905" s="116">
        <f t="shared" ref="V905:V968" si="167">$L$8*EXP($L$9*H905-2*$L$5*SQRT(H905))</f>
        <v>1167.0090493955431</v>
      </c>
      <c r="W905" s="64"/>
      <c r="X905" s="64"/>
      <c r="Y905" s="105"/>
      <c r="Z905" s="61"/>
      <c r="AA905" s="106"/>
      <c r="AB905" s="107"/>
      <c r="AC905" s="107"/>
      <c r="AD905" s="107"/>
      <c r="AE905" s="107"/>
      <c r="AF905" s="107"/>
      <c r="AG905" s="107"/>
      <c r="AI905" s="108"/>
      <c r="AJ905" s="4"/>
      <c r="AK905" s="4"/>
      <c r="AL905" s="4"/>
      <c r="AN905" s="109"/>
      <c r="AO905" s="110"/>
      <c r="AP905" s="111"/>
      <c r="AQ905" s="110"/>
      <c r="AR905" s="112"/>
      <c r="AT905" s="113"/>
      <c r="AU905" s="113"/>
      <c r="AV905" s="113"/>
      <c r="AW905" s="113"/>
      <c r="AX905" s="113"/>
      <c r="AY905" s="113"/>
      <c r="AZ905" s="113"/>
      <c r="BA905" s="105"/>
      <c r="BB905" s="61"/>
      <c r="BC905" s="106"/>
      <c r="BD905" s="107"/>
      <c r="BE905" s="107"/>
      <c r="BF905" s="107"/>
      <c r="BG905" s="107"/>
      <c r="BH905" s="107"/>
      <c r="BI905" s="107"/>
    </row>
    <row r="906" spans="2:61" x14ac:dyDescent="0.3">
      <c r="B906" s="93"/>
      <c r="C906" s="93">
        <v>1334</v>
      </c>
      <c r="D906" s="94">
        <f>'[1]S&amp;P500 Historical Data'!E4286</f>
        <v>43609</v>
      </c>
      <c r="E906" s="95">
        <f>'[1]S&amp;P500 Historical Data'!N4286</f>
        <v>2826.06</v>
      </c>
      <c r="F906" s="96">
        <f t="shared" si="160"/>
        <v>1.353534780883328E-3</v>
      </c>
      <c r="H906" s="114">
        <v>835</v>
      </c>
      <c r="I906" s="98">
        <f t="shared" ca="1" si="161"/>
        <v>2667.1426955716297</v>
      </c>
      <c r="J906" s="99">
        <f t="shared" ca="1" si="158"/>
        <v>2.0887678784133456E-2</v>
      </c>
      <c r="K906" s="100">
        <f t="shared" ca="1" si="159"/>
        <v>-6.1161387980018569</v>
      </c>
      <c r="L906" s="101">
        <f t="shared" ca="1" si="147"/>
        <v>1.2737826341061529</v>
      </c>
      <c r="M906" s="125"/>
      <c r="N906" s="91">
        <v>44747</v>
      </c>
      <c r="O906" s="102"/>
      <c r="P906" s="92" t="str">
        <f t="shared" ref="P906:P969" si="168">IF(O906="","",(O906-O905)/O905)</f>
        <v/>
      </c>
      <c r="Q906" s="115">
        <f t="shared" si="162"/>
        <v>2941.3420850038524</v>
      </c>
      <c r="R906" s="116">
        <f t="shared" si="163"/>
        <v>3659.7243616239521</v>
      </c>
      <c r="S906" s="116">
        <f t="shared" si="164"/>
        <v>4670.227723460418</v>
      </c>
      <c r="T906" s="116">
        <f t="shared" si="165"/>
        <v>1852.4778176350815</v>
      </c>
      <c r="U906" s="116">
        <f t="shared" si="166"/>
        <v>7415.331627075846</v>
      </c>
      <c r="V906" s="116">
        <f t="shared" si="167"/>
        <v>1166.7034862507464</v>
      </c>
      <c r="W906" s="64"/>
      <c r="X906" s="64"/>
      <c r="Y906" s="105"/>
      <c r="Z906" s="61"/>
      <c r="AA906" s="106"/>
      <c r="AB906" s="107"/>
      <c r="AC906" s="107"/>
      <c r="AD906" s="107"/>
      <c r="AE906" s="107"/>
      <c r="AF906" s="107"/>
      <c r="AG906" s="107"/>
      <c r="AI906" s="108"/>
      <c r="AJ906" s="4"/>
      <c r="AK906" s="4"/>
      <c r="AL906" s="4"/>
      <c r="AN906" s="109"/>
      <c r="AO906" s="110"/>
      <c r="AP906" s="111"/>
      <c r="AQ906" s="110"/>
      <c r="AR906" s="112"/>
      <c r="AT906" s="113"/>
      <c r="AU906" s="113"/>
      <c r="AV906" s="113"/>
      <c r="AW906" s="113"/>
      <c r="AX906" s="113"/>
      <c r="AY906" s="113"/>
      <c r="AZ906" s="113"/>
      <c r="BA906" s="105"/>
      <c r="BB906" s="61"/>
      <c r="BC906" s="106"/>
      <c r="BD906" s="107"/>
      <c r="BE906" s="107"/>
      <c r="BF906" s="107"/>
      <c r="BG906" s="107"/>
      <c r="BH906" s="107"/>
      <c r="BI906" s="107"/>
    </row>
    <row r="907" spans="2:61" x14ac:dyDescent="0.3">
      <c r="B907" s="93"/>
      <c r="C907" s="93">
        <v>1335</v>
      </c>
      <c r="D907" s="94">
        <f>'[1]S&amp;P500 Historical Data'!E4287</f>
        <v>43613</v>
      </c>
      <c r="E907" s="95">
        <f>'[1]S&amp;P500 Historical Data'!N4287</f>
        <v>2802.39</v>
      </c>
      <c r="F907" s="96">
        <f t="shared" si="160"/>
        <v>-8.375618352052E-3</v>
      </c>
      <c r="H907" s="114">
        <v>836</v>
      </c>
      <c r="I907" s="98">
        <f t="shared" ca="1" si="161"/>
        <v>2667.5292616098955</v>
      </c>
      <c r="J907" s="99">
        <f t="shared" ca="1" si="158"/>
        <v>1.4493639163273386E-4</v>
      </c>
      <c r="K907" s="100">
        <f t="shared" ca="1" si="159"/>
        <v>-6.1253309299163199</v>
      </c>
      <c r="L907" s="101">
        <f t="shared" ca="1" si="147"/>
        <v>-9.1921319144626455E-3</v>
      </c>
      <c r="M907" s="125"/>
      <c r="N907" s="91">
        <v>44748</v>
      </c>
      <c r="O907" s="102"/>
      <c r="P907" s="92" t="str">
        <f t="shared" si="168"/>
        <v/>
      </c>
      <c r="Q907" s="115">
        <f t="shared" si="162"/>
        <v>2942.2010823001756</v>
      </c>
      <c r="R907" s="116">
        <f t="shared" si="163"/>
        <v>3660.7373985061176</v>
      </c>
      <c r="S907" s="116">
        <f t="shared" si="164"/>
        <v>4672.8847577796305</v>
      </c>
      <c r="T907" s="116">
        <f t="shared" si="165"/>
        <v>1852.506033724994</v>
      </c>
      <c r="U907" s="116">
        <f t="shared" si="166"/>
        <v>7421.6042169416269</v>
      </c>
      <c r="V907" s="116">
        <f t="shared" si="167"/>
        <v>1166.398389842406</v>
      </c>
      <c r="W907" s="64"/>
      <c r="X907" s="64"/>
      <c r="Y907" s="105"/>
      <c r="Z907" s="61"/>
      <c r="AA907" s="106"/>
      <c r="AB907" s="107"/>
      <c r="AC907" s="107"/>
      <c r="AD907" s="107"/>
      <c r="AE907" s="107"/>
      <c r="AF907" s="107"/>
      <c r="AG907" s="107"/>
      <c r="AI907" s="108"/>
      <c r="AJ907" s="4"/>
      <c r="AK907" s="4"/>
      <c r="AL907" s="4"/>
      <c r="AN907" s="109"/>
      <c r="AO907" s="110"/>
      <c r="AP907" s="111"/>
      <c r="AQ907" s="110"/>
      <c r="AR907" s="112"/>
      <c r="AT907" s="113"/>
      <c r="AU907" s="113"/>
      <c r="AV907" s="113"/>
      <c r="AW907" s="113"/>
      <c r="AX907" s="113"/>
      <c r="AY907" s="113"/>
      <c r="AZ907" s="113"/>
      <c r="BA907" s="105"/>
      <c r="BB907" s="61"/>
      <c r="BC907" s="106"/>
      <c r="BD907" s="107"/>
      <c r="BE907" s="107"/>
      <c r="BF907" s="107"/>
      <c r="BG907" s="107"/>
      <c r="BH907" s="107"/>
      <c r="BI907" s="107"/>
    </row>
    <row r="908" spans="2:61" x14ac:dyDescent="0.3">
      <c r="B908" s="93"/>
      <c r="C908" s="93">
        <v>1336</v>
      </c>
      <c r="D908" s="94">
        <f>'[1]S&amp;P500 Historical Data'!E4288</f>
        <v>43614</v>
      </c>
      <c r="E908" s="95">
        <f>'[1]S&amp;P500 Historical Data'!N4288</f>
        <v>2783.02</v>
      </c>
      <c r="F908" s="96">
        <f t="shared" si="160"/>
        <v>-6.9119572935957847E-3</v>
      </c>
      <c r="H908" s="114">
        <v>837</v>
      </c>
      <c r="I908" s="98">
        <f t="shared" ca="1" si="161"/>
        <v>2683.2244834793305</v>
      </c>
      <c r="J908" s="99">
        <f t="shared" ca="1" si="158"/>
        <v>5.8838049483898574E-3</v>
      </c>
      <c r="K908" s="100">
        <f t="shared" ca="1" si="159"/>
        <v>-5.7769207444601047</v>
      </c>
      <c r="L908" s="101">
        <f t="shared" ca="1" si="147"/>
        <v>0.34841018545621499</v>
      </c>
      <c r="M908" s="125"/>
      <c r="N908" s="91">
        <v>44749</v>
      </c>
      <c r="O908" s="102"/>
      <c r="P908" s="92" t="str">
        <f t="shared" si="168"/>
        <v/>
      </c>
      <c r="Q908" s="115">
        <f t="shared" si="162"/>
        <v>2943.0603304603333</v>
      </c>
      <c r="R908" s="116">
        <f t="shared" si="163"/>
        <v>3661.7501098500684</v>
      </c>
      <c r="S908" s="116">
        <f t="shared" si="164"/>
        <v>4675.5425300481165</v>
      </c>
      <c r="T908" s="116">
        <f t="shared" si="165"/>
        <v>1852.5345568057851</v>
      </c>
      <c r="U908" s="116">
        <f t="shared" si="166"/>
        <v>7427.8796543968356</v>
      </c>
      <c r="V908" s="116">
        <f t="shared" si="167"/>
        <v>1166.0937591526761</v>
      </c>
      <c r="W908" s="64"/>
      <c r="X908" s="64"/>
      <c r="Y908" s="105"/>
      <c r="Z908" s="61"/>
      <c r="AA908" s="106"/>
      <c r="AB908" s="107"/>
      <c r="AC908" s="107"/>
      <c r="AD908" s="107"/>
      <c r="AE908" s="107"/>
      <c r="AF908" s="107"/>
      <c r="AG908" s="107"/>
      <c r="AI908" s="108"/>
      <c r="AJ908" s="4"/>
      <c r="AK908" s="4"/>
      <c r="AL908" s="4"/>
      <c r="AN908" s="109"/>
      <c r="AO908" s="110"/>
      <c r="AP908" s="111"/>
      <c r="AQ908" s="110"/>
      <c r="AR908" s="112"/>
      <c r="AT908" s="113"/>
      <c r="AU908" s="113"/>
      <c r="AV908" s="113"/>
      <c r="AW908" s="113"/>
      <c r="AX908" s="113"/>
      <c r="AY908" s="113"/>
      <c r="AZ908" s="113"/>
      <c r="BA908" s="105"/>
      <c r="BB908" s="61"/>
      <c r="BC908" s="106"/>
      <c r="BD908" s="107"/>
      <c r="BE908" s="107"/>
      <c r="BF908" s="107"/>
      <c r="BG908" s="107"/>
      <c r="BH908" s="107"/>
      <c r="BI908" s="107"/>
    </row>
    <row r="909" spans="2:61" x14ac:dyDescent="0.3">
      <c r="B909" s="93"/>
      <c r="C909" s="93">
        <v>1337</v>
      </c>
      <c r="D909" s="94">
        <f>'[1]S&amp;P500 Historical Data'!E4289</f>
        <v>43615</v>
      </c>
      <c r="E909" s="95">
        <f>'[1]S&amp;P500 Historical Data'!N4289</f>
        <v>2788.86</v>
      </c>
      <c r="F909" s="96">
        <f t="shared" si="160"/>
        <v>2.0984398243635138E-3</v>
      </c>
      <c r="H909" s="114">
        <v>838</v>
      </c>
      <c r="I909" s="98">
        <f t="shared" ca="1" si="161"/>
        <v>2666.3825599272714</v>
      </c>
      <c r="J909" s="99">
        <f t="shared" ca="1" si="158"/>
        <v>-6.2767478665147923E-3</v>
      </c>
      <c r="K909" s="100">
        <f t="shared" ca="1" si="159"/>
        <v>-6.1887038362057556</v>
      </c>
      <c r="L909" s="101">
        <f t="shared" ca="1" si="147"/>
        <v>-0.41178309174565125</v>
      </c>
      <c r="M909" s="125"/>
      <c r="N909" s="91">
        <v>44750</v>
      </c>
      <c r="O909" s="102"/>
      <c r="P909" s="92" t="str">
        <f t="shared" si="168"/>
        <v/>
      </c>
      <c r="Q909" s="115">
        <f t="shared" si="162"/>
        <v>2943.9198295575889</v>
      </c>
      <c r="R909" s="116">
        <f t="shared" si="163"/>
        <v>3662.7624963164449</v>
      </c>
      <c r="S909" s="116">
        <f t="shared" si="164"/>
        <v>4678.2010411926822</v>
      </c>
      <c r="T909" s="116">
        <f t="shared" si="165"/>
        <v>1852.5633863423843</v>
      </c>
      <c r="U909" s="116">
        <f t="shared" si="166"/>
        <v>7434.1579421017204</v>
      </c>
      <c r="V909" s="116">
        <f t="shared" si="167"/>
        <v>1165.7895931670532</v>
      </c>
      <c r="W909" s="64"/>
      <c r="X909" s="64"/>
      <c r="Y909" s="105"/>
      <c r="Z909" s="61"/>
      <c r="AA909" s="106"/>
      <c r="AB909" s="107"/>
      <c r="AC909" s="107"/>
      <c r="AD909" s="107"/>
      <c r="AE909" s="107"/>
      <c r="AF909" s="107"/>
      <c r="AG909" s="107"/>
      <c r="AI909" s="108"/>
      <c r="AJ909" s="4"/>
      <c r="AK909" s="4"/>
      <c r="AL909" s="4"/>
      <c r="AN909" s="109"/>
      <c r="AO909" s="110"/>
      <c r="AP909" s="111"/>
      <c r="AQ909" s="110"/>
      <c r="AR909" s="112"/>
      <c r="AT909" s="113"/>
      <c r="AU909" s="113"/>
      <c r="AV909" s="113"/>
      <c r="AW909" s="113"/>
      <c r="AX909" s="113"/>
      <c r="AY909" s="113"/>
      <c r="AZ909" s="113"/>
      <c r="BA909" s="105"/>
      <c r="BB909" s="61"/>
      <c r="BC909" s="106"/>
      <c r="BD909" s="107"/>
      <c r="BE909" s="107"/>
      <c r="BF909" s="107"/>
      <c r="BG909" s="107"/>
      <c r="BH909" s="107"/>
      <c r="BI909" s="107"/>
    </row>
    <row r="910" spans="2:61" x14ac:dyDescent="0.3">
      <c r="B910" s="93"/>
      <c r="C910" s="93">
        <v>1338</v>
      </c>
      <c r="D910" s="94">
        <f>'[1]S&amp;P500 Historical Data'!E4290</f>
        <v>43616</v>
      </c>
      <c r="E910" s="95">
        <f>'[1]S&amp;P500 Historical Data'!N4290</f>
        <v>2752.06</v>
      </c>
      <c r="F910" s="96">
        <f t="shared" si="160"/>
        <v>-1.3195355808466607E-2</v>
      </c>
      <c r="H910" s="114">
        <v>839</v>
      </c>
      <c r="I910" s="98">
        <f t="shared" ca="1" si="161"/>
        <v>2659.2262424486653</v>
      </c>
      <c r="J910" s="99">
        <f t="shared" ca="1" si="158"/>
        <v>-2.6839049977889396E-3</v>
      </c>
      <c r="K910" s="100">
        <f t="shared" ca="1" si="159"/>
        <v>-6.3749234067165652</v>
      </c>
      <c r="L910" s="101">
        <f t="shared" ca="1" si="147"/>
        <v>-0.1862195705108099</v>
      </c>
      <c r="M910" s="125"/>
      <c r="N910" s="91">
        <v>44751</v>
      </c>
      <c r="O910" s="102"/>
      <c r="P910" s="92" t="str">
        <f t="shared" si="168"/>
        <v/>
      </c>
      <c r="Q910" s="115">
        <f t="shared" si="162"/>
        <v>2944.7795796652263</v>
      </c>
      <c r="R910" s="116">
        <f t="shared" si="163"/>
        <v>3663.7745585638922</v>
      </c>
      <c r="S910" s="116">
        <f t="shared" si="164"/>
        <v>4680.8602921385245</v>
      </c>
      <c r="T910" s="116">
        <f t="shared" si="165"/>
        <v>1852.592521801477</v>
      </c>
      <c r="U910" s="116">
        <f t="shared" si="166"/>
        <v>7440.4390827139659</v>
      </c>
      <c r="V910" s="116">
        <f t="shared" si="167"/>
        <v>1165.485890874362</v>
      </c>
      <c r="W910" s="64"/>
      <c r="X910" s="64"/>
      <c r="Y910" s="105"/>
      <c r="Z910" s="61"/>
      <c r="AA910" s="106"/>
      <c r="AB910" s="107"/>
      <c r="AC910" s="107"/>
      <c r="AD910" s="107"/>
      <c r="AE910" s="107"/>
      <c r="AF910" s="107"/>
      <c r="AG910" s="107"/>
      <c r="AI910" s="108"/>
      <c r="AJ910" s="4"/>
      <c r="AK910" s="4"/>
      <c r="AL910" s="4"/>
      <c r="AN910" s="109"/>
      <c r="AO910" s="110"/>
      <c r="AP910" s="111"/>
      <c r="AQ910" s="110"/>
      <c r="AR910" s="112"/>
      <c r="AT910" s="113"/>
      <c r="AU910" s="113"/>
      <c r="AV910" s="113"/>
      <c r="AW910" s="113"/>
      <c r="AX910" s="113"/>
      <c r="AY910" s="113"/>
      <c r="AZ910" s="113"/>
      <c r="BA910" s="105"/>
      <c r="BB910" s="61"/>
      <c r="BC910" s="106"/>
      <c r="BD910" s="107"/>
      <c r="BE910" s="107"/>
      <c r="BF910" s="107"/>
      <c r="BG910" s="107"/>
      <c r="BH910" s="107"/>
      <c r="BI910" s="107"/>
    </row>
    <row r="911" spans="2:61" x14ac:dyDescent="0.3">
      <c r="B911" s="93"/>
      <c r="C911" s="93">
        <v>1339</v>
      </c>
      <c r="D911" s="94">
        <f>'[1]S&amp;P500 Historical Data'!E4291</f>
        <v>43619</v>
      </c>
      <c r="E911" s="95">
        <f>'[1]S&amp;P500 Historical Data'!N4291</f>
        <v>2744.45</v>
      </c>
      <c r="F911" s="96">
        <f t="shared" si="160"/>
        <v>-2.7652013400871083E-3</v>
      </c>
      <c r="H911" s="114">
        <v>840</v>
      </c>
      <c r="I911" s="98">
        <f t="shared" ca="1" si="161"/>
        <v>2673.2008535582072</v>
      </c>
      <c r="J911" s="99">
        <f t="shared" ca="1" si="158"/>
        <v>5.2551418478308286E-3</v>
      </c>
      <c r="K911" s="100">
        <f t="shared" ca="1" si="159"/>
        <v>-6.0655870456992718</v>
      </c>
      <c r="L911" s="101">
        <f t="shared" ca="1" si="147"/>
        <v>0.30933636101729312</v>
      </c>
      <c r="M911" s="125"/>
      <c r="N911" s="91">
        <v>44752</v>
      </c>
      <c r="O911" s="102"/>
      <c r="P911" s="92" t="str">
        <f t="shared" si="168"/>
        <v/>
      </c>
      <c r="Q911" s="115">
        <f t="shared" si="162"/>
        <v>2945.6395808565521</v>
      </c>
      <c r="R911" s="116">
        <f t="shared" si="163"/>
        <v>3664.7862972490689</v>
      </c>
      <c r="S911" s="116">
        <f t="shared" si="164"/>
        <v>4683.5202838092355</v>
      </c>
      <c r="T911" s="116">
        <f t="shared" si="165"/>
        <v>1852.6219626514974</v>
      </c>
      <c r="U911" s="116">
        <f t="shared" si="166"/>
        <v>7446.7230788887055</v>
      </c>
      <c r="V911" s="116">
        <f t="shared" si="167"/>
        <v>1165.1826512667401</v>
      </c>
      <c r="W911" s="64"/>
      <c r="X911" s="64"/>
      <c r="Y911" s="105"/>
      <c r="Z911" s="61"/>
      <c r="AA911" s="106"/>
      <c r="AB911" s="107"/>
      <c r="AC911" s="107"/>
      <c r="AD911" s="107"/>
      <c r="AE911" s="107"/>
      <c r="AF911" s="107"/>
      <c r="AG911" s="107"/>
      <c r="AI911" s="108"/>
      <c r="AJ911" s="4"/>
      <c r="AK911" s="4"/>
      <c r="AL911" s="4"/>
      <c r="AN911" s="109"/>
      <c r="AO911" s="110"/>
      <c r="AP911" s="111"/>
      <c r="AQ911" s="110"/>
      <c r="AR911" s="112"/>
      <c r="AT911" s="113"/>
      <c r="AU911" s="113"/>
      <c r="AV911" s="113"/>
      <c r="AW911" s="113"/>
      <c r="AX911" s="113"/>
      <c r="AY911" s="113"/>
      <c r="AZ911" s="113"/>
      <c r="BA911" s="105"/>
      <c r="BB911" s="61"/>
      <c r="BC911" s="106"/>
      <c r="BD911" s="107"/>
      <c r="BE911" s="107"/>
      <c r="BF911" s="107"/>
      <c r="BG911" s="107"/>
      <c r="BH911" s="107"/>
      <c r="BI911" s="107"/>
    </row>
    <row r="912" spans="2:61" x14ac:dyDescent="0.3">
      <c r="B912" s="93"/>
      <c r="C912" s="93">
        <v>1340</v>
      </c>
      <c r="D912" s="94">
        <f>'[1]S&amp;P500 Historical Data'!E4292</f>
        <v>43620</v>
      </c>
      <c r="E912" s="95">
        <f>'[1]S&amp;P500 Historical Data'!N4292</f>
        <v>2803.27</v>
      </c>
      <c r="F912" s="96">
        <f t="shared" si="160"/>
        <v>2.1432345278653342E-2</v>
      </c>
      <c r="H912" s="114">
        <v>841</v>
      </c>
      <c r="I912" s="98">
        <f t="shared" ca="1" si="161"/>
        <v>2710.9694588450639</v>
      </c>
      <c r="J912" s="99">
        <f t="shared" ca="1" si="158"/>
        <v>1.4128607372163652E-2</v>
      </c>
      <c r="K912" s="100">
        <f t="shared" ca="1" si="159"/>
        <v>-5.2069789922930347</v>
      </c>
      <c r="L912" s="101">
        <f t="shared" ca="1" si="147"/>
        <v>0.8586080534062368</v>
      </c>
      <c r="M912" s="125"/>
      <c r="N912" s="91">
        <v>44753</v>
      </c>
      <c r="O912" s="102"/>
      <c r="P912" s="92" t="str">
        <f t="shared" si="168"/>
        <v/>
      </c>
      <c r="Q912" s="115">
        <f t="shared" si="162"/>
        <v>2946.4998332048931</v>
      </c>
      <c r="R912" s="116">
        <f t="shared" si="163"/>
        <v>3665.7977130266554</v>
      </c>
      <c r="S912" s="116">
        <f t="shared" si="164"/>
        <v>4686.1810171268053</v>
      </c>
      <c r="T912" s="116">
        <f t="shared" si="165"/>
        <v>1852.6517083626209</v>
      </c>
      <c r="U912" s="116">
        <f t="shared" si="166"/>
        <v>7453.0099332785376</v>
      </c>
      <c r="V912" s="116">
        <f t="shared" si="167"/>
        <v>1164.8798733396236</v>
      </c>
      <c r="W912" s="64"/>
      <c r="X912" s="64"/>
      <c r="Y912" s="105"/>
      <c r="Z912" s="61"/>
      <c r="AA912" s="106"/>
      <c r="AB912" s="107"/>
      <c r="AC912" s="107"/>
      <c r="AD912" s="107"/>
      <c r="AE912" s="107"/>
      <c r="AF912" s="107"/>
      <c r="AG912" s="107"/>
      <c r="AI912" s="108"/>
      <c r="AJ912" s="4"/>
      <c r="AK912" s="4"/>
      <c r="AL912" s="4"/>
      <c r="AN912" s="109"/>
      <c r="AO912" s="110"/>
      <c r="AP912" s="111"/>
      <c r="AQ912" s="110"/>
      <c r="AR912" s="112"/>
      <c r="AT912" s="113"/>
      <c r="AU912" s="113"/>
      <c r="AV912" s="113"/>
      <c r="AW912" s="113"/>
      <c r="AX912" s="113"/>
      <c r="AY912" s="113"/>
      <c r="AZ912" s="113"/>
      <c r="BA912" s="105"/>
      <c r="BB912" s="61"/>
      <c r="BC912" s="106"/>
      <c r="BD912" s="107"/>
      <c r="BE912" s="107"/>
      <c r="BF912" s="107"/>
      <c r="BG912" s="107"/>
      <c r="BH912" s="107"/>
      <c r="BI912" s="107"/>
    </row>
    <row r="913" spans="2:61" x14ac:dyDescent="0.3">
      <c r="B913" s="93"/>
      <c r="C913" s="93">
        <v>1341</v>
      </c>
      <c r="D913" s="94">
        <f>'[1]S&amp;P500 Historical Data'!E4293</f>
        <v>43621</v>
      </c>
      <c r="E913" s="95">
        <f>'[1]S&amp;P500 Historical Data'!N4293</f>
        <v>2826.15</v>
      </c>
      <c r="F913" s="96">
        <f t="shared" si="160"/>
        <v>8.1618966421358307E-3</v>
      </c>
      <c r="H913" s="114">
        <v>842</v>
      </c>
      <c r="I913" s="98">
        <f t="shared" ca="1" si="161"/>
        <v>2728.2324626204118</v>
      </c>
      <c r="J913" s="99">
        <f t="shared" ca="1" si="158"/>
        <v>6.3678341041519294E-3</v>
      </c>
      <c r="K913" s="100">
        <f t="shared" ca="1" si="159"/>
        <v>-4.828501172917206</v>
      </c>
      <c r="L913" s="101">
        <f t="shared" ca="1" si="147"/>
        <v>0.37847781937582836</v>
      </c>
      <c r="M913" s="125"/>
      <c r="N913" s="91">
        <v>44754</v>
      </c>
      <c r="O913" s="102"/>
      <c r="P913" s="92" t="str">
        <f t="shared" si="168"/>
        <v/>
      </c>
      <c r="Q913" s="115">
        <f t="shared" si="162"/>
        <v>2947.3603367835967</v>
      </c>
      <c r="R913" s="116">
        <f t="shared" si="163"/>
        <v>3666.8088065493607</v>
      </c>
      <c r="S913" s="116">
        <f t="shared" si="164"/>
        <v>4688.8424930116362</v>
      </c>
      <c r="T913" s="116">
        <f t="shared" si="165"/>
        <v>1852.681758406756</v>
      </c>
      <c r="U913" s="116">
        <f t="shared" si="166"/>
        <v>7459.2996485335398</v>
      </c>
      <c r="V913" s="116">
        <f t="shared" si="167"/>
        <v>1164.5775560917334</v>
      </c>
      <c r="W913" s="64"/>
      <c r="X913" s="64"/>
      <c r="Y913" s="105"/>
      <c r="Z913" s="61"/>
      <c r="AA913" s="106"/>
      <c r="AB913" s="107"/>
      <c r="AC913" s="107"/>
      <c r="AD913" s="107"/>
      <c r="AE913" s="107"/>
      <c r="AF913" s="107"/>
      <c r="AG913" s="107"/>
      <c r="AI913" s="108"/>
      <c r="AJ913" s="4"/>
      <c r="AK913" s="4"/>
      <c r="AL913" s="4"/>
      <c r="AN913" s="109"/>
      <c r="AO913" s="110"/>
      <c r="AP913" s="111"/>
      <c r="AQ913" s="110"/>
      <c r="AR913" s="112"/>
      <c r="AT913" s="113"/>
      <c r="AU913" s="113"/>
      <c r="AV913" s="113"/>
      <c r="AW913" s="113"/>
      <c r="AX913" s="113"/>
      <c r="AY913" s="113"/>
      <c r="AZ913" s="113"/>
      <c r="BA913" s="105"/>
      <c r="BB913" s="61"/>
      <c r="BC913" s="106"/>
      <c r="BD913" s="107"/>
      <c r="BE913" s="107"/>
      <c r="BF913" s="107"/>
      <c r="BG913" s="107"/>
      <c r="BH913" s="107"/>
      <c r="BI913" s="107"/>
    </row>
    <row r="914" spans="2:61" x14ac:dyDescent="0.3">
      <c r="B914" s="93"/>
      <c r="C914" s="93">
        <v>1342</v>
      </c>
      <c r="D914" s="94">
        <f>'[1]S&amp;P500 Historical Data'!E4294</f>
        <v>43622</v>
      </c>
      <c r="E914" s="95">
        <f>'[1]S&amp;P500 Historical Data'!N4294</f>
        <v>2843.49</v>
      </c>
      <c r="F914" s="96">
        <f t="shared" si="160"/>
        <v>6.1355554376093593E-3</v>
      </c>
      <c r="H914" s="114">
        <v>843</v>
      </c>
      <c r="I914" s="98">
        <f t="shared" ca="1" si="161"/>
        <v>2670.547726402132</v>
      </c>
      <c r="J914" s="99">
        <f t="shared" ca="1" si="158"/>
        <v>-2.1143629440899907E-2</v>
      </c>
      <c r="K914" s="100">
        <f t="shared" ca="1" si="159"/>
        <v>-6.1823985212341377</v>
      </c>
      <c r="L914" s="101">
        <f t="shared" ca="1" si="147"/>
        <v>-1.3538973483169314</v>
      </c>
      <c r="M914" s="125"/>
      <c r="N914" s="91">
        <v>44755</v>
      </c>
      <c r="O914" s="102"/>
      <c r="P914" s="92" t="str">
        <f t="shared" si="168"/>
        <v/>
      </c>
      <c r="Q914" s="115">
        <f t="shared" si="162"/>
        <v>2948.2210916660347</v>
      </c>
      <c r="R914" s="116">
        <f t="shared" si="163"/>
        <v>3667.8195784679333</v>
      </c>
      <c r="S914" s="116">
        <f t="shared" si="164"/>
        <v>4691.5047123825489</v>
      </c>
      <c r="T914" s="116">
        <f t="shared" si="165"/>
        <v>1852.7121122575377</v>
      </c>
      <c r="U914" s="116">
        <f t="shared" si="166"/>
        <v>7465.5922273012866</v>
      </c>
      <c r="V914" s="116">
        <f t="shared" si="167"/>
        <v>1164.2756985250599</v>
      </c>
      <c r="W914" s="64"/>
      <c r="X914" s="64"/>
      <c r="Y914" s="105"/>
      <c r="Z914" s="61"/>
      <c r="AA914" s="106"/>
      <c r="AB914" s="107"/>
      <c r="AC914" s="107"/>
      <c r="AD914" s="107"/>
      <c r="AE914" s="107"/>
      <c r="AF914" s="107"/>
      <c r="AG914" s="107"/>
      <c r="AI914" s="108"/>
      <c r="AJ914" s="4"/>
      <c r="AK914" s="4"/>
      <c r="AL914" s="4"/>
      <c r="AN914" s="109"/>
      <c r="AO914" s="110"/>
      <c r="AP914" s="111"/>
      <c r="AQ914" s="110"/>
      <c r="AR914" s="112"/>
      <c r="AT914" s="113"/>
      <c r="AU914" s="113"/>
      <c r="AV914" s="113"/>
      <c r="AW914" s="113"/>
      <c r="AX914" s="113"/>
      <c r="AY914" s="113"/>
      <c r="AZ914" s="113"/>
      <c r="BA914" s="105"/>
      <c r="BB914" s="61"/>
      <c r="BC914" s="106"/>
      <c r="BD914" s="107"/>
      <c r="BE914" s="107"/>
      <c r="BF914" s="107"/>
      <c r="BG914" s="107"/>
      <c r="BH914" s="107"/>
      <c r="BI914" s="107"/>
    </row>
    <row r="915" spans="2:61" x14ac:dyDescent="0.3">
      <c r="B915" s="93"/>
      <c r="C915" s="93">
        <v>1343</v>
      </c>
      <c r="D915" s="94">
        <f>'[1]S&amp;P500 Historical Data'!E4295</f>
        <v>43623</v>
      </c>
      <c r="E915" s="95">
        <f>'[1]S&amp;P500 Historical Data'!N4295</f>
        <v>2873.34</v>
      </c>
      <c r="F915" s="96">
        <f t="shared" si="160"/>
        <v>1.0497663083042447E-2</v>
      </c>
      <c r="H915" s="114">
        <v>844</v>
      </c>
      <c r="I915" s="98">
        <f t="shared" ca="1" si="161"/>
        <v>2681.1034987900061</v>
      </c>
      <c r="J915" s="99">
        <f t="shared" ref="J915:J978" ca="1" si="169">(I915-I914)/I914</f>
        <v>3.9526619515223346E-3</v>
      </c>
      <c r="K915" s="100">
        <f t="shared" ref="K915:K978" ca="1" si="170">+K914+L915</f>
        <v>-5.9540941020283711</v>
      </c>
      <c r="L915" s="101">
        <f t="shared" ca="1" si="147"/>
        <v>0.22830441920576691</v>
      </c>
      <c r="M915" s="125"/>
      <c r="N915" s="91">
        <v>44756</v>
      </c>
      <c r="O915" s="102"/>
      <c r="P915" s="92" t="str">
        <f t="shared" si="168"/>
        <v/>
      </c>
      <c r="Q915" s="115">
        <f t="shared" si="162"/>
        <v>2949.0820979255973</v>
      </c>
      <c r="R915" s="116">
        <f t="shared" si="163"/>
        <v>3668.830029431168</v>
      </c>
      <c r="S915" s="116">
        <f t="shared" si="164"/>
        <v>4694.167676156786</v>
      </c>
      <c r="T915" s="116">
        <f t="shared" si="165"/>
        <v>1852.7427693903189</v>
      </c>
      <c r="U915" s="116">
        <f t="shared" si="166"/>
        <v>7471.8876722268624</v>
      </c>
      <c r="V915" s="116">
        <f t="shared" si="167"/>
        <v>1163.9742996448485</v>
      </c>
      <c r="W915" s="64"/>
      <c r="X915" s="64"/>
      <c r="Y915" s="105"/>
      <c r="Z915" s="61"/>
      <c r="AA915" s="106"/>
      <c r="AB915" s="107"/>
      <c r="AC915" s="107"/>
      <c r="AD915" s="107"/>
      <c r="AE915" s="107"/>
      <c r="AF915" s="107"/>
      <c r="AG915" s="107"/>
      <c r="AI915" s="108"/>
      <c r="AJ915" s="4"/>
      <c r="AK915" s="4"/>
      <c r="AL915" s="4"/>
      <c r="AN915" s="109"/>
      <c r="AO915" s="110"/>
      <c r="AP915" s="111"/>
      <c r="AQ915" s="110"/>
      <c r="AR915" s="112"/>
      <c r="AT915" s="113"/>
      <c r="AU915" s="113"/>
      <c r="AV915" s="113"/>
      <c r="AW915" s="113"/>
      <c r="AX915" s="113"/>
      <c r="AY915" s="113"/>
      <c r="AZ915" s="113"/>
      <c r="BA915" s="105"/>
      <c r="BB915" s="61"/>
      <c r="BC915" s="106"/>
      <c r="BD915" s="107"/>
      <c r="BE915" s="107"/>
      <c r="BF915" s="107"/>
      <c r="BG915" s="107"/>
      <c r="BH915" s="107"/>
      <c r="BI915" s="107"/>
    </row>
    <row r="916" spans="2:61" x14ac:dyDescent="0.3">
      <c r="B916" s="93"/>
      <c r="C916" s="93">
        <v>1344</v>
      </c>
      <c r="D916" s="94">
        <f>'[1]S&amp;P500 Historical Data'!E4296</f>
        <v>43626</v>
      </c>
      <c r="E916" s="95">
        <f>'[1]S&amp;P500 Historical Data'!N4296</f>
        <v>2886.73</v>
      </c>
      <c r="F916" s="96">
        <f t="shared" si="160"/>
        <v>4.6600819951693401E-3</v>
      </c>
      <c r="H916" s="114">
        <v>845</v>
      </c>
      <c r="I916" s="98">
        <f t="shared" ca="1" si="161"/>
        <v>2674.0008687312625</v>
      </c>
      <c r="J916" s="99">
        <f t="shared" ca="1" si="169"/>
        <v>-2.6491443026907088E-3</v>
      </c>
      <c r="K916" s="100">
        <f t="shared" ca="1" si="170"/>
        <v>-6.1381353204658291</v>
      </c>
      <c r="L916" s="101">
        <f t="shared" ca="1" si="147"/>
        <v>-0.18404121843745827</v>
      </c>
      <c r="M916" s="125"/>
      <c r="N916" s="91">
        <v>44757</v>
      </c>
      <c r="O916" s="102"/>
      <c r="P916" s="92" t="str">
        <f t="shared" si="168"/>
        <v/>
      </c>
      <c r="Q916" s="115">
        <f t="shared" si="162"/>
        <v>2949.9433556356976</v>
      </c>
      <c r="R916" s="116">
        <f t="shared" si="163"/>
        <v>3669.8401600859138</v>
      </c>
      <c r="S916" s="116">
        <f t="shared" si="164"/>
        <v>4696.8313852500241</v>
      </c>
      <c r="T916" s="116">
        <f t="shared" si="165"/>
        <v>1852.7737292821639</v>
      </c>
      <c r="U916" s="116">
        <f t="shared" si="166"/>
        <v>7478.1859859528713</v>
      </c>
      <c r="V916" s="116">
        <f t="shared" si="167"/>
        <v>1163.6733584595877</v>
      </c>
      <c r="W916" s="64"/>
      <c r="X916" s="64"/>
      <c r="Y916" s="105"/>
      <c r="Z916" s="61"/>
      <c r="AA916" s="106"/>
      <c r="AB916" s="107"/>
      <c r="AC916" s="107"/>
      <c r="AD916" s="107"/>
      <c r="AE916" s="107"/>
      <c r="AF916" s="107"/>
      <c r="AG916" s="107"/>
      <c r="AI916" s="108"/>
      <c r="AJ916" s="4"/>
      <c r="AK916" s="4"/>
      <c r="AL916" s="4"/>
      <c r="AN916" s="109"/>
      <c r="AO916" s="110"/>
      <c r="AP916" s="111"/>
      <c r="AQ916" s="110"/>
      <c r="AR916" s="112"/>
      <c r="AT916" s="113"/>
      <c r="AU916" s="113"/>
      <c r="AV916" s="113"/>
      <c r="AW916" s="113"/>
      <c r="AX916" s="113"/>
      <c r="AY916" s="113"/>
      <c r="AZ916" s="113"/>
      <c r="BA916" s="105"/>
      <c r="BB916" s="61"/>
      <c r="BC916" s="106"/>
      <c r="BD916" s="107"/>
      <c r="BE916" s="107"/>
      <c r="BF916" s="107"/>
      <c r="BG916" s="107"/>
      <c r="BH916" s="107"/>
      <c r="BI916" s="107"/>
    </row>
    <row r="917" spans="2:61" x14ac:dyDescent="0.3">
      <c r="B917" s="93"/>
      <c r="C917" s="93">
        <v>1345</v>
      </c>
      <c r="D917" s="94">
        <f>'[1]S&amp;P500 Historical Data'!E4297</f>
        <v>43627</v>
      </c>
      <c r="E917" s="95">
        <f>'[1]S&amp;P500 Historical Data'!N4297</f>
        <v>2885.72</v>
      </c>
      <c r="F917" s="96">
        <f t="shared" si="160"/>
        <v>-3.4987685027703259E-4</v>
      </c>
      <c r="H917" s="114">
        <v>846</v>
      </c>
      <c r="I917" s="98">
        <f t="shared" ca="1" si="161"/>
        <v>2654.6838053625411</v>
      </c>
      <c r="J917" s="99">
        <f t="shared" ca="1" si="169"/>
        <v>-7.22403032646986E-3</v>
      </c>
      <c r="K917" s="100">
        <f t="shared" ca="1" si="170"/>
        <v>-6.6095259444822334</v>
      </c>
      <c r="L917" s="101">
        <f t="shared" ca="1" si="147"/>
        <v>-0.47139062401640425</v>
      </c>
      <c r="M917" s="125"/>
      <c r="N917" s="91">
        <v>44758</v>
      </c>
      <c r="O917" s="102"/>
      <c r="P917" s="92" t="str">
        <f t="shared" si="168"/>
        <v/>
      </c>
      <c r="Q917" s="115">
        <f t="shared" si="162"/>
        <v>2950.80486486977</v>
      </c>
      <c r="R917" s="116">
        <f t="shared" si="163"/>
        <v>3670.8499710770811</v>
      </c>
      <c r="S917" s="116">
        <f t="shared" si="164"/>
        <v>4699.4958405763773</v>
      </c>
      <c r="T917" s="116">
        <f t="shared" si="165"/>
        <v>1852.8049914118419</v>
      </c>
      <c r="U917" s="116">
        <f t="shared" si="166"/>
        <v>7484.4871711194564</v>
      </c>
      <c r="V917" s="116">
        <f t="shared" si="167"/>
        <v>1163.3728739809915</v>
      </c>
      <c r="W917" s="64"/>
      <c r="X917" s="64"/>
      <c r="Y917" s="105"/>
      <c r="Z917" s="61"/>
      <c r="AA917" s="106"/>
      <c r="AB917" s="107"/>
      <c r="AC917" s="107"/>
      <c r="AD917" s="107"/>
      <c r="AE917" s="107"/>
      <c r="AF917" s="107"/>
      <c r="AG917" s="107"/>
      <c r="AI917" s="108"/>
      <c r="AJ917" s="4"/>
      <c r="AK917" s="4"/>
      <c r="AL917" s="4"/>
      <c r="AN917" s="109"/>
      <c r="AO917" s="110"/>
      <c r="AP917" s="111"/>
      <c r="AQ917" s="110"/>
      <c r="AR917" s="112"/>
      <c r="AT917" s="113"/>
      <c r="AU917" s="113"/>
      <c r="AV917" s="113"/>
      <c r="AW917" s="113"/>
      <c r="AX917" s="113"/>
      <c r="AY917" s="113"/>
      <c r="AZ917" s="113"/>
      <c r="BA917" s="105"/>
      <c r="BB917" s="61"/>
      <c r="BC917" s="106"/>
      <c r="BD917" s="107"/>
      <c r="BE917" s="107"/>
      <c r="BF917" s="107"/>
      <c r="BG917" s="107"/>
      <c r="BH917" s="107"/>
      <c r="BI917" s="107"/>
    </row>
    <row r="918" spans="2:61" x14ac:dyDescent="0.3">
      <c r="B918" s="93"/>
      <c r="C918" s="93">
        <v>1346</v>
      </c>
      <c r="D918" s="94">
        <f>'[1]S&amp;P500 Historical Data'!E4298</f>
        <v>43628</v>
      </c>
      <c r="E918" s="95">
        <f>'[1]S&amp;P500 Historical Data'!N4298</f>
        <v>2879.84</v>
      </c>
      <c r="F918" s="96">
        <f t="shared" si="160"/>
        <v>-2.0376197274855684E-3</v>
      </c>
      <c r="H918" s="114">
        <v>847</v>
      </c>
      <c r="I918" s="98">
        <f t="shared" ca="1" si="161"/>
        <v>2690.6677311214767</v>
      </c>
      <c r="J918" s="99">
        <f t="shared" ca="1" si="169"/>
        <v>1.3554882011276435E-2</v>
      </c>
      <c r="K918" s="100">
        <f t="shared" ca="1" si="170"/>
        <v>-5.7862861684231266</v>
      </c>
      <c r="L918" s="101">
        <f t="shared" ca="1" si="147"/>
        <v>0.82323977605910648</v>
      </c>
      <c r="M918" s="125"/>
      <c r="N918" s="91">
        <v>44759</v>
      </c>
      <c r="O918" s="102"/>
      <c r="P918" s="92" t="str">
        <f t="shared" si="168"/>
        <v/>
      </c>
      <c r="Q918" s="115">
        <f t="shared" si="162"/>
        <v>2951.6666257012707</v>
      </c>
      <c r="R918" s="116">
        <f t="shared" si="163"/>
        <v>3671.8594630476523</v>
      </c>
      <c r="S918" s="116">
        <f t="shared" si="164"/>
        <v>4702.1610430484097</v>
      </c>
      <c r="T918" s="116">
        <f t="shared" si="165"/>
        <v>1852.8365552598168</v>
      </c>
      <c r="U918" s="116">
        <f t="shared" si="166"/>
        <v>7490.7912303643179</v>
      </c>
      <c r="V918" s="116">
        <f t="shared" si="167"/>
        <v>1163.072845223988</v>
      </c>
      <c r="W918" s="64"/>
      <c r="X918" s="64"/>
      <c r="Y918" s="105"/>
      <c r="Z918" s="61"/>
      <c r="AA918" s="106"/>
      <c r="AB918" s="107"/>
      <c r="AC918" s="107"/>
      <c r="AD918" s="107"/>
      <c r="AE918" s="107"/>
      <c r="AF918" s="107"/>
      <c r="AG918" s="107"/>
      <c r="AI918" s="108"/>
      <c r="AJ918" s="4"/>
      <c r="AK918" s="4"/>
      <c r="AL918" s="4"/>
      <c r="AN918" s="109"/>
      <c r="AO918" s="110"/>
      <c r="AP918" s="111"/>
      <c r="AQ918" s="110"/>
      <c r="AR918" s="112"/>
      <c r="AT918" s="113"/>
      <c r="AU918" s="113"/>
      <c r="AV918" s="113"/>
      <c r="AW918" s="113"/>
      <c r="AX918" s="113"/>
      <c r="AY918" s="113"/>
      <c r="AZ918" s="113"/>
      <c r="BA918" s="105"/>
      <c r="BB918" s="61"/>
      <c r="BC918" s="106"/>
      <c r="BD918" s="107"/>
      <c r="BE918" s="107"/>
      <c r="BF918" s="107"/>
      <c r="BG918" s="107"/>
      <c r="BH918" s="107"/>
      <c r="BI918" s="107"/>
    </row>
    <row r="919" spans="2:61" x14ac:dyDescent="0.3">
      <c r="B919" s="93"/>
      <c r="C919" s="93">
        <v>1347</v>
      </c>
      <c r="D919" s="94">
        <f>'[1]S&amp;P500 Historical Data'!E4299</f>
        <v>43629</v>
      </c>
      <c r="E919" s="95">
        <f>'[1]S&amp;P500 Historical Data'!N4299</f>
        <v>2891.64</v>
      </c>
      <c r="F919" s="96">
        <f t="shared" si="160"/>
        <v>4.0974498583253678E-3</v>
      </c>
      <c r="H919" s="114">
        <v>848</v>
      </c>
      <c r="I919" s="98">
        <f t="shared" ca="1" si="161"/>
        <v>2705.9742344408705</v>
      </c>
      <c r="J919" s="99">
        <f t="shared" ca="1" si="169"/>
        <v>5.6887378334946181E-3</v>
      </c>
      <c r="K919" s="100">
        <f t="shared" ca="1" si="170"/>
        <v>-5.44999753907278</v>
      </c>
      <c r="L919" s="101">
        <f t="shared" ca="1" si="147"/>
        <v>0.33628862935034681</v>
      </c>
      <c r="M919" s="125"/>
      <c r="N919" s="91">
        <v>44760</v>
      </c>
      <c r="O919" s="102"/>
      <c r="P919" s="92" t="str">
        <f t="shared" si="168"/>
        <v/>
      </c>
      <c r="Q919" s="115">
        <f t="shared" si="162"/>
        <v>2952.5286382036757</v>
      </c>
      <c r="R919" s="116">
        <f t="shared" si="163"/>
        <v>3672.8686366386878</v>
      </c>
      <c r="S919" s="116">
        <f t="shared" si="164"/>
        <v>4704.8269935771368</v>
      </c>
      <c r="T919" s="116">
        <f t="shared" si="165"/>
        <v>1852.8684203082432</v>
      </c>
      <c r="U919" s="116">
        <f t="shared" si="166"/>
        <v>7497.0981663227167</v>
      </c>
      <c r="V919" s="116">
        <f t="shared" si="167"/>
        <v>1162.7732712067045</v>
      </c>
      <c r="W919" s="64"/>
      <c r="X919" s="64"/>
      <c r="Y919" s="105"/>
      <c r="Z919" s="61"/>
      <c r="AA919" s="106"/>
      <c r="AB919" s="107"/>
      <c r="AC919" s="107"/>
      <c r="AD919" s="107"/>
      <c r="AE919" s="107"/>
      <c r="AF919" s="107"/>
      <c r="AG919" s="107"/>
      <c r="AI919" s="108"/>
      <c r="AJ919" s="4"/>
      <c r="AK919" s="4"/>
      <c r="AL919" s="4"/>
      <c r="AN919" s="109"/>
      <c r="AO919" s="110"/>
      <c r="AP919" s="111"/>
      <c r="AQ919" s="110"/>
      <c r="AR919" s="112"/>
      <c r="AT919" s="113"/>
      <c r="AU919" s="113"/>
      <c r="AV919" s="113"/>
      <c r="AW919" s="113"/>
      <c r="AX919" s="113"/>
      <c r="AY919" s="113"/>
      <c r="AZ919" s="113"/>
      <c r="BA919" s="105"/>
      <c r="BB919" s="61"/>
      <c r="BC919" s="106"/>
      <c r="BD919" s="107"/>
      <c r="BE919" s="107"/>
      <c r="BF919" s="107"/>
      <c r="BG919" s="107"/>
      <c r="BH919" s="107"/>
      <c r="BI919" s="107"/>
    </row>
    <row r="920" spans="2:61" x14ac:dyDescent="0.3">
      <c r="B920" s="93"/>
      <c r="C920" s="93">
        <v>1348</v>
      </c>
      <c r="D920" s="94">
        <f>'[1]S&amp;P500 Historical Data'!E4300</f>
        <v>43630</v>
      </c>
      <c r="E920" s="95">
        <f>'[1]S&amp;P500 Historical Data'!N4300</f>
        <v>2886.98</v>
      </c>
      <c r="F920" s="96">
        <f t="shared" si="160"/>
        <v>-1.6115422390061884E-3</v>
      </c>
      <c r="H920" s="114">
        <v>849</v>
      </c>
      <c r="I920" s="98">
        <f t="shared" ca="1" si="161"/>
        <v>2673.9172458096346</v>
      </c>
      <c r="J920" s="99">
        <f t="shared" ca="1" si="169"/>
        <v>-1.1846745701870973E-2</v>
      </c>
      <c r="K920" s="100">
        <f t="shared" ca="1" si="170"/>
        <v>-6.2130898876414022</v>
      </c>
      <c r="L920" s="101">
        <f t="shared" ca="1" si="147"/>
        <v>-0.76309234856862196</v>
      </c>
      <c r="M920" s="125"/>
      <c r="N920" s="91">
        <v>44761</v>
      </c>
      <c r="O920" s="102"/>
      <c r="P920" s="92" t="str">
        <f t="shared" si="168"/>
        <v/>
      </c>
      <c r="Q920" s="115">
        <f t="shared" si="162"/>
        <v>2953.3909024504842</v>
      </c>
      <c r="R920" s="116">
        <f t="shared" si="163"/>
        <v>3673.877492489336</v>
      </c>
      <c r="S920" s="116">
        <f t="shared" si="164"/>
        <v>4707.4936930720378</v>
      </c>
      <c r="T920" s="116">
        <f t="shared" si="165"/>
        <v>1852.9005860409568</v>
      </c>
      <c r="U920" s="116">
        <f t="shared" si="166"/>
        <v>7503.4079816275007</v>
      </c>
      <c r="V920" s="116">
        <f t="shared" si="167"/>
        <v>1162.4741509504538</v>
      </c>
      <c r="W920" s="64"/>
      <c r="X920" s="64"/>
      <c r="Y920" s="105"/>
      <c r="Z920" s="61"/>
      <c r="AA920" s="106"/>
      <c r="AB920" s="107"/>
      <c r="AC920" s="107"/>
      <c r="AD920" s="107"/>
      <c r="AE920" s="107"/>
      <c r="AF920" s="107"/>
      <c r="AG920" s="107"/>
      <c r="AI920" s="108"/>
      <c r="AJ920" s="4"/>
      <c r="AK920" s="4"/>
      <c r="AL920" s="4"/>
      <c r="AN920" s="109"/>
      <c r="AO920" s="110"/>
      <c r="AP920" s="111"/>
      <c r="AQ920" s="110"/>
      <c r="AR920" s="112"/>
      <c r="AT920" s="113"/>
      <c r="AU920" s="113"/>
      <c r="AV920" s="113"/>
      <c r="AW920" s="113"/>
      <c r="AX920" s="113"/>
      <c r="AY920" s="113"/>
      <c r="AZ920" s="113"/>
      <c r="BA920" s="105"/>
      <c r="BB920" s="61"/>
      <c r="BC920" s="106"/>
      <c r="BD920" s="107"/>
      <c r="BE920" s="107"/>
      <c r="BF920" s="107"/>
      <c r="BG920" s="107"/>
      <c r="BH920" s="107"/>
      <c r="BI920" s="107"/>
    </row>
    <row r="921" spans="2:61" x14ac:dyDescent="0.3">
      <c r="B921" s="93"/>
      <c r="C921" s="93">
        <v>1349</v>
      </c>
      <c r="D921" s="94">
        <f>'[1]S&amp;P500 Historical Data'!E4301</f>
        <v>43633</v>
      </c>
      <c r="E921" s="95">
        <f>'[1]S&amp;P500 Historical Data'!N4301</f>
        <v>2889.67</v>
      </c>
      <c r="F921" s="96">
        <f t="shared" si="160"/>
        <v>9.3176953078997929E-4</v>
      </c>
      <c r="H921" s="114">
        <v>850</v>
      </c>
      <c r="I921" s="98">
        <f t="shared" ca="1" si="161"/>
        <v>2713.9679006361744</v>
      </c>
      <c r="J921" s="99">
        <f t="shared" ca="1" si="169"/>
        <v>1.4978270135062794E-2</v>
      </c>
      <c r="K921" s="100">
        <f t="shared" ca="1" si="170"/>
        <v>-5.3021396669756529</v>
      </c>
      <c r="L921" s="101">
        <f t="shared" ca="1" si="147"/>
        <v>0.91095022066574904</v>
      </c>
      <c r="M921" s="125"/>
      <c r="N921" s="91">
        <v>44762</v>
      </c>
      <c r="O921" s="102"/>
      <c r="P921" s="92" t="str">
        <f t="shared" si="168"/>
        <v/>
      </c>
      <c r="Q921" s="115">
        <f t="shared" si="162"/>
        <v>2954.2534185152172</v>
      </c>
      <c r="R921" s="116">
        <f t="shared" si="163"/>
        <v>3674.886031236837</v>
      </c>
      <c r="S921" s="116">
        <f t="shared" si="164"/>
        <v>4710.1611424410585</v>
      </c>
      <c r="T921" s="116">
        <f t="shared" si="165"/>
        <v>1852.9330519434686</v>
      </c>
      <c r="U921" s="116">
        <f t="shared" si="166"/>
        <v>7509.7206789091106</v>
      </c>
      <c r="V921" s="116">
        <f t="shared" si="167"/>
        <v>1162.1754834797198</v>
      </c>
      <c r="W921" s="64"/>
      <c r="X921" s="64"/>
      <c r="Y921" s="105"/>
      <c r="Z921" s="61"/>
      <c r="AA921" s="106"/>
      <c r="AB921" s="107"/>
      <c r="AC921" s="107"/>
      <c r="AD921" s="107"/>
      <c r="AE921" s="107"/>
      <c r="AF921" s="107"/>
      <c r="AG921" s="107"/>
      <c r="AI921" s="108"/>
      <c r="AJ921" s="4"/>
      <c r="AK921" s="4"/>
      <c r="AL921" s="4"/>
      <c r="AN921" s="109"/>
      <c r="AO921" s="110"/>
      <c r="AP921" s="111"/>
      <c r="AQ921" s="110"/>
      <c r="AR921" s="112"/>
      <c r="AT921" s="113"/>
      <c r="AU921" s="113"/>
      <c r="AV921" s="113"/>
      <c r="AW921" s="113"/>
      <c r="AX921" s="113"/>
      <c r="AY921" s="113"/>
      <c r="AZ921" s="113"/>
      <c r="BA921" s="105"/>
      <c r="BB921" s="61"/>
      <c r="BC921" s="106"/>
      <c r="BD921" s="107"/>
      <c r="BE921" s="107"/>
      <c r="BF921" s="107"/>
      <c r="BG921" s="107"/>
      <c r="BH921" s="107"/>
      <c r="BI921" s="107"/>
    </row>
    <row r="922" spans="2:61" x14ac:dyDescent="0.3">
      <c r="B922" s="93"/>
      <c r="C922" s="93">
        <v>1350</v>
      </c>
      <c r="D922" s="94">
        <f>'[1]S&amp;P500 Historical Data'!E4302</f>
        <v>43634</v>
      </c>
      <c r="E922" s="95">
        <f>'[1]S&amp;P500 Historical Data'!N4302</f>
        <v>2917.75</v>
      </c>
      <c r="F922" s="96">
        <f t="shared" si="160"/>
        <v>9.7173725719545568E-3</v>
      </c>
      <c r="H922" s="114">
        <v>851</v>
      </c>
      <c r="I922" s="98">
        <f t="shared" ca="1" si="161"/>
        <v>2684.4129202618733</v>
      </c>
      <c r="J922" s="99">
        <f t="shared" ca="1" si="169"/>
        <v>-1.0889952076210319E-2</v>
      </c>
      <c r="K922" s="100">
        <f t="shared" ca="1" si="170"/>
        <v>-6.0047447691526568</v>
      </c>
      <c r="L922" s="101">
        <f t="shared" ca="1" si="147"/>
        <v>-0.70260510217700367</v>
      </c>
      <c r="M922" s="125"/>
      <c r="N922" s="91">
        <v>44763</v>
      </c>
      <c r="O922" s="102"/>
      <c r="P922" s="92" t="str">
        <f t="shared" si="168"/>
        <v/>
      </c>
      <c r="Q922" s="115">
        <f t="shared" si="162"/>
        <v>2955.1161864714149</v>
      </c>
      <c r="R922" s="116">
        <f t="shared" si="163"/>
        <v>3675.8942535165365</v>
      </c>
      <c r="S922" s="116">
        <f t="shared" si="164"/>
        <v>4712.8293425906204</v>
      </c>
      <c r="T922" s="116">
        <f t="shared" si="165"/>
        <v>1852.9658175029579</v>
      </c>
      <c r="U922" s="116">
        <f t="shared" si="166"/>
        <v>7516.0362607955931</v>
      </c>
      <c r="V922" s="116">
        <f t="shared" si="167"/>
        <v>1161.8772678221453</v>
      </c>
      <c r="W922" s="64"/>
      <c r="X922" s="64"/>
      <c r="Y922" s="105"/>
      <c r="Z922" s="61"/>
      <c r="AA922" s="106"/>
      <c r="AB922" s="107"/>
      <c r="AC922" s="107"/>
      <c r="AD922" s="107"/>
      <c r="AE922" s="107"/>
      <c r="AF922" s="107"/>
      <c r="AG922" s="107"/>
      <c r="AI922" s="108"/>
      <c r="AJ922" s="4"/>
      <c r="AK922" s="4"/>
      <c r="AL922" s="4"/>
      <c r="AN922" s="109"/>
      <c r="AO922" s="110"/>
      <c r="AP922" s="111"/>
      <c r="AQ922" s="110"/>
      <c r="AR922" s="112"/>
      <c r="AT922" s="113"/>
      <c r="AU922" s="113"/>
      <c r="AV922" s="113"/>
      <c r="AW922" s="113"/>
      <c r="AX922" s="113"/>
      <c r="AY922" s="113"/>
      <c r="AZ922" s="113"/>
      <c r="BA922" s="105"/>
      <c r="BB922" s="61"/>
      <c r="BC922" s="106"/>
      <c r="BD922" s="107"/>
      <c r="BE922" s="107"/>
      <c r="BF922" s="107"/>
      <c r="BG922" s="107"/>
      <c r="BH922" s="107"/>
      <c r="BI922" s="107"/>
    </row>
    <row r="923" spans="2:61" x14ac:dyDescent="0.3">
      <c r="B923" s="93"/>
      <c r="C923" s="93">
        <v>1351</v>
      </c>
      <c r="D923" s="94">
        <f>'[1]S&amp;P500 Historical Data'!E4303</f>
        <v>43635</v>
      </c>
      <c r="E923" s="95">
        <f>'[1]S&amp;P500 Historical Data'!N4303</f>
        <v>2926.46</v>
      </c>
      <c r="F923" s="96">
        <f t="shared" si="160"/>
        <v>2.9851769342815648E-3</v>
      </c>
      <c r="H923" s="114">
        <v>852</v>
      </c>
      <c r="I923" s="98">
        <f t="shared" ca="1" si="161"/>
        <v>2707.5488129077307</v>
      </c>
      <c r="J923" s="99">
        <f t="shared" ca="1" si="169"/>
        <v>8.6186042658446364E-3</v>
      </c>
      <c r="K923" s="100">
        <f t="shared" ca="1" si="170"/>
        <v>-5.4866400114172391</v>
      </c>
      <c r="L923" s="101">
        <f t="shared" ca="1" si="147"/>
        <v>0.51810475773541742</v>
      </c>
      <c r="M923" s="125"/>
      <c r="N923" s="91">
        <v>44764</v>
      </c>
      <c r="O923" s="102"/>
      <c r="P923" s="92" t="str">
        <f t="shared" si="168"/>
        <v/>
      </c>
      <c r="Q923" s="115">
        <f t="shared" si="162"/>
        <v>2955.9792063926407</v>
      </c>
      <c r="R923" s="116">
        <f t="shared" si="163"/>
        <v>3676.9021599618882</v>
      </c>
      <c r="S923" s="116">
        <f t="shared" si="164"/>
        <v>4715.4982944256317</v>
      </c>
      <c r="T923" s="116">
        <f t="shared" si="165"/>
        <v>1852.998882208263</v>
      </c>
      <c r="U923" s="116">
        <f t="shared" si="166"/>
        <v>7522.354729912624</v>
      </c>
      <c r="V923" s="116">
        <f t="shared" si="167"/>
        <v>1161.5795030085162</v>
      </c>
      <c r="W923" s="64"/>
      <c r="X923" s="64"/>
      <c r="Y923" s="105"/>
      <c r="Z923" s="61"/>
      <c r="AA923" s="106"/>
      <c r="AB923" s="107"/>
      <c r="AC923" s="107"/>
      <c r="AD923" s="107"/>
      <c r="AE923" s="107"/>
      <c r="AF923" s="107"/>
      <c r="AG923" s="107"/>
      <c r="AI923" s="108"/>
      <c r="AJ923" s="4"/>
      <c r="AK923" s="4"/>
      <c r="AL923" s="4"/>
      <c r="AN923" s="109"/>
      <c r="AO923" s="110"/>
      <c r="AP923" s="111"/>
      <c r="AQ923" s="110"/>
      <c r="AR923" s="112"/>
      <c r="AT923" s="113"/>
      <c r="AU923" s="113"/>
      <c r="AV923" s="113"/>
      <c r="AW923" s="113"/>
      <c r="AX923" s="113"/>
      <c r="AY923" s="113"/>
      <c r="AZ923" s="113"/>
      <c r="BA923" s="105"/>
      <c r="BB923" s="61"/>
      <c r="BC923" s="106"/>
      <c r="BD923" s="107"/>
      <c r="BE923" s="107"/>
      <c r="BF923" s="107"/>
      <c r="BG923" s="107"/>
      <c r="BH923" s="107"/>
      <c r="BI923" s="107"/>
    </row>
    <row r="924" spans="2:61" x14ac:dyDescent="0.3">
      <c r="B924" s="93"/>
      <c r="C924" s="93">
        <v>1352</v>
      </c>
      <c r="D924" s="94">
        <f>'[1]S&amp;P500 Historical Data'!E4304</f>
        <v>43636</v>
      </c>
      <c r="E924" s="95">
        <f>'[1]S&amp;P500 Historical Data'!N4304</f>
        <v>2954.18</v>
      </c>
      <c r="F924" s="96">
        <f t="shared" si="160"/>
        <v>9.4721950752785951E-3</v>
      </c>
      <c r="H924" s="114">
        <v>853</v>
      </c>
      <c r="I924" s="98">
        <f t="shared" ca="1" si="161"/>
        <v>2723.7937040945762</v>
      </c>
      <c r="J924" s="99">
        <f t="shared" ca="1" si="169"/>
        <v>5.999851640495284E-3</v>
      </c>
      <c r="K924" s="100">
        <f t="shared" ca="1" si="170"/>
        <v>-5.1310197487372511</v>
      </c>
      <c r="L924" s="101">
        <f t="shared" ca="1" si="147"/>
        <v>0.35562026267998836</v>
      </c>
      <c r="M924" s="125"/>
      <c r="N924" s="91">
        <v>44765</v>
      </c>
      <c r="O924" s="102"/>
      <c r="P924" s="92" t="str">
        <f t="shared" si="168"/>
        <v/>
      </c>
      <c r="Q924" s="115">
        <f t="shared" si="162"/>
        <v>2956.8424783524797</v>
      </c>
      <c r="R924" s="116">
        <f t="shared" si="163"/>
        <v>3677.9097512044646</v>
      </c>
      <c r="S924" s="116">
        <f t="shared" si="164"/>
        <v>4718.167998849488</v>
      </c>
      <c r="T924" s="116">
        <f t="shared" si="165"/>
        <v>1853.0322455498767</v>
      </c>
      <c r="U924" s="116">
        <f t="shared" si="166"/>
        <v>7528.6760888835124</v>
      </c>
      <c r="V924" s="116">
        <f t="shared" si="167"/>
        <v>1161.2821880727492</v>
      </c>
      <c r="W924" s="64"/>
      <c r="X924" s="64"/>
      <c r="Y924" s="105"/>
      <c r="Z924" s="61"/>
      <c r="AA924" s="106"/>
      <c r="AB924" s="107"/>
      <c r="AC924" s="107"/>
      <c r="AD924" s="107"/>
      <c r="AE924" s="107"/>
      <c r="AF924" s="107"/>
      <c r="AG924" s="107"/>
      <c r="AI924" s="108"/>
      <c r="AJ924" s="4"/>
      <c r="AK924" s="4"/>
      <c r="AL924" s="4"/>
      <c r="AN924" s="109"/>
      <c r="AO924" s="110"/>
      <c r="AP924" s="111"/>
      <c r="AQ924" s="110"/>
      <c r="AR924" s="112"/>
      <c r="AT924" s="113"/>
      <c r="AU924" s="113"/>
      <c r="AV924" s="113"/>
      <c r="AW924" s="113"/>
      <c r="AX924" s="113"/>
      <c r="AY924" s="113"/>
      <c r="AZ924" s="113"/>
      <c r="BA924" s="105"/>
      <c r="BB924" s="61"/>
      <c r="BC924" s="106"/>
      <c r="BD924" s="107"/>
      <c r="BE924" s="107"/>
      <c r="BF924" s="107"/>
      <c r="BG924" s="107"/>
      <c r="BH924" s="107"/>
      <c r="BI924" s="107"/>
    </row>
    <row r="925" spans="2:61" x14ac:dyDescent="0.3">
      <c r="B925" s="93"/>
      <c r="C925" s="93">
        <v>1353</v>
      </c>
      <c r="D925" s="94">
        <f>'[1]S&amp;P500 Historical Data'!E4305</f>
        <v>43637</v>
      </c>
      <c r="E925" s="95">
        <f>'[1]S&amp;P500 Historical Data'!N4305</f>
        <v>2950.46</v>
      </c>
      <c r="F925" s="96">
        <f t="shared" si="160"/>
        <v>-1.2592326804730246E-3</v>
      </c>
      <c r="H925" s="114">
        <v>854</v>
      </c>
      <c r="I925" s="98">
        <f t="shared" ca="1" si="161"/>
        <v>2735.6300217742828</v>
      </c>
      <c r="J925" s="99">
        <f t="shared" ca="1" si="169"/>
        <v>4.345526484591496E-3</v>
      </c>
      <c r="K925" s="100">
        <f t="shared" ca="1" si="170"/>
        <v>-4.8782627519497206</v>
      </c>
      <c r="L925" s="101">
        <f t="shared" ca="1" si="147"/>
        <v>0.25275699678753016</v>
      </c>
      <c r="M925" s="125"/>
      <c r="N925" s="91">
        <v>44766</v>
      </c>
      <c r="O925" s="102"/>
      <c r="P925" s="92" t="str">
        <f t="shared" si="168"/>
        <v/>
      </c>
      <c r="Q925" s="115">
        <f t="shared" si="162"/>
        <v>2957.7060024245375</v>
      </c>
      <c r="R925" s="116">
        <f t="shared" si="163"/>
        <v>3678.9170278739648</v>
      </c>
      <c r="S925" s="116">
        <f t="shared" si="164"/>
        <v>4720.8384567640815</v>
      </c>
      <c r="T925" s="116">
        <f t="shared" si="165"/>
        <v>1853.0659070199385</v>
      </c>
      <c r="U925" s="116">
        <f t="shared" si="166"/>
        <v>7535.0003403292221</v>
      </c>
      <c r="V925" s="116">
        <f t="shared" si="167"/>
        <v>1160.9853220518792</v>
      </c>
      <c r="W925" s="64"/>
      <c r="X925" s="64"/>
      <c r="Y925" s="105"/>
      <c r="Z925" s="61"/>
      <c r="AA925" s="106"/>
      <c r="AB925" s="107"/>
      <c r="AC925" s="107"/>
      <c r="AD925" s="107"/>
      <c r="AE925" s="107"/>
      <c r="AF925" s="107"/>
      <c r="AG925" s="107"/>
      <c r="AI925" s="108"/>
      <c r="AJ925" s="4"/>
      <c r="AK925" s="4"/>
      <c r="AL925" s="4"/>
      <c r="AN925" s="109"/>
      <c r="AO925" s="110"/>
      <c r="AP925" s="111"/>
      <c r="AQ925" s="110"/>
      <c r="AR925" s="112"/>
      <c r="AT925" s="113"/>
      <c r="AU925" s="113"/>
      <c r="AV925" s="113"/>
      <c r="AW925" s="113"/>
      <c r="AX925" s="113"/>
      <c r="AY925" s="113"/>
      <c r="AZ925" s="113"/>
      <c r="BA925" s="105"/>
      <c r="BB925" s="61"/>
      <c r="BC925" s="106"/>
      <c r="BD925" s="107"/>
      <c r="BE925" s="107"/>
      <c r="BF925" s="107"/>
      <c r="BG925" s="107"/>
      <c r="BH925" s="107"/>
      <c r="BI925" s="107"/>
    </row>
    <row r="926" spans="2:61" x14ac:dyDescent="0.3">
      <c r="B926" s="93"/>
      <c r="C926" s="93">
        <v>1354</v>
      </c>
      <c r="D926" s="94">
        <f>'[1]S&amp;P500 Historical Data'!E4306</f>
        <v>43640</v>
      </c>
      <c r="E926" s="95">
        <f>'[1]S&amp;P500 Historical Data'!N4306</f>
        <v>2945.35</v>
      </c>
      <c r="F926" s="96">
        <f t="shared" si="160"/>
        <v>-1.7319333256509586E-3</v>
      </c>
      <c r="H926" s="114">
        <v>855</v>
      </c>
      <c r="I926" s="98">
        <f t="shared" ca="1" si="161"/>
        <v>2730.4229099177305</v>
      </c>
      <c r="J926" s="99">
        <f t="shared" ca="1" si="169"/>
        <v>-1.9034415528072872E-3</v>
      </c>
      <c r="K926" s="100">
        <f t="shared" ca="1" si="170"/>
        <v>-5.0155912144338739</v>
      </c>
      <c r="L926" s="101">
        <f t="shared" ca="1" si="147"/>
        <v>-0.13732846248415367</v>
      </c>
      <c r="M926" s="125"/>
      <c r="N926" s="91">
        <v>44767</v>
      </c>
      <c r="O926" s="102"/>
      <c r="P926" s="92" t="str">
        <f t="shared" si="168"/>
        <v/>
      </c>
      <c r="Q926" s="115">
        <f t="shared" si="162"/>
        <v>2958.5697786824417</v>
      </c>
      <c r="R926" s="116">
        <f t="shared" si="163"/>
        <v>3679.9239905982204</v>
      </c>
      <c r="S926" s="116">
        <f t="shared" si="164"/>
        <v>4723.5096690698101</v>
      </c>
      <c r="T926" s="116">
        <f t="shared" si="165"/>
        <v>1853.0998661122269</v>
      </c>
      <c r="U926" s="116">
        <f t="shared" si="166"/>
        <v>7541.3274868683757</v>
      </c>
      <c r="V926" s="116">
        <f t="shared" si="167"/>
        <v>1160.688903986043</v>
      </c>
      <c r="W926" s="64"/>
      <c r="X926" s="64"/>
      <c r="Y926" s="105"/>
      <c r="Z926" s="61"/>
      <c r="AA926" s="106"/>
      <c r="AB926" s="107"/>
      <c r="AC926" s="107"/>
      <c r="AD926" s="107"/>
      <c r="AE926" s="107"/>
      <c r="AF926" s="107"/>
      <c r="AG926" s="107"/>
      <c r="AI926" s="108"/>
      <c r="AJ926" s="4"/>
      <c r="AK926" s="4"/>
      <c r="AL926" s="4"/>
      <c r="AN926" s="109"/>
      <c r="AO926" s="110"/>
      <c r="AP926" s="111"/>
      <c r="AQ926" s="110"/>
      <c r="AR926" s="112"/>
      <c r="AT926" s="113"/>
      <c r="AU926" s="113"/>
      <c r="AV926" s="113"/>
      <c r="AW926" s="113"/>
      <c r="AX926" s="113"/>
      <c r="AY926" s="113"/>
      <c r="AZ926" s="113"/>
      <c r="BA926" s="105"/>
      <c r="BB926" s="61"/>
      <c r="BC926" s="106"/>
      <c r="BD926" s="107"/>
      <c r="BE926" s="107"/>
      <c r="BF926" s="107"/>
      <c r="BG926" s="107"/>
      <c r="BH926" s="107"/>
      <c r="BI926" s="107"/>
    </row>
    <row r="927" spans="2:61" x14ac:dyDescent="0.3">
      <c r="B927" s="93"/>
      <c r="C927" s="93">
        <v>1355</v>
      </c>
      <c r="D927" s="94">
        <f>'[1]S&amp;P500 Historical Data'!E4307</f>
        <v>43641</v>
      </c>
      <c r="E927" s="95">
        <f>'[1]S&amp;P500 Historical Data'!N4307</f>
        <v>2917.38</v>
      </c>
      <c r="F927" s="96">
        <f t="shared" si="160"/>
        <v>-9.4963247152290223E-3</v>
      </c>
      <c r="H927" s="114">
        <v>856</v>
      </c>
      <c r="I927" s="98">
        <f t="shared" ca="1" si="161"/>
        <v>2732.9713058910975</v>
      </c>
      <c r="J927" s="99">
        <f t="shared" ca="1" si="169"/>
        <v>9.3333379386409258E-4</v>
      </c>
      <c r="K927" s="100">
        <f t="shared" ca="1" si="170"/>
        <v>-4.9755350576399975</v>
      </c>
      <c r="L927" s="101">
        <f t="shared" ca="1" si="147"/>
        <v>4.0056156793876196E-2</v>
      </c>
      <c r="M927" s="125"/>
      <c r="N927" s="91">
        <v>44768</v>
      </c>
      <c r="O927" s="102"/>
      <c r="P927" s="92" t="str">
        <f t="shared" si="168"/>
        <v/>
      </c>
      <c r="Q927" s="115">
        <f t="shared" si="162"/>
        <v>2959.4338071998413</v>
      </c>
      <c r="R927" s="116">
        <f t="shared" si="163"/>
        <v>3680.9306400032056</v>
      </c>
      <c r="S927" s="116">
        <f t="shared" si="164"/>
        <v>4726.181636665583</v>
      </c>
      <c r="T927" s="116">
        <f t="shared" si="165"/>
        <v>1853.1341223221521</v>
      </c>
      <c r="U927" s="116">
        <f t="shared" si="166"/>
        <v>7547.657531117281</v>
      </c>
      <c r="V927" s="116">
        <f t="shared" si="167"/>
        <v>1160.3929329184684</v>
      </c>
      <c r="W927" s="64"/>
      <c r="X927" s="64"/>
      <c r="Y927" s="105"/>
      <c r="Z927" s="61"/>
      <c r="AA927" s="106"/>
      <c r="AB927" s="107"/>
      <c r="AC927" s="107"/>
      <c r="AD927" s="107"/>
      <c r="AE927" s="107"/>
      <c r="AF927" s="107"/>
      <c r="AG927" s="107"/>
      <c r="AI927" s="108"/>
      <c r="AJ927" s="4"/>
      <c r="AK927" s="4"/>
      <c r="AL927" s="4"/>
      <c r="AN927" s="109"/>
      <c r="AO927" s="110"/>
      <c r="AP927" s="111"/>
      <c r="AQ927" s="110"/>
      <c r="AR927" s="112"/>
      <c r="AT927" s="113"/>
      <c r="AU927" s="113"/>
      <c r="AV927" s="113"/>
      <c r="AW927" s="113"/>
      <c r="AX927" s="113"/>
      <c r="AY927" s="113"/>
      <c r="AZ927" s="113"/>
      <c r="BA927" s="105"/>
      <c r="BB927" s="61"/>
      <c r="BC927" s="106"/>
      <c r="BD927" s="107"/>
      <c r="BE927" s="107"/>
      <c r="BF927" s="107"/>
      <c r="BG927" s="107"/>
      <c r="BH927" s="107"/>
      <c r="BI927" s="107"/>
    </row>
    <row r="928" spans="2:61" x14ac:dyDescent="0.3">
      <c r="B928" s="93"/>
      <c r="C928" s="93">
        <v>1356</v>
      </c>
      <c r="D928" s="94">
        <f>'[1]S&amp;P500 Historical Data'!E4308</f>
        <v>43642</v>
      </c>
      <c r="E928" s="95">
        <f>'[1]S&amp;P500 Historical Data'!N4308</f>
        <v>2913.78</v>
      </c>
      <c r="F928" s="96">
        <f t="shared" si="160"/>
        <v>-1.2339839170762495E-3</v>
      </c>
      <c r="H928" s="114">
        <v>857</v>
      </c>
      <c r="I928" s="98">
        <f t="shared" ca="1" si="161"/>
        <v>2719.8031375340038</v>
      </c>
      <c r="J928" s="99">
        <f t="shared" ca="1" si="169"/>
        <v>-4.8182607437951682E-3</v>
      </c>
      <c r="K928" s="100">
        <f t="shared" ca="1" si="170"/>
        <v>-5.2956541816203613</v>
      </c>
      <c r="L928" s="101">
        <f t="shared" ca="1" si="147"/>
        <v>-0.3201191239803638</v>
      </c>
      <c r="M928" s="125"/>
      <c r="N928" s="91">
        <v>44769</v>
      </c>
      <c r="O928" s="102"/>
      <c r="P928" s="92" t="str">
        <f t="shared" si="168"/>
        <v/>
      </c>
      <c r="Q928" s="115">
        <f t="shared" si="162"/>
        <v>2960.2980880504065</v>
      </c>
      <c r="R928" s="116">
        <f t="shared" si="163"/>
        <v>3681.936976713042</v>
      </c>
      <c r="S928" s="116">
        <f t="shared" si="164"/>
        <v>4728.8543604488277</v>
      </c>
      <c r="T928" s="116">
        <f t="shared" si="165"/>
        <v>1853.1686751467516</v>
      </c>
      <c r="U928" s="116">
        <f t="shared" si="166"/>
        <v>7553.9904756899341</v>
      </c>
      <c r="V928" s="116">
        <f t="shared" si="167"/>
        <v>1160.0974078954612</v>
      </c>
      <c r="W928" s="64"/>
      <c r="X928" s="64"/>
      <c r="Y928" s="105"/>
      <c r="Z928" s="61"/>
      <c r="AA928" s="106"/>
      <c r="AB928" s="107"/>
      <c r="AC928" s="107"/>
      <c r="AD928" s="107"/>
      <c r="AE928" s="107"/>
      <c r="AF928" s="107"/>
      <c r="AG928" s="107"/>
      <c r="AI928" s="108"/>
      <c r="AJ928" s="4"/>
      <c r="AK928" s="4"/>
      <c r="AL928" s="4"/>
      <c r="AN928" s="109"/>
      <c r="AO928" s="110"/>
      <c r="AP928" s="111"/>
      <c r="AQ928" s="110"/>
      <c r="AR928" s="112"/>
      <c r="AT928" s="113"/>
      <c r="AU928" s="113"/>
      <c r="AV928" s="113"/>
      <c r="AW928" s="113"/>
      <c r="AX928" s="113"/>
      <c r="AY928" s="113"/>
      <c r="AZ928" s="113"/>
      <c r="BA928" s="105"/>
      <c r="BB928" s="61"/>
      <c r="BC928" s="106"/>
      <c r="BD928" s="107"/>
      <c r="BE928" s="107"/>
      <c r="BF928" s="107"/>
      <c r="BG928" s="107"/>
      <c r="BH928" s="107"/>
      <c r="BI928" s="107"/>
    </row>
    <row r="929" spans="2:61" x14ac:dyDescent="0.3">
      <c r="B929" s="93"/>
      <c r="C929" s="93">
        <v>1357</v>
      </c>
      <c r="D929" s="94">
        <f>'[1]S&amp;P500 Historical Data'!E4309</f>
        <v>43643</v>
      </c>
      <c r="E929" s="95">
        <f>'[1]S&amp;P500 Historical Data'!N4309</f>
        <v>2924.92</v>
      </c>
      <c r="F929" s="96">
        <f t="shared" si="160"/>
        <v>3.8232124594169332E-3</v>
      </c>
      <c r="H929" s="114">
        <v>858</v>
      </c>
      <c r="I929" s="98">
        <f t="shared" ca="1" si="161"/>
        <v>2674.0054528272422</v>
      </c>
      <c r="J929" s="99">
        <f t="shared" ca="1" si="169"/>
        <v>-1.6838602792511505E-2</v>
      </c>
      <c r="K929" s="100">
        <f t="shared" ca="1" si="170"/>
        <v>-6.3752781754919781</v>
      </c>
      <c r="L929" s="101">
        <f t="shared" ca="1" si="147"/>
        <v>-1.0796239938716172</v>
      </c>
      <c r="M929" s="125"/>
      <c r="N929" s="91">
        <v>44770</v>
      </c>
      <c r="O929" s="102"/>
      <c r="P929" s="92" t="str">
        <f t="shared" si="168"/>
        <v/>
      </c>
      <c r="Q929" s="115">
        <f t="shared" si="162"/>
        <v>2961.1626213078302</v>
      </c>
      <c r="R929" s="116">
        <f t="shared" si="163"/>
        <v>3682.9430013500078</v>
      </c>
      <c r="S929" s="116">
        <f t="shared" si="164"/>
        <v>4731.5278413154983</v>
      </c>
      <c r="T929" s="116">
        <f t="shared" si="165"/>
        <v>1853.2035240846806</v>
      </c>
      <c r="U929" s="116">
        <f t="shared" si="166"/>
        <v>7560.32632319804</v>
      </c>
      <c r="V929" s="116">
        <f t="shared" si="167"/>
        <v>1159.8023279663896</v>
      </c>
      <c r="W929" s="64"/>
      <c r="X929" s="64"/>
      <c r="Y929" s="105"/>
      <c r="Z929" s="61"/>
      <c r="AA929" s="106"/>
      <c r="AB929" s="107"/>
      <c r="AC929" s="107"/>
      <c r="AD929" s="107"/>
      <c r="AE929" s="107"/>
      <c r="AF929" s="107"/>
      <c r="AG929" s="107"/>
      <c r="AI929" s="108"/>
      <c r="AJ929" s="4"/>
      <c r="AK929" s="4"/>
      <c r="AL929" s="4"/>
      <c r="AN929" s="109"/>
      <c r="AO929" s="110"/>
      <c r="AP929" s="111"/>
      <c r="AQ929" s="110"/>
      <c r="AR929" s="112"/>
      <c r="AT929" s="113"/>
      <c r="AU929" s="113"/>
      <c r="AV929" s="113"/>
      <c r="AW929" s="113"/>
      <c r="AX929" s="113"/>
      <c r="AY929" s="113"/>
      <c r="AZ929" s="113"/>
      <c r="BA929" s="105"/>
      <c r="BB929" s="61"/>
      <c r="BC929" s="106"/>
      <c r="BD929" s="107"/>
      <c r="BE929" s="107"/>
      <c r="BF929" s="107"/>
      <c r="BG929" s="107"/>
      <c r="BH929" s="107"/>
      <c r="BI929" s="107"/>
    </row>
    <row r="930" spans="2:61" x14ac:dyDescent="0.3">
      <c r="B930" s="93"/>
      <c r="C930" s="93">
        <v>1358</v>
      </c>
      <c r="D930" s="94">
        <f>'[1]S&amp;P500 Historical Data'!E4310</f>
        <v>43644</v>
      </c>
      <c r="E930" s="95">
        <f>'[1]S&amp;P500 Historical Data'!N4310</f>
        <v>2941.76</v>
      </c>
      <c r="F930" s="96">
        <f t="shared" ref="F930:F956" si="171">(E930-E929)/E929</f>
        <v>5.757422425228774E-3</v>
      </c>
      <c r="H930" s="114">
        <v>859</v>
      </c>
      <c r="I930" s="98">
        <f t="shared" ca="1" si="161"/>
        <v>2708.4622973438504</v>
      </c>
      <c r="J930" s="99">
        <f t="shared" ca="1" si="169"/>
        <v>1.2885854245426778E-2</v>
      </c>
      <c r="K930" s="100">
        <f t="shared" ca="1" si="170"/>
        <v>-5.5933070495707264</v>
      </c>
      <c r="L930" s="101">
        <f t="shared" ca="1" si="147"/>
        <v>0.78197112592125195</v>
      </c>
      <c r="M930" s="125"/>
      <c r="N930" s="91">
        <v>44771</v>
      </c>
      <c r="O930" s="102"/>
      <c r="P930" s="92" t="str">
        <f t="shared" si="168"/>
        <v/>
      </c>
      <c r="Q930" s="115">
        <f t="shared" si="162"/>
        <v>2962.0274070458254</v>
      </c>
      <c r="R930" s="116">
        <f t="shared" si="163"/>
        <v>3683.9487145345474</v>
      </c>
      <c r="S930" s="116">
        <f t="shared" si="164"/>
        <v>4734.2020801600775</v>
      </c>
      <c r="T930" s="116">
        <f t="shared" si="165"/>
        <v>1853.2386686362051</v>
      </c>
      <c r="U930" s="116">
        <f t="shared" si="166"/>
        <v>7566.6650762510189</v>
      </c>
      <c r="V930" s="116">
        <f t="shared" si="167"/>
        <v>1159.507692183673</v>
      </c>
      <c r="W930" s="64"/>
      <c r="X930" s="64"/>
      <c r="Y930" s="105"/>
      <c r="Z930" s="61"/>
      <c r="AA930" s="106"/>
      <c r="AB930" s="107"/>
      <c r="AC930" s="107"/>
      <c r="AD930" s="107"/>
      <c r="AE930" s="107"/>
      <c r="AF930" s="107"/>
      <c r="AG930" s="107"/>
      <c r="AI930" s="108"/>
      <c r="AJ930" s="4"/>
      <c r="AK930" s="4"/>
      <c r="AL930" s="4"/>
      <c r="AN930" s="109"/>
      <c r="AO930" s="110"/>
      <c r="AP930" s="111"/>
      <c r="AQ930" s="110"/>
      <c r="AR930" s="112"/>
      <c r="AT930" s="113"/>
      <c r="AU930" s="113"/>
      <c r="AV930" s="113"/>
      <c r="AW930" s="113"/>
      <c r="AX930" s="113"/>
      <c r="AY930" s="113"/>
      <c r="AZ930" s="113"/>
      <c r="BA930" s="105"/>
      <c r="BB930" s="61"/>
      <c r="BC930" s="106"/>
      <c r="BD930" s="107"/>
      <c r="BE930" s="107"/>
      <c r="BF930" s="107"/>
      <c r="BG930" s="107"/>
      <c r="BH930" s="107"/>
      <c r="BI930" s="107"/>
    </row>
    <row r="931" spans="2:61" x14ac:dyDescent="0.3">
      <c r="B931" s="93"/>
      <c r="C931" s="93">
        <v>1359</v>
      </c>
      <c r="D931" s="94">
        <f>'[1]S&amp;P500 Historical Data'!E4311</f>
        <v>43647</v>
      </c>
      <c r="E931" s="95">
        <f>'[1]S&amp;P500 Historical Data'!N4311</f>
        <v>2964.33</v>
      </c>
      <c r="F931" s="96">
        <f t="shared" si="171"/>
        <v>7.6722778200803967E-3</v>
      </c>
      <c r="H931" s="114">
        <v>860</v>
      </c>
      <c r="I931" s="98">
        <f t="shared" ca="1" si="161"/>
        <v>2761.6558394573544</v>
      </c>
      <c r="J931" s="99">
        <f t="shared" ca="1" si="169"/>
        <v>1.9639757276913229E-2</v>
      </c>
      <c r="K931" s="100">
        <f t="shared" ca="1" si="170"/>
        <v>-4.395970438729627</v>
      </c>
      <c r="L931" s="101">
        <f t="shared" ca="1" si="147"/>
        <v>1.197336610841099</v>
      </c>
      <c r="M931" s="125"/>
      <c r="N931" s="91">
        <v>44772</v>
      </c>
      <c r="O931" s="102"/>
      <c r="P931" s="92" t="str">
        <f t="shared" si="168"/>
        <v/>
      </c>
      <c r="Q931" s="115">
        <f t="shared" si="162"/>
        <v>2962.8924453381273</v>
      </c>
      <c r="R931" s="116">
        <f t="shared" si="163"/>
        <v>3684.9541168852743</v>
      </c>
      <c r="S931" s="116">
        <f t="shared" si="164"/>
        <v>4736.8770778755916</v>
      </c>
      <c r="T931" s="116">
        <f t="shared" si="165"/>
        <v>1853.2741083031985</v>
      </c>
      <c r="U931" s="116">
        <f t="shared" si="166"/>
        <v>7573.0067374560276</v>
      </c>
      <c r="V931" s="116">
        <f t="shared" si="167"/>
        <v>1159.2134996027687</v>
      </c>
      <c r="W931" s="64"/>
      <c r="X931" s="64"/>
      <c r="Y931" s="105"/>
      <c r="Z931" s="61"/>
      <c r="AA931" s="106"/>
      <c r="AB931" s="107"/>
      <c r="AC931" s="107"/>
      <c r="AD931" s="107"/>
      <c r="AE931" s="107"/>
      <c r="AF931" s="107"/>
      <c r="AG931" s="107"/>
      <c r="AI931" s="108"/>
      <c r="AJ931" s="4"/>
      <c r="AK931" s="4"/>
      <c r="AL931" s="4"/>
      <c r="AN931" s="109"/>
      <c r="AO931" s="110"/>
      <c r="AP931" s="111"/>
      <c r="AQ931" s="110"/>
      <c r="AR931" s="112"/>
      <c r="AT931" s="113"/>
      <c r="AU931" s="113"/>
      <c r="AV931" s="113"/>
      <c r="AW931" s="113"/>
      <c r="AX931" s="113"/>
      <c r="AY931" s="113"/>
      <c r="AZ931" s="113"/>
      <c r="BA931" s="105"/>
      <c r="BB931" s="61"/>
      <c r="BC931" s="106"/>
      <c r="BD931" s="107"/>
      <c r="BE931" s="107"/>
      <c r="BF931" s="107"/>
      <c r="BG931" s="107"/>
      <c r="BH931" s="107"/>
      <c r="BI931" s="107"/>
    </row>
    <row r="932" spans="2:61" x14ac:dyDescent="0.3">
      <c r="B932" s="93"/>
      <c r="C932" s="93">
        <v>1360</v>
      </c>
      <c r="D932" s="94">
        <f>'[1]S&amp;P500 Historical Data'!E4312</f>
        <v>43648</v>
      </c>
      <c r="E932" s="95">
        <f>'[1]S&amp;P500 Historical Data'!N4312</f>
        <v>2973.01</v>
      </c>
      <c r="F932" s="96">
        <f t="shared" si="171"/>
        <v>2.9281490252435764E-3</v>
      </c>
      <c r="H932" s="114">
        <v>861</v>
      </c>
      <c r="I932" s="98">
        <f t="shared" ca="1" si="161"/>
        <v>2809.7248915724767</v>
      </c>
      <c r="J932" s="99">
        <f t="shared" ca="1" si="169"/>
        <v>1.7405880714147035E-2</v>
      </c>
      <c r="K932" s="100">
        <f t="shared" ca="1" si="170"/>
        <v>-3.3357120931334654</v>
      </c>
      <c r="L932" s="101">
        <f t="shared" ca="1" si="147"/>
        <v>1.0602583455961616</v>
      </c>
      <c r="M932" s="125"/>
      <c r="N932" s="91">
        <v>44773</v>
      </c>
      <c r="O932" s="102"/>
      <c r="P932" s="92" t="str">
        <f t="shared" si="168"/>
        <v/>
      </c>
      <c r="Q932" s="115">
        <f t="shared" si="162"/>
        <v>2963.7577362584921</v>
      </c>
      <c r="R932" s="116">
        <f t="shared" si="163"/>
        <v>3685.9592090189817</v>
      </c>
      <c r="S932" s="116">
        <f t="shared" si="164"/>
        <v>4739.5528353536083</v>
      </c>
      <c r="T932" s="116">
        <f t="shared" si="165"/>
        <v>1853.3098425891301</v>
      </c>
      <c r="U932" s="116">
        <f t="shared" si="166"/>
        <v>7579.3513094179661</v>
      </c>
      <c r="V932" s="116">
        <f t="shared" si="167"/>
        <v>1158.9197492821575</v>
      </c>
      <c r="W932" s="64"/>
      <c r="X932" s="64"/>
      <c r="Y932" s="105"/>
      <c r="Z932" s="61"/>
      <c r="AA932" s="106"/>
      <c r="AB932" s="107"/>
      <c r="AC932" s="107"/>
      <c r="AD932" s="107"/>
      <c r="AE932" s="107"/>
      <c r="AF932" s="107"/>
      <c r="AG932" s="107"/>
      <c r="AI932" s="108"/>
      <c r="AJ932" s="4"/>
      <c r="AK932" s="4"/>
      <c r="AL932" s="4"/>
      <c r="AN932" s="109"/>
      <c r="AO932" s="110"/>
      <c r="AP932" s="111"/>
      <c r="AQ932" s="110"/>
      <c r="AR932" s="112"/>
      <c r="AT932" s="113"/>
      <c r="AU932" s="113"/>
      <c r="AV932" s="113"/>
      <c r="AW932" s="113"/>
      <c r="AX932" s="113"/>
      <c r="AY932" s="113"/>
      <c r="AZ932" s="113"/>
      <c r="BA932" s="105"/>
      <c r="BB932" s="61"/>
      <c r="BC932" s="106"/>
      <c r="BD932" s="107"/>
      <c r="BE932" s="107"/>
      <c r="BF932" s="107"/>
      <c r="BG932" s="107"/>
      <c r="BH932" s="107"/>
      <c r="BI932" s="107"/>
    </row>
    <row r="933" spans="2:61" x14ac:dyDescent="0.3">
      <c r="B933" s="93"/>
      <c r="C933" s="93">
        <v>1361</v>
      </c>
      <c r="D933" s="94">
        <f>'[1]S&amp;P500 Historical Data'!E4313</f>
        <v>43649</v>
      </c>
      <c r="E933" s="95">
        <f>'[1]S&amp;P500 Historical Data'!N4313</f>
        <v>2995.82</v>
      </c>
      <c r="F933" s="96">
        <f t="shared" si="171"/>
        <v>7.6723589897107454E-3</v>
      </c>
      <c r="H933" s="114">
        <v>862</v>
      </c>
      <c r="I933" s="98">
        <f t="shared" ca="1" si="161"/>
        <v>2775.0681185950066</v>
      </c>
      <c r="J933" s="99">
        <f t="shared" ca="1" si="169"/>
        <v>-1.2334578763002778E-2</v>
      </c>
      <c r="K933" s="100">
        <f t="shared" ca="1" si="170"/>
        <v>-4.1296671593368846</v>
      </c>
      <c r="L933" s="101">
        <f t="shared" ca="1" si="147"/>
        <v>-0.79395506620341882</v>
      </c>
      <c r="M933" s="125"/>
      <c r="N933" s="91">
        <v>44774</v>
      </c>
      <c r="O933" s="102"/>
      <c r="P933" s="92" t="str">
        <f t="shared" si="168"/>
        <v/>
      </c>
      <c r="Q933" s="115">
        <f t="shared" si="162"/>
        <v>2964.6232798806982</v>
      </c>
      <c r="R933" s="116">
        <f t="shared" si="163"/>
        <v>3686.9639915506505</v>
      </c>
      <c r="S933" s="116">
        <f t="shared" si="164"/>
        <v>4742.2293534842511</v>
      </c>
      <c r="T933" s="116">
        <f t="shared" si="165"/>
        <v>1853.3458709990621</v>
      </c>
      <c r="U933" s="116">
        <f t="shared" si="166"/>
        <v>7585.6987947394955</v>
      </c>
      <c r="V933" s="116">
        <f t="shared" si="167"/>
        <v>1158.6264402833328</v>
      </c>
      <c r="W933" s="64"/>
      <c r="X933" s="64"/>
      <c r="Y933" s="105"/>
      <c r="Z933" s="61"/>
      <c r="AA933" s="106"/>
      <c r="AB933" s="107"/>
      <c r="AC933" s="107"/>
      <c r="AD933" s="107"/>
      <c r="AE933" s="107"/>
      <c r="AF933" s="107"/>
      <c r="AG933" s="107"/>
      <c r="AI933" s="108"/>
      <c r="AJ933" s="4"/>
      <c r="AK933" s="4"/>
      <c r="AL933" s="4"/>
      <c r="AN933" s="109"/>
      <c r="AO933" s="110"/>
      <c r="AP933" s="111"/>
      <c r="AQ933" s="110"/>
      <c r="AR933" s="112"/>
      <c r="AT933" s="113"/>
      <c r="AU933" s="113"/>
      <c r="AV933" s="113"/>
      <c r="AW933" s="113"/>
      <c r="AX933" s="113"/>
      <c r="AY933" s="113"/>
      <c r="AZ933" s="113"/>
      <c r="BA933" s="105"/>
      <c r="BB933" s="61"/>
      <c r="BC933" s="106"/>
      <c r="BD933" s="107"/>
      <c r="BE933" s="107"/>
      <c r="BF933" s="107"/>
      <c r="BG933" s="107"/>
      <c r="BH933" s="107"/>
      <c r="BI933" s="107"/>
    </row>
    <row r="934" spans="2:61" x14ac:dyDescent="0.3">
      <c r="B934" s="93"/>
      <c r="C934" s="93">
        <v>1362</v>
      </c>
      <c r="D934" s="94">
        <f>'[1]S&amp;P500 Historical Data'!E4314</f>
        <v>43651</v>
      </c>
      <c r="E934" s="95">
        <f>'[1]S&amp;P500 Historical Data'!N4314</f>
        <v>2990.41</v>
      </c>
      <c r="F934" s="96">
        <f t="shared" si="171"/>
        <v>-1.8058494836139384E-3</v>
      </c>
      <c r="H934" s="114">
        <v>863</v>
      </c>
      <c r="I934" s="98">
        <f t="shared" ca="1" si="161"/>
        <v>2768.6889694362681</v>
      </c>
      <c r="J934" s="99">
        <f t="shared" ca="1" si="169"/>
        <v>-2.2987360620063757E-3</v>
      </c>
      <c r="K934" s="100">
        <f t="shared" ca="1" si="170"/>
        <v>-4.2917535475697193</v>
      </c>
      <c r="L934" s="101">
        <f t="shared" ca="1" si="147"/>
        <v>-0.16208638823283469</v>
      </c>
      <c r="M934" s="125"/>
      <c r="N934" s="91">
        <v>44775</v>
      </c>
      <c r="O934" s="102"/>
      <c r="P934" s="92" t="str">
        <f t="shared" si="168"/>
        <v/>
      </c>
      <c r="Q934" s="115">
        <f t="shared" si="162"/>
        <v>2965.4890762785458</v>
      </c>
      <c r="R934" s="116">
        <f t="shared" si="163"/>
        <v>3687.9684650934551</v>
      </c>
      <c r="S934" s="116">
        <f t="shared" si="164"/>
        <v>4744.9066331562035</v>
      </c>
      <c r="T934" s="116">
        <f t="shared" si="165"/>
        <v>1853.3821930396409</v>
      </c>
      <c r="U934" s="116">
        <f t="shared" si="166"/>
        <v>7592.0491960210502</v>
      </c>
      <c r="V934" s="116">
        <f t="shared" si="167"/>
        <v>1158.3335716707863</v>
      </c>
      <c r="W934" s="64"/>
      <c r="X934" s="64"/>
      <c r="Y934" s="105"/>
      <c r="Z934" s="61"/>
      <c r="AA934" s="106"/>
      <c r="AB934" s="107"/>
      <c r="AC934" s="107"/>
      <c r="AD934" s="107"/>
      <c r="AE934" s="107"/>
      <c r="AF934" s="107"/>
      <c r="AG934" s="107"/>
      <c r="AI934" s="108"/>
      <c r="AJ934" s="4"/>
      <c r="AK934" s="4"/>
      <c r="AL934" s="4"/>
      <c r="AN934" s="109"/>
      <c r="AO934" s="110"/>
      <c r="AP934" s="111"/>
      <c r="AQ934" s="110"/>
      <c r="AR934" s="112"/>
      <c r="AT934" s="113"/>
      <c r="AU934" s="113"/>
      <c r="AV934" s="113"/>
      <c r="AW934" s="113"/>
      <c r="AX934" s="113"/>
      <c r="AY934" s="113"/>
      <c r="AZ934" s="113"/>
      <c r="BA934" s="105"/>
      <c r="BB934" s="61"/>
      <c r="BC934" s="106"/>
      <c r="BD934" s="107"/>
      <c r="BE934" s="107"/>
      <c r="BF934" s="107"/>
      <c r="BG934" s="107"/>
      <c r="BH934" s="107"/>
      <c r="BI934" s="107"/>
    </row>
    <row r="935" spans="2:61" x14ac:dyDescent="0.3">
      <c r="B935" s="93"/>
      <c r="C935" s="93">
        <v>1363</v>
      </c>
      <c r="D935" s="94">
        <f>'[1]S&amp;P500 Historical Data'!E4315</f>
        <v>43654</v>
      </c>
      <c r="E935" s="95">
        <f>'[1]S&amp;P500 Historical Data'!N4315</f>
        <v>2975.05</v>
      </c>
      <c r="F935" s="96">
        <f t="shared" si="171"/>
        <v>-5.1364194207482164E-3</v>
      </c>
      <c r="H935" s="114">
        <v>864</v>
      </c>
      <c r="I935" s="98">
        <f t="shared" ca="1" si="161"/>
        <v>2746.6171625542061</v>
      </c>
      <c r="J935" s="99">
        <f t="shared" ca="1" si="169"/>
        <v>-7.9719344157881435E-3</v>
      </c>
      <c r="K935" s="100">
        <f t="shared" ca="1" si="170"/>
        <v>-4.8102460586887554</v>
      </c>
      <c r="L935" s="101">
        <f t="shared" ca="1" si="147"/>
        <v>-0.51849251111903638</v>
      </c>
      <c r="M935" s="125"/>
      <c r="N935" s="91">
        <v>44776</v>
      </c>
      <c r="O935" s="102"/>
      <c r="P935" s="92" t="str">
        <f t="shared" si="168"/>
        <v/>
      </c>
      <c r="Q935" s="115">
        <f t="shared" si="162"/>
        <v>2966.3551255258558</v>
      </c>
      <c r="R935" s="116">
        <f t="shared" si="163"/>
        <v>3688.9726302587706</v>
      </c>
      <c r="S935" s="116">
        <f t="shared" si="164"/>
        <v>4747.5846752567122</v>
      </c>
      <c r="T935" s="116">
        <f t="shared" si="165"/>
        <v>1853.418808219091</v>
      </c>
      <c r="U935" s="116">
        <f t="shared" si="166"/>
        <v>7598.4025158608465</v>
      </c>
      <c r="V935" s="116">
        <f t="shared" si="167"/>
        <v>1158.0411425119955</v>
      </c>
      <c r="W935" s="64"/>
      <c r="X935" s="64"/>
      <c r="Y935" s="105"/>
      <c r="Z935" s="61"/>
      <c r="AA935" s="106"/>
      <c r="AB935" s="107"/>
      <c r="AC935" s="107"/>
      <c r="AD935" s="107"/>
      <c r="AE935" s="107"/>
      <c r="AF935" s="107"/>
      <c r="AG935" s="107"/>
      <c r="AI935" s="108"/>
      <c r="AJ935" s="4"/>
      <c r="AK935" s="4"/>
      <c r="AL935" s="4"/>
      <c r="AN935" s="109"/>
      <c r="AO935" s="110"/>
      <c r="AP935" s="111"/>
      <c r="AQ935" s="110"/>
      <c r="AR935" s="112"/>
      <c r="AT935" s="113"/>
      <c r="AU935" s="113"/>
      <c r="AV935" s="113"/>
      <c r="AW935" s="113"/>
      <c r="AX935" s="113"/>
      <c r="AY935" s="113"/>
      <c r="AZ935" s="113"/>
      <c r="BA935" s="105"/>
      <c r="BB935" s="61"/>
      <c r="BC935" s="106"/>
      <c r="BD935" s="107"/>
      <c r="BE935" s="107"/>
      <c r="BF935" s="107"/>
      <c r="BG935" s="107"/>
      <c r="BH935" s="107"/>
      <c r="BI935" s="107"/>
    </row>
    <row r="936" spans="2:61" x14ac:dyDescent="0.3">
      <c r="B936" s="93"/>
      <c r="C936" s="93">
        <v>1364</v>
      </c>
      <c r="D936" s="94">
        <f>'[1]S&amp;P500 Historical Data'!E4316</f>
        <v>43655</v>
      </c>
      <c r="E936" s="95">
        <f>'[1]S&amp;P500 Historical Data'!N4316</f>
        <v>2979.63</v>
      </c>
      <c r="F936" s="96">
        <f t="shared" si="171"/>
        <v>1.5394699248751876E-3</v>
      </c>
      <c r="H936" s="114">
        <v>865</v>
      </c>
      <c r="I936" s="98">
        <f t="shared" ca="1" si="161"/>
        <v>2757.9102220661844</v>
      </c>
      <c r="J936" s="99">
        <f t="shared" ca="1" si="169"/>
        <v>4.1116248984173539E-3</v>
      </c>
      <c r="K936" s="100">
        <f t="shared" ca="1" si="170"/>
        <v>-4.5720463544896397</v>
      </c>
      <c r="L936" s="101">
        <f t="shared" ca="1" si="147"/>
        <v>0.23819970419911532</v>
      </c>
      <c r="M936" s="125"/>
      <c r="N936" s="91">
        <v>44777</v>
      </c>
      <c r="O936" s="102"/>
      <c r="P936" s="92" t="str">
        <f t="shared" si="168"/>
        <v/>
      </c>
      <c r="Q936" s="115">
        <f t="shared" si="162"/>
        <v>2967.221427696471</v>
      </c>
      <c r="R936" s="116">
        <f t="shared" si="163"/>
        <v>3689.9764876561803</v>
      </c>
      <c r="S936" s="116">
        <f t="shared" si="164"/>
        <v>4750.2634806715987</v>
      </c>
      <c r="T936" s="116">
        <f t="shared" si="165"/>
        <v>1853.4557160472086</v>
      </c>
      <c r="U936" s="116">
        <f t="shared" si="166"/>
        <v>7604.7587568549034</v>
      </c>
      <c r="V936" s="116">
        <f t="shared" si="167"/>
        <v>1157.7491518774116</v>
      </c>
      <c r="W936" s="64"/>
      <c r="X936" s="64"/>
      <c r="Y936" s="105"/>
      <c r="Z936" s="61"/>
      <c r="AA936" s="106"/>
      <c r="AB936" s="107"/>
      <c r="AC936" s="107"/>
      <c r="AD936" s="107"/>
      <c r="AE936" s="107"/>
      <c r="AF936" s="107"/>
      <c r="AG936" s="107"/>
      <c r="AI936" s="108"/>
      <c r="AJ936" s="4"/>
      <c r="AK936" s="4"/>
      <c r="AL936" s="4"/>
      <c r="AN936" s="109"/>
      <c r="AO936" s="110"/>
      <c r="AP936" s="111"/>
      <c r="AQ936" s="110"/>
      <c r="AR936" s="112"/>
      <c r="AT936" s="113"/>
      <c r="AU936" s="113"/>
      <c r="AV936" s="113"/>
      <c r="AW936" s="113"/>
      <c r="AX936" s="113"/>
      <c r="AY936" s="113"/>
      <c r="AZ936" s="113"/>
      <c r="BA936" s="105"/>
      <c r="BB936" s="61"/>
      <c r="BC936" s="106"/>
      <c r="BD936" s="107"/>
      <c r="BE936" s="107"/>
      <c r="BF936" s="107"/>
      <c r="BG936" s="107"/>
      <c r="BH936" s="107"/>
      <c r="BI936" s="107"/>
    </row>
    <row r="937" spans="2:61" x14ac:dyDescent="0.3">
      <c r="B937" s="93"/>
      <c r="C937" s="93">
        <v>1365</v>
      </c>
      <c r="D937" s="94">
        <f>'[1]S&amp;P500 Historical Data'!E4317</f>
        <v>43656</v>
      </c>
      <c r="E937" s="95">
        <f>'[1]S&amp;P500 Historical Data'!N4317</f>
        <v>2989.3</v>
      </c>
      <c r="F937" s="96">
        <f t="shared" si="171"/>
        <v>3.2453693915016537E-3</v>
      </c>
      <c r="H937" s="114">
        <v>866</v>
      </c>
      <c r="I937" s="98">
        <f t="shared" ca="1" si="161"/>
        <v>2770.3725014615452</v>
      </c>
      <c r="J937" s="99">
        <f t="shared" ca="1" si="169"/>
        <v>4.5187400574715911E-3</v>
      </c>
      <c r="K937" s="100">
        <f t="shared" ca="1" si="170"/>
        <v>-4.3085112792503626</v>
      </c>
      <c r="L937" s="101">
        <f t="shared" ca="1" si="147"/>
        <v>0.26353507523927694</v>
      </c>
      <c r="M937" s="125"/>
      <c r="N937" s="91">
        <v>44778</v>
      </c>
      <c r="O937" s="102"/>
      <c r="P937" s="92" t="str">
        <f t="shared" si="168"/>
        <v/>
      </c>
      <c r="Q937" s="115">
        <f t="shared" si="162"/>
        <v>2968.0879828642555</v>
      </c>
      <c r="R937" s="116">
        <f t="shared" si="163"/>
        <v>3690.9800378934847</v>
      </c>
      <c r="S937" s="116">
        <f t="shared" si="164"/>
        <v>4752.943050285262</v>
      </c>
      <c r="T937" s="116">
        <f t="shared" si="165"/>
        <v>1853.4929160353552</v>
      </c>
      <c r="U937" s="116">
        <f t="shared" si="166"/>
        <v>7611.1179215970506</v>
      </c>
      <c r="V937" s="116">
        <f t="shared" si="167"/>
        <v>1157.4575988404458</v>
      </c>
      <c r="W937" s="64"/>
      <c r="X937" s="64"/>
      <c r="Y937" s="105"/>
      <c r="Z937" s="61"/>
      <c r="AA937" s="106"/>
      <c r="AB937" s="107"/>
      <c r="AC937" s="107"/>
      <c r="AD937" s="107"/>
      <c r="AE937" s="107"/>
      <c r="AF937" s="107"/>
      <c r="AG937" s="107"/>
      <c r="AI937" s="108"/>
      <c r="AJ937" s="4"/>
      <c r="AK937" s="4"/>
      <c r="AL937" s="4"/>
      <c r="AN937" s="109"/>
      <c r="AO937" s="110"/>
      <c r="AP937" s="111"/>
      <c r="AQ937" s="110"/>
      <c r="AR937" s="112"/>
      <c r="AT937" s="113"/>
      <c r="AU937" s="113"/>
      <c r="AV937" s="113"/>
      <c r="AW937" s="113"/>
      <c r="AX937" s="113"/>
      <c r="AY937" s="113"/>
      <c r="AZ937" s="113"/>
      <c r="BA937" s="105"/>
      <c r="BB937" s="61"/>
      <c r="BC937" s="106"/>
      <c r="BD937" s="107"/>
      <c r="BE937" s="107"/>
      <c r="BF937" s="107"/>
      <c r="BG937" s="107"/>
      <c r="BH937" s="107"/>
      <c r="BI937" s="107"/>
    </row>
    <row r="938" spans="2:61" x14ac:dyDescent="0.3">
      <c r="B938" s="93"/>
      <c r="C938" s="93">
        <v>1366</v>
      </c>
      <c r="D938" s="94">
        <f>'[1]S&amp;P500 Historical Data'!E4318</f>
        <v>43657</v>
      </c>
      <c r="E938" s="95">
        <f>'[1]S&amp;P500 Historical Data'!N4318</f>
        <v>2999.91</v>
      </c>
      <c r="F938" s="96">
        <f t="shared" si="171"/>
        <v>3.5493259291471822E-3</v>
      </c>
      <c r="H938" s="114">
        <v>867</v>
      </c>
      <c r="I938" s="98">
        <f t="shared" ca="1" si="161"/>
        <v>2780.4708069309213</v>
      </c>
      <c r="J938" s="99">
        <f t="shared" ca="1" si="169"/>
        <v>3.6451074590325349E-3</v>
      </c>
      <c r="K938" s="100">
        <f t="shared" ca="1" si="170"/>
        <v>-4.0993562695766128</v>
      </c>
      <c r="L938" s="101">
        <f t="shared" ca="1" si="147"/>
        <v>0.20915500967374998</v>
      </c>
      <c r="M938" s="125"/>
      <c r="N938" s="91">
        <v>44779</v>
      </c>
      <c r="O938" s="102"/>
      <c r="P938" s="92" t="str">
        <f t="shared" si="168"/>
        <v/>
      </c>
      <c r="Q938" s="115">
        <f t="shared" si="162"/>
        <v>2968.9547911030963</v>
      </c>
      <c r="R938" s="116">
        <f t="shared" si="163"/>
        <v>3691.9832815767081</v>
      </c>
      <c r="S938" s="116">
        <f t="shared" si="164"/>
        <v>4755.6233849806913</v>
      </c>
      <c r="T938" s="116">
        <f t="shared" si="165"/>
        <v>1853.5304076964487</v>
      </c>
      <c r="U938" s="116">
        <f t="shared" si="166"/>
        <v>7617.4800126789414</v>
      </c>
      <c r="V938" s="116">
        <f t="shared" si="167"/>
        <v>1157.1664824774573</v>
      </c>
      <c r="W938" s="64"/>
      <c r="X938" s="64"/>
      <c r="Y938" s="105"/>
      <c r="Z938" s="61"/>
      <c r="AA938" s="106"/>
      <c r="AB938" s="107"/>
      <c r="AC938" s="107"/>
      <c r="AD938" s="107"/>
      <c r="AE938" s="107"/>
      <c r="AF938" s="107"/>
      <c r="AG938" s="107"/>
      <c r="AI938" s="108"/>
      <c r="AJ938" s="4"/>
      <c r="AK938" s="4"/>
      <c r="AL938" s="4"/>
      <c r="AN938" s="109"/>
      <c r="AO938" s="110"/>
      <c r="AP938" s="111"/>
      <c r="AQ938" s="110"/>
      <c r="AR938" s="112"/>
      <c r="AT938" s="113"/>
      <c r="AU938" s="113"/>
      <c r="AV938" s="113"/>
      <c r="AW938" s="113"/>
      <c r="AX938" s="113"/>
      <c r="AY938" s="113"/>
      <c r="AZ938" s="113"/>
      <c r="BA938" s="105"/>
      <c r="BB938" s="61"/>
      <c r="BC938" s="106"/>
      <c r="BD938" s="107"/>
      <c r="BE938" s="107"/>
      <c r="BF938" s="107"/>
      <c r="BG938" s="107"/>
      <c r="BH938" s="107"/>
      <c r="BI938" s="107"/>
    </row>
    <row r="939" spans="2:61" x14ac:dyDescent="0.3">
      <c r="B939" s="93"/>
      <c r="C939" s="93">
        <v>1367</v>
      </c>
      <c r="D939" s="94">
        <f>'[1]S&amp;P500 Historical Data'!E4319</f>
        <v>43658</v>
      </c>
      <c r="E939" s="95">
        <f>'[1]S&amp;P500 Historical Data'!N4319</f>
        <v>3013.77</v>
      </c>
      <c r="F939" s="96">
        <f t="shared" si="171"/>
        <v>4.6201386041581673E-3</v>
      </c>
      <c r="H939" s="114">
        <v>868</v>
      </c>
      <c r="I939" s="98">
        <f t="shared" ca="1" si="161"/>
        <v>2787.9279766704262</v>
      </c>
      <c r="J939" s="99">
        <f t="shared" ca="1" si="169"/>
        <v>2.6819809511814817E-3</v>
      </c>
      <c r="K939" s="100">
        <f t="shared" ca="1" si="170"/>
        <v>-3.9502068409591837</v>
      </c>
      <c r="L939" s="101">
        <f t="shared" ca="1" si="147"/>
        <v>0.14914942861742905</v>
      </c>
      <c r="M939" s="125"/>
      <c r="N939" s="91">
        <v>44780</v>
      </c>
      <c r="O939" s="102"/>
      <c r="P939" s="92" t="str">
        <f t="shared" si="168"/>
        <v/>
      </c>
      <c r="Q939" s="115">
        <f t="shared" si="162"/>
        <v>2969.8218524868994</v>
      </c>
      <c r="R939" s="116">
        <f t="shared" si="163"/>
        <v>3692.9862193101021</v>
      </c>
      <c r="S939" s="116">
        <f t="shared" si="164"/>
        <v>4758.3044856394663</v>
      </c>
      <c r="T939" s="116">
        <f t="shared" si="165"/>
        <v>1853.5681905449615</v>
      </c>
      <c r="U939" s="116">
        <f t="shared" si="166"/>
        <v>7623.8450326900675</v>
      </c>
      <c r="V939" s="116">
        <f t="shared" si="167"/>
        <v>1156.8758018677411</v>
      </c>
      <c r="W939" s="64"/>
      <c r="X939" s="64"/>
      <c r="Y939" s="105"/>
      <c r="Z939" s="61"/>
      <c r="AA939" s="106"/>
      <c r="AB939" s="107"/>
      <c r="AC939" s="107"/>
      <c r="AD939" s="107"/>
      <c r="AE939" s="107"/>
      <c r="AF939" s="107"/>
      <c r="AG939" s="107"/>
      <c r="AI939" s="108"/>
      <c r="AJ939" s="4"/>
      <c r="AK939" s="4"/>
      <c r="AL939" s="4"/>
      <c r="AN939" s="109"/>
      <c r="AO939" s="110"/>
      <c r="AP939" s="111"/>
      <c r="AQ939" s="110"/>
      <c r="AR939" s="112"/>
      <c r="AT939" s="113"/>
      <c r="AU939" s="113"/>
      <c r="AV939" s="113"/>
      <c r="AW939" s="113"/>
      <c r="AX939" s="113"/>
      <c r="AY939" s="113"/>
      <c r="AZ939" s="113"/>
      <c r="BA939" s="105"/>
      <c r="BB939" s="61"/>
      <c r="BC939" s="106"/>
      <c r="BD939" s="107"/>
      <c r="BE939" s="107"/>
      <c r="BF939" s="107"/>
      <c r="BG939" s="107"/>
      <c r="BH939" s="107"/>
      <c r="BI939" s="107"/>
    </row>
    <row r="940" spans="2:61" x14ac:dyDescent="0.3">
      <c r="B940" s="93"/>
      <c r="C940" s="93">
        <v>1368</v>
      </c>
      <c r="D940" s="94">
        <f>'[1]S&amp;P500 Historical Data'!E4320</f>
        <v>43661</v>
      </c>
      <c r="E940" s="95">
        <f>'[1]S&amp;P500 Historical Data'!N4320</f>
        <v>3014.3</v>
      </c>
      <c r="F940" s="96">
        <f t="shared" si="171"/>
        <v>1.7585947169166861E-4</v>
      </c>
      <c r="H940" s="114">
        <v>869</v>
      </c>
      <c r="I940" s="98">
        <f t="shared" ca="1" si="161"/>
        <v>2795.8352173582589</v>
      </c>
      <c r="J940" s="99">
        <f t="shared" ca="1" si="169"/>
        <v>2.8362428133011292E-3</v>
      </c>
      <c r="K940" s="100">
        <f t="shared" ca="1" si="170"/>
        <v>-3.7914425743539968</v>
      </c>
      <c r="L940" s="101">
        <f t="shared" ca="1" si="147"/>
        <v>0.1587642666051868</v>
      </c>
      <c r="M940" s="125"/>
      <c r="N940" s="91">
        <v>44781</v>
      </c>
      <c r="O940" s="102"/>
      <c r="P940" s="92" t="str">
        <f t="shared" si="168"/>
        <v/>
      </c>
      <c r="Q940" s="115">
        <f t="shared" si="162"/>
        <v>2970.6891670895948</v>
      </c>
      <c r="R940" s="116">
        <f t="shared" si="163"/>
        <v>3693.9888516961596</v>
      </c>
      <c r="S940" s="116">
        <f t="shared" si="164"/>
        <v>4760.9863531417632</v>
      </c>
      <c r="T940" s="116">
        <f t="shared" si="165"/>
        <v>1853.6062640969089</v>
      </c>
      <c r="U940" s="116">
        <f t="shared" si="166"/>
        <v>7630.2129842177728</v>
      </c>
      <c r="V940" s="116">
        <f t="shared" si="167"/>
        <v>1156.5855560935147</v>
      </c>
      <c r="W940" s="64"/>
      <c r="X940" s="64"/>
      <c r="Y940" s="105"/>
      <c r="Z940" s="61"/>
      <c r="AA940" s="106"/>
      <c r="AB940" s="107"/>
      <c r="AC940" s="107"/>
      <c r="AD940" s="107"/>
      <c r="AE940" s="107"/>
      <c r="AF940" s="107"/>
      <c r="AG940" s="107"/>
      <c r="AI940" s="108"/>
      <c r="AJ940" s="4"/>
      <c r="AK940" s="4"/>
      <c r="AL940" s="4"/>
      <c r="AN940" s="109"/>
      <c r="AO940" s="110"/>
      <c r="AP940" s="111"/>
      <c r="AQ940" s="110"/>
      <c r="AR940" s="112"/>
      <c r="AT940" s="113"/>
      <c r="AU940" s="113"/>
      <c r="AV940" s="113"/>
      <c r="AW940" s="113"/>
      <c r="AX940" s="113"/>
      <c r="AY940" s="113"/>
      <c r="AZ940" s="113"/>
      <c r="BA940" s="105"/>
      <c r="BB940" s="61"/>
      <c r="BC940" s="106"/>
      <c r="BD940" s="107"/>
      <c r="BE940" s="107"/>
      <c r="BF940" s="107"/>
      <c r="BG940" s="107"/>
      <c r="BH940" s="107"/>
      <c r="BI940" s="107"/>
    </row>
    <row r="941" spans="2:61" x14ac:dyDescent="0.3">
      <c r="B941" s="93"/>
      <c r="C941" s="93">
        <v>1369</v>
      </c>
      <c r="D941" s="94">
        <f>'[1]S&amp;P500 Historical Data'!E4321</f>
        <v>43662</v>
      </c>
      <c r="E941" s="95">
        <f>'[1]S&amp;P500 Historical Data'!N4321</f>
        <v>3004.04</v>
      </c>
      <c r="F941" s="96">
        <f t="shared" si="171"/>
        <v>-3.4037753375577139E-3</v>
      </c>
      <c r="H941" s="114">
        <v>870</v>
      </c>
      <c r="I941" s="98">
        <f t="shared" ca="1" si="161"/>
        <v>2779.144638812581</v>
      </c>
      <c r="J941" s="99">
        <f t="shared" ca="1" si="169"/>
        <v>-5.9698005240267976E-3</v>
      </c>
      <c r="K941" s="100">
        <f t="shared" ca="1" si="170"/>
        <v>-4.183923263135676</v>
      </c>
      <c r="L941" s="101">
        <f t="shared" ca="1" si="147"/>
        <v>-0.39248068878167913</v>
      </c>
      <c r="M941" s="125"/>
      <c r="N941" s="91">
        <v>44782</v>
      </c>
      <c r="O941" s="102"/>
      <c r="P941" s="92" t="str">
        <f t="shared" si="168"/>
        <v/>
      </c>
      <c r="Q941" s="115">
        <f t="shared" si="162"/>
        <v>2971.5567349851335</v>
      </c>
      <c r="R941" s="116">
        <f t="shared" si="163"/>
        <v>3694.9911793356155</v>
      </c>
      <c r="S941" s="116">
        <f t="shared" si="164"/>
        <v>4763.6689883663676</v>
      </c>
      <c r="T941" s="116">
        <f t="shared" si="165"/>
        <v>1853.644627869847</v>
      </c>
      <c r="U941" s="116">
        <f t="shared" si="166"/>
        <v>7636.5838698472598</v>
      </c>
      <c r="V941" s="116">
        <f t="shared" si="167"/>
        <v>1156.2957442399072</v>
      </c>
      <c r="W941" s="64"/>
      <c r="X941" s="64"/>
      <c r="Y941" s="105"/>
      <c r="Z941" s="61"/>
      <c r="AA941" s="106"/>
      <c r="AB941" s="107"/>
      <c r="AC941" s="107"/>
      <c r="AD941" s="107"/>
      <c r="AE941" s="107"/>
      <c r="AF941" s="107"/>
      <c r="AG941" s="107"/>
      <c r="AI941" s="108"/>
      <c r="AJ941" s="4"/>
      <c r="AK941" s="4"/>
      <c r="AL941" s="4"/>
      <c r="AN941" s="109"/>
      <c r="AO941" s="110"/>
      <c r="AP941" s="111"/>
      <c r="AQ941" s="110"/>
      <c r="AR941" s="112"/>
      <c r="AT941" s="113"/>
      <c r="AU941" s="113"/>
      <c r="AV941" s="113"/>
      <c r="AW941" s="113"/>
      <c r="AX941" s="113"/>
      <c r="AY941" s="113"/>
      <c r="AZ941" s="113"/>
      <c r="BA941" s="105"/>
      <c r="BB941" s="61"/>
      <c r="BC941" s="106"/>
      <c r="BD941" s="107"/>
      <c r="BE941" s="107"/>
      <c r="BF941" s="107"/>
      <c r="BG941" s="107"/>
      <c r="BH941" s="107"/>
      <c r="BI941" s="107"/>
    </row>
    <row r="942" spans="2:61" x14ac:dyDescent="0.3">
      <c r="B942" s="93"/>
      <c r="C942" s="93">
        <v>1370</v>
      </c>
      <c r="D942" s="94">
        <f>'[1]S&amp;P500 Historical Data'!E4322</f>
        <v>43663</v>
      </c>
      <c r="E942" s="95">
        <f>'[1]S&amp;P500 Historical Data'!N4322</f>
        <v>2984.42</v>
      </c>
      <c r="F942" s="96">
        <f t="shared" si="171"/>
        <v>-6.5312046444121552E-3</v>
      </c>
      <c r="H942" s="114">
        <v>871</v>
      </c>
      <c r="I942" s="98">
        <f t="shared" ca="1" si="161"/>
        <v>2784.7710993391202</v>
      </c>
      <c r="J942" s="99">
        <f t="shared" ca="1" si="169"/>
        <v>2.0245295793396133E-3</v>
      </c>
      <c r="K942" s="100">
        <f t="shared" ca="1" si="170"/>
        <v>-4.0757680768149847</v>
      </c>
      <c r="L942" s="101">
        <f t="shared" ca="1" si="147"/>
        <v>0.10815518632069157</v>
      </c>
      <c r="M942" s="125"/>
      <c r="N942" s="91">
        <v>44783</v>
      </c>
      <c r="O942" s="102"/>
      <c r="P942" s="92" t="str">
        <f t="shared" si="168"/>
        <v/>
      </c>
      <c r="Q942" s="115">
        <f t="shared" si="162"/>
        <v>2972.4245562474871</v>
      </c>
      <c r="R942" s="116">
        <f t="shared" si="163"/>
        <v>3695.9932028274579</v>
      </c>
      <c r="S942" s="116">
        <f t="shared" si="164"/>
        <v>4766.3523921906781</v>
      </c>
      <c r="T942" s="116">
        <f t="shared" si="165"/>
        <v>1853.6832813828626</v>
      </c>
      <c r="U942" s="116">
        <f t="shared" si="166"/>
        <v>7642.9576921616108</v>
      </c>
      <c r="V942" s="116">
        <f t="shared" si="167"/>
        <v>1156.0063653949442</v>
      </c>
      <c r="W942" s="64"/>
      <c r="X942" s="64"/>
      <c r="Y942" s="105"/>
      <c r="Z942" s="61"/>
      <c r="AA942" s="106"/>
      <c r="AB942" s="107"/>
      <c r="AC942" s="107"/>
      <c r="AD942" s="107"/>
      <c r="AE942" s="107"/>
      <c r="AF942" s="107"/>
      <c r="AG942" s="107"/>
      <c r="AI942" s="108"/>
      <c r="AJ942" s="4"/>
      <c r="AK942" s="4"/>
      <c r="AL942" s="4"/>
      <c r="AN942" s="109"/>
      <c r="AO942" s="110"/>
      <c r="AP942" s="111"/>
      <c r="AQ942" s="110"/>
      <c r="AR942" s="112"/>
      <c r="AT942" s="113"/>
      <c r="AU942" s="113"/>
      <c r="AV942" s="113"/>
      <c r="AW942" s="113"/>
      <c r="AX942" s="113"/>
      <c r="AY942" s="113"/>
      <c r="AZ942" s="113"/>
      <c r="BA942" s="105"/>
      <c r="BB942" s="61"/>
      <c r="BC942" s="106"/>
      <c r="BD942" s="107"/>
      <c r="BE942" s="107"/>
      <c r="BF942" s="107"/>
      <c r="BG942" s="107"/>
      <c r="BH942" s="107"/>
      <c r="BI942" s="107"/>
    </row>
    <row r="943" spans="2:61" x14ac:dyDescent="0.3">
      <c r="B943" s="93"/>
      <c r="C943" s="93">
        <v>1371</v>
      </c>
      <c r="D943" s="94">
        <f>'[1]S&amp;P500 Historical Data'!E4323</f>
        <v>43664</v>
      </c>
      <c r="E943" s="95">
        <f>'[1]S&amp;P500 Historical Data'!N4323</f>
        <v>2995.11</v>
      </c>
      <c r="F943" s="96">
        <f t="shared" si="171"/>
        <v>3.5819355184592162E-3</v>
      </c>
      <c r="H943" s="114">
        <v>872</v>
      </c>
      <c r="I943" s="98">
        <f t="shared" ca="1" si="161"/>
        <v>2751.9976818853092</v>
      </c>
      <c r="J943" s="99">
        <f t="shared" ca="1" si="169"/>
        <v>-1.1768801199347648E-2</v>
      </c>
      <c r="K943" s="100">
        <f t="shared" ca="1" si="170"/>
        <v>-4.8339306847123558</v>
      </c>
      <c r="L943" s="101">
        <f t="shared" ca="1" si="147"/>
        <v>-0.75816260789737111</v>
      </c>
      <c r="M943" s="125"/>
      <c r="N943" s="91">
        <v>44784</v>
      </c>
      <c r="O943" s="102"/>
      <c r="P943" s="92" t="str">
        <f t="shared" si="168"/>
        <v/>
      </c>
      <c r="Q943" s="115">
        <f t="shared" si="162"/>
        <v>2973.2926309506502</v>
      </c>
      <c r="R943" s="116">
        <f t="shared" si="163"/>
        <v>3696.994922768934</v>
      </c>
      <c r="S943" s="116">
        <f t="shared" si="164"/>
        <v>4769.0365654907064</v>
      </c>
      <c r="T943" s="116">
        <f t="shared" si="165"/>
        <v>1853.7222241565694</v>
      </c>
      <c r="U943" s="116">
        <f t="shared" si="166"/>
        <v>7649.3344537417925</v>
      </c>
      <c r="V943" s="116">
        <f t="shared" si="167"/>
        <v>1155.7174186495379</v>
      </c>
      <c r="W943" s="64"/>
      <c r="X943" s="64"/>
      <c r="Y943" s="105"/>
      <c r="Z943" s="61"/>
      <c r="AA943" s="106"/>
      <c r="AB943" s="107"/>
      <c r="AC943" s="107"/>
      <c r="AD943" s="107"/>
      <c r="AE943" s="107"/>
      <c r="AF943" s="107"/>
      <c r="AG943" s="107"/>
      <c r="AI943" s="108"/>
      <c r="AJ943" s="4"/>
      <c r="AK943" s="4"/>
      <c r="AL943" s="4"/>
      <c r="AN943" s="109"/>
      <c r="AO943" s="110"/>
      <c r="AP943" s="111"/>
      <c r="AQ943" s="110"/>
      <c r="AR943" s="112"/>
      <c r="AT943" s="113"/>
      <c r="AU943" s="113"/>
      <c r="AV943" s="113"/>
      <c r="AW943" s="113"/>
      <c r="AX943" s="113"/>
      <c r="AY943" s="113"/>
      <c r="AZ943" s="113"/>
      <c r="BA943" s="105"/>
      <c r="BB943" s="61"/>
      <c r="BC943" s="106"/>
      <c r="BD943" s="107"/>
      <c r="BE943" s="107"/>
      <c r="BF943" s="107"/>
      <c r="BG943" s="107"/>
      <c r="BH943" s="107"/>
      <c r="BI943" s="107"/>
    </row>
    <row r="944" spans="2:61" x14ac:dyDescent="0.3">
      <c r="B944" s="93"/>
      <c r="C944" s="93">
        <v>1372</v>
      </c>
      <c r="D944" s="94">
        <f>'[1]S&amp;P500 Historical Data'!E4324</f>
        <v>43665</v>
      </c>
      <c r="E944" s="95">
        <f>'[1]S&amp;P500 Historical Data'!N4324</f>
        <v>2976.61</v>
      </c>
      <c r="F944" s="96">
        <f t="shared" si="171"/>
        <v>-6.1767347442998749E-3</v>
      </c>
      <c r="H944" s="114">
        <v>873</v>
      </c>
      <c r="I944" s="98">
        <f t="shared" ca="1" si="161"/>
        <v>2745.3520503805175</v>
      </c>
      <c r="J944" s="99">
        <f t="shared" ca="1" si="169"/>
        <v>-2.4148390634686112E-3</v>
      </c>
      <c r="K944" s="100">
        <f t="shared" ca="1" si="170"/>
        <v>-5.0032906528273751</v>
      </c>
      <c r="L944" s="101">
        <f t="shared" ca="1" si="147"/>
        <v>-0.16935996811501944</v>
      </c>
      <c r="M944" s="125"/>
      <c r="N944" s="91">
        <v>44785</v>
      </c>
      <c r="O944" s="102"/>
      <c r="P944" s="92" t="str">
        <f t="shared" si="168"/>
        <v/>
      </c>
      <c r="Q944" s="115">
        <f t="shared" si="162"/>
        <v>2974.1609591686379</v>
      </c>
      <c r="R944" s="116">
        <f t="shared" si="163"/>
        <v>3697.9963397555557</v>
      </c>
      <c r="S944" s="116">
        <f t="shared" si="164"/>
        <v>4771.7215091410953</v>
      </c>
      <c r="T944" s="116">
        <f t="shared" si="165"/>
        <v>1853.761455713101</v>
      </c>
      <c r="U944" s="116">
        <f t="shared" si="166"/>
        <v>7655.7141571666807</v>
      </c>
      <c r="V944" s="116">
        <f t="shared" si="167"/>
        <v>1155.4289030974755</v>
      </c>
      <c r="W944" s="64"/>
      <c r="X944" s="64"/>
      <c r="Y944" s="105"/>
      <c r="Z944" s="61"/>
      <c r="AA944" s="106"/>
      <c r="AB944" s="107"/>
      <c r="AC944" s="107"/>
      <c r="AD944" s="107"/>
      <c r="AE944" s="107"/>
      <c r="AF944" s="107"/>
      <c r="AG944" s="107"/>
      <c r="AI944" s="108"/>
      <c r="AJ944" s="4"/>
      <c r="AK944" s="4"/>
      <c r="AL944" s="4"/>
      <c r="AN944" s="109"/>
      <c r="AO944" s="110"/>
      <c r="AP944" s="111"/>
      <c r="AQ944" s="110"/>
      <c r="AR944" s="112"/>
      <c r="AT944" s="113"/>
      <c r="AU944" s="113"/>
      <c r="AV944" s="113"/>
      <c r="AW944" s="113"/>
      <c r="AX944" s="113"/>
      <c r="AY944" s="113"/>
      <c r="AZ944" s="113"/>
      <c r="BA944" s="105"/>
      <c r="BB944" s="61"/>
      <c r="BC944" s="106"/>
      <c r="BD944" s="107"/>
      <c r="BE944" s="107"/>
      <c r="BF944" s="107"/>
      <c r="BG944" s="107"/>
      <c r="BH944" s="107"/>
      <c r="BI944" s="107"/>
    </row>
    <row r="945" spans="2:61" x14ac:dyDescent="0.3">
      <c r="B945" s="93"/>
      <c r="C945" s="93">
        <v>1373</v>
      </c>
      <c r="D945" s="94">
        <f>'[1]S&amp;P500 Historical Data'!E4325</f>
        <v>43668</v>
      </c>
      <c r="E945" s="95">
        <f>'[1]S&amp;P500 Historical Data'!N4325</f>
        <v>2985.03</v>
      </c>
      <c r="F945" s="96">
        <f t="shared" si="171"/>
        <v>2.8287212634507284E-3</v>
      </c>
      <c r="H945" s="114">
        <v>874</v>
      </c>
      <c r="I945" s="98">
        <f t="shared" ca="1" si="161"/>
        <v>2757.3656960257244</v>
      </c>
      <c r="J945" s="99">
        <f t="shared" ca="1" si="169"/>
        <v>4.3759945627161968E-3</v>
      </c>
      <c r="K945" s="100">
        <f t="shared" ca="1" si="170"/>
        <v>-4.748637669101897</v>
      </c>
      <c r="L945" s="101">
        <f t="shared" ca="1" si="147"/>
        <v>0.25465298372547784</v>
      </c>
      <c r="M945" s="125"/>
      <c r="N945" s="91">
        <v>44786</v>
      </c>
      <c r="O945" s="102"/>
      <c r="P945" s="92" t="str">
        <f t="shared" si="168"/>
        <v/>
      </c>
      <c r="Q945" s="115">
        <f t="shared" si="162"/>
        <v>2975.0295409754872</v>
      </c>
      <c r="R945" s="116">
        <f t="shared" si="163"/>
        <v>3698.9974543811077</v>
      </c>
      <c r="S945" s="116">
        <f t="shared" si="164"/>
        <v>4774.4072240151163</v>
      </c>
      <c r="T945" s="116">
        <f t="shared" si="165"/>
        <v>1853.8009755761034</v>
      </c>
      <c r="U945" s="116">
        <f t="shared" si="166"/>
        <v>7662.0968050130532</v>
      </c>
      <c r="V945" s="116">
        <f t="shared" si="167"/>
        <v>1155.1408178354045</v>
      </c>
      <c r="W945" s="64"/>
      <c r="X945" s="64"/>
      <c r="Y945" s="105"/>
      <c r="Z945" s="61"/>
      <c r="AA945" s="106"/>
      <c r="AB945" s="107"/>
      <c r="AC945" s="107"/>
      <c r="AD945" s="107"/>
      <c r="AE945" s="107"/>
      <c r="AF945" s="107"/>
      <c r="AG945" s="107"/>
      <c r="AI945" s="108"/>
      <c r="AJ945" s="4"/>
      <c r="AK945" s="4"/>
      <c r="AL945" s="4"/>
      <c r="AN945" s="109"/>
      <c r="AO945" s="110"/>
      <c r="AP945" s="111"/>
      <c r="AQ945" s="110"/>
      <c r="AR945" s="112"/>
      <c r="AT945" s="113"/>
      <c r="AU945" s="113"/>
      <c r="AV945" s="113"/>
      <c r="AW945" s="113"/>
      <c r="AX945" s="113"/>
      <c r="AY945" s="113"/>
      <c r="AZ945" s="113"/>
      <c r="BA945" s="105"/>
      <c r="BB945" s="61"/>
      <c r="BC945" s="106"/>
      <c r="BD945" s="107"/>
      <c r="BE945" s="107"/>
      <c r="BF945" s="107"/>
      <c r="BG945" s="107"/>
      <c r="BH945" s="107"/>
      <c r="BI945" s="107"/>
    </row>
    <row r="946" spans="2:61" x14ac:dyDescent="0.3">
      <c r="B946" s="93"/>
      <c r="C946" s="93">
        <v>1374</v>
      </c>
      <c r="D946" s="94">
        <f>'[1]S&amp;P500 Historical Data'!E4326</f>
        <v>43669</v>
      </c>
      <c r="E946" s="95">
        <f>'[1]S&amp;P500 Historical Data'!N4326</f>
        <v>3005.47</v>
      </c>
      <c r="F946" s="96">
        <f t="shared" si="171"/>
        <v>6.8475023701602992E-3</v>
      </c>
      <c r="H946" s="114">
        <v>875</v>
      </c>
      <c r="I946" s="98">
        <f t="shared" ca="1" si="161"/>
        <v>2762.5792657810521</v>
      </c>
      <c r="J946" s="99">
        <f t="shared" ca="1" si="169"/>
        <v>1.8907792183104706E-3</v>
      </c>
      <c r="K946" s="100">
        <f t="shared" ca="1" si="170"/>
        <v>-4.6488255475205627</v>
      </c>
      <c r="L946" s="101">
        <f t="shared" ca="1" si="147"/>
        <v>9.9812121581334609E-2</v>
      </c>
      <c r="M946" s="125"/>
      <c r="N946" s="91">
        <v>44787</v>
      </c>
      <c r="O946" s="102"/>
      <c r="P946" s="92" t="str">
        <f t="shared" si="168"/>
        <v/>
      </c>
      <c r="Q946" s="115">
        <f t="shared" si="162"/>
        <v>2975.8983764452573</v>
      </c>
      <c r="R946" s="116">
        <f t="shared" si="163"/>
        <v>3699.9982672376573</v>
      </c>
      <c r="S946" s="116">
        <f t="shared" si="164"/>
        <v>4777.0937109846809</v>
      </c>
      <c r="T946" s="116">
        <f t="shared" si="165"/>
        <v>1853.8407832707303</v>
      </c>
      <c r="U946" s="116">
        <f t="shared" si="166"/>
        <v>7668.4823998556249</v>
      </c>
      <c r="V946" s="116">
        <f t="shared" si="167"/>
        <v>1154.8531619628222</v>
      </c>
      <c r="W946" s="64"/>
      <c r="X946" s="64"/>
      <c r="Y946" s="105"/>
      <c r="Z946" s="61"/>
      <c r="AA946" s="106"/>
      <c r="AB946" s="107"/>
      <c r="AC946" s="107"/>
      <c r="AD946" s="107"/>
      <c r="AE946" s="107"/>
      <c r="AF946" s="107"/>
      <c r="AG946" s="107"/>
      <c r="AI946" s="108"/>
      <c r="AJ946" s="4"/>
      <c r="AK946" s="4"/>
      <c r="AL946" s="4"/>
      <c r="AN946" s="109"/>
      <c r="AO946" s="110"/>
      <c r="AP946" s="111"/>
      <c r="AQ946" s="110"/>
      <c r="AR946" s="112"/>
      <c r="AT946" s="113"/>
      <c r="AU946" s="113"/>
      <c r="AV946" s="113"/>
      <c r="AW946" s="113"/>
      <c r="AX946" s="113"/>
      <c r="AY946" s="113"/>
      <c r="AZ946" s="113"/>
      <c r="BA946" s="105"/>
      <c r="BB946" s="61"/>
      <c r="BC946" s="106"/>
      <c r="BD946" s="107"/>
      <c r="BE946" s="107"/>
      <c r="BF946" s="107"/>
      <c r="BG946" s="107"/>
      <c r="BH946" s="107"/>
      <c r="BI946" s="107"/>
    </row>
    <row r="947" spans="2:61" x14ac:dyDescent="0.3">
      <c r="B947" s="93"/>
      <c r="C947" s="93">
        <v>1375</v>
      </c>
      <c r="D947" s="94">
        <f>'[1]S&amp;P500 Historical Data'!E4327</f>
        <v>43670</v>
      </c>
      <c r="E947" s="95">
        <f>'[1]S&amp;P500 Historical Data'!N4327</f>
        <v>3019.56</v>
      </c>
      <c r="F947" s="96">
        <f t="shared" si="171"/>
        <v>4.6881186636366845E-3</v>
      </c>
      <c r="H947" s="114">
        <v>876</v>
      </c>
      <c r="I947" s="98">
        <f t="shared" ca="1" si="161"/>
        <v>2769.0778357247882</v>
      </c>
      <c r="J947" s="99">
        <f t="shared" ca="1" si="169"/>
        <v>2.3523560117283426E-3</v>
      </c>
      <c r="K947" s="100">
        <f t="shared" ca="1" si="170"/>
        <v>-4.5202259504163678</v>
      </c>
      <c r="L947" s="101">
        <f t="shared" ca="1" si="147"/>
        <v>0.128599597104195</v>
      </c>
      <c r="M947" s="125"/>
      <c r="N947" s="91">
        <v>44788</v>
      </c>
      <c r="O947" s="102"/>
      <c r="P947" s="92" t="str">
        <f t="shared" si="168"/>
        <v/>
      </c>
      <c r="Q947" s="115">
        <f t="shared" si="162"/>
        <v>2976.7674656520285</v>
      </c>
      <c r="R947" s="116">
        <f t="shared" si="163"/>
        <v>3700.9987789155552</v>
      </c>
      <c r="S947" s="116">
        <f t="shared" si="164"/>
        <v>4779.7809709203393</v>
      </c>
      <c r="T947" s="116">
        <f t="shared" si="165"/>
        <v>1853.8808783236359</v>
      </c>
      <c r="U947" s="116">
        <f t="shared" si="166"/>
        <v>7674.8709442670397</v>
      </c>
      <c r="V947" s="116">
        <f t="shared" si="167"/>
        <v>1154.5659345820638</v>
      </c>
      <c r="W947" s="64"/>
      <c r="X947" s="64"/>
      <c r="Y947" s="105"/>
      <c r="Z947" s="61"/>
      <c r="AA947" s="106"/>
      <c r="AB947" s="107"/>
      <c r="AC947" s="107"/>
      <c r="AD947" s="107"/>
      <c r="AE947" s="107"/>
      <c r="AF947" s="107"/>
      <c r="AG947" s="107"/>
      <c r="AI947" s="108"/>
      <c r="AJ947" s="4"/>
      <c r="AK947" s="4"/>
      <c r="AL947" s="4"/>
      <c r="AN947" s="109"/>
      <c r="AO947" s="110"/>
      <c r="AP947" s="111"/>
      <c r="AQ947" s="110"/>
      <c r="AR947" s="112"/>
      <c r="AT947" s="113"/>
      <c r="AU947" s="113"/>
      <c r="AV947" s="113"/>
      <c r="AW947" s="113"/>
      <c r="AX947" s="113"/>
      <c r="AY947" s="113"/>
      <c r="AZ947" s="113"/>
      <c r="BA947" s="105"/>
      <c r="BB947" s="61"/>
      <c r="BC947" s="106"/>
      <c r="BD947" s="107"/>
      <c r="BE947" s="107"/>
      <c r="BF947" s="107"/>
      <c r="BG947" s="107"/>
      <c r="BH947" s="107"/>
      <c r="BI947" s="107"/>
    </row>
    <row r="948" spans="2:61" x14ac:dyDescent="0.3">
      <c r="B948" s="93"/>
      <c r="C948" s="93">
        <v>1376</v>
      </c>
      <c r="D948" s="94">
        <f>'[1]S&amp;P500 Historical Data'!E4328</f>
        <v>43671</v>
      </c>
      <c r="E948" s="95">
        <f>'[1]S&amp;P500 Historical Data'!N4328</f>
        <v>3003.69</v>
      </c>
      <c r="F948" s="96">
        <f t="shared" si="171"/>
        <v>-5.2557326232960735E-3</v>
      </c>
      <c r="H948" s="114">
        <v>877</v>
      </c>
      <c r="I948" s="98">
        <f t="shared" ca="1" si="161"/>
        <v>2733.9171937718334</v>
      </c>
      <c r="J948" s="99">
        <f t="shared" ca="1" si="169"/>
        <v>-1.2697599720504707E-2</v>
      </c>
      <c r="K948" s="100">
        <f t="shared" ca="1" si="170"/>
        <v>-5.3371574011990193</v>
      </c>
      <c r="L948" s="101">
        <f t="shared" ca="1" si="147"/>
        <v>-0.81693145078265117</v>
      </c>
      <c r="M948" s="125"/>
      <c r="N948" s="91">
        <v>44789</v>
      </c>
      <c r="O948" s="102"/>
      <c r="P948" s="92" t="str">
        <f t="shared" si="168"/>
        <v/>
      </c>
      <c r="Q948" s="115">
        <f t="shared" si="162"/>
        <v>2977.6368086699022</v>
      </c>
      <c r="R948" s="116">
        <f t="shared" si="163"/>
        <v>3701.9989900034484</v>
      </c>
      <c r="S948" s="116">
        <f t="shared" si="164"/>
        <v>4782.4690046912983</v>
      </c>
      <c r="T948" s="116">
        <f t="shared" si="165"/>
        <v>1853.9212602629693</v>
      </c>
      <c r="U948" s="116">
        <f t="shared" si="166"/>
        <v>7681.2624408178963</v>
      </c>
      <c r="V948" s="116">
        <f t="shared" si="167"/>
        <v>1154.27913479829</v>
      </c>
      <c r="W948" s="64"/>
      <c r="X948" s="64"/>
      <c r="Y948" s="105"/>
      <c r="Z948" s="61"/>
      <c r="AA948" s="106"/>
      <c r="AB948" s="107"/>
      <c r="AC948" s="107"/>
      <c r="AD948" s="107"/>
      <c r="AE948" s="107"/>
      <c r="AF948" s="107"/>
      <c r="AG948" s="107"/>
      <c r="AI948" s="108"/>
      <c r="AJ948" s="4"/>
      <c r="AK948" s="4"/>
      <c r="AL948" s="4"/>
      <c r="AN948" s="109"/>
      <c r="AO948" s="110"/>
      <c r="AP948" s="111"/>
      <c r="AQ948" s="110"/>
      <c r="AR948" s="112"/>
      <c r="AT948" s="113"/>
      <c r="AU948" s="113"/>
      <c r="AV948" s="113"/>
      <c r="AW948" s="113"/>
      <c r="AX948" s="113"/>
      <c r="AY948" s="113"/>
      <c r="AZ948" s="113"/>
      <c r="BA948" s="105"/>
      <c r="BB948" s="61"/>
      <c r="BC948" s="106"/>
      <c r="BD948" s="107"/>
      <c r="BE948" s="107"/>
      <c r="BF948" s="107"/>
      <c r="BG948" s="107"/>
      <c r="BH948" s="107"/>
      <c r="BI948" s="107"/>
    </row>
    <row r="949" spans="2:61" x14ac:dyDescent="0.3">
      <c r="B949" s="93"/>
      <c r="C949" s="93">
        <v>1377</v>
      </c>
      <c r="D949" s="94">
        <f>'[1]S&amp;P500 Historical Data'!E4329</f>
        <v>43672</v>
      </c>
      <c r="E949" s="95">
        <f>'[1]S&amp;P500 Historical Data'!N4329</f>
        <v>3025.86</v>
      </c>
      <c r="F949" s="96">
        <f t="shared" si="171"/>
        <v>7.3809214665961111E-3</v>
      </c>
      <c r="H949" s="114">
        <v>878</v>
      </c>
      <c r="I949" s="98">
        <f t="shared" ca="1" si="161"/>
        <v>2729.2719455835122</v>
      </c>
      <c r="J949" s="99">
        <f t="shared" ca="1" si="169"/>
        <v>-1.6991181001763836E-3</v>
      </c>
      <c r="K949" s="100">
        <f t="shared" ca="1" si="170"/>
        <v>-5.461692603607859</v>
      </c>
      <c r="L949" s="101">
        <f t="shared" ca="1" si="147"/>
        <v>-0.12453520240883934</v>
      </c>
      <c r="M949" s="125"/>
      <c r="N949" s="91">
        <v>44790</v>
      </c>
      <c r="O949" s="102"/>
      <c r="P949" s="92" t="str">
        <f t="shared" si="168"/>
        <v/>
      </c>
      <c r="Q949" s="115">
        <f t="shared" si="162"/>
        <v>2978.5064055730031</v>
      </c>
      <c r="R949" s="116">
        <f t="shared" si="163"/>
        <v>3702.9989010882823</v>
      </c>
      <c r="S949" s="116">
        <f t="shared" si="164"/>
        <v>4785.1578131654196</v>
      </c>
      <c r="T949" s="116">
        <f t="shared" si="165"/>
        <v>1853.9619286183677</v>
      </c>
      <c r="U949" s="116">
        <f t="shared" si="166"/>
        <v>7687.6568920767559</v>
      </c>
      <c r="V949" s="116">
        <f t="shared" si="167"/>
        <v>1153.9927617194753</v>
      </c>
      <c r="W949" s="64"/>
      <c r="X949" s="64"/>
      <c r="Y949" s="105"/>
      <c r="Z949" s="61"/>
      <c r="AA949" s="106"/>
      <c r="AB949" s="107"/>
      <c r="AC949" s="107"/>
      <c r="AD949" s="107"/>
      <c r="AE949" s="107"/>
      <c r="AF949" s="107"/>
      <c r="AG949" s="107"/>
      <c r="AI949" s="108"/>
      <c r="AJ949" s="4"/>
      <c r="AK949" s="4"/>
      <c r="AL949" s="4"/>
      <c r="AN949" s="109"/>
      <c r="AO949" s="110"/>
      <c r="AP949" s="111"/>
      <c r="AQ949" s="110"/>
      <c r="AR949" s="112"/>
      <c r="AT949" s="113"/>
      <c r="AU949" s="113"/>
      <c r="AV949" s="113"/>
      <c r="AW949" s="113"/>
      <c r="AX949" s="113"/>
      <c r="AY949" s="113"/>
      <c r="AZ949" s="113"/>
      <c r="BA949" s="105"/>
      <c r="BB949" s="61"/>
      <c r="BC949" s="106"/>
      <c r="BD949" s="107"/>
      <c r="BE949" s="107"/>
      <c r="BF949" s="107"/>
      <c r="BG949" s="107"/>
      <c r="BH949" s="107"/>
      <c r="BI949" s="107"/>
    </row>
    <row r="950" spans="2:61" x14ac:dyDescent="0.3">
      <c r="B950" s="93"/>
      <c r="C950" s="93">
        <v>1378</v>
      </c>
      <c r="D950" s="94">
        <f>'[1]S&amp;P500 Historical Data'!E4330</f>
        <v>43675</v>
      </c>
      <c r="E950" s="95">
        <f>'[1]S&amp;P500 Historical Data'!N4330</f>
        <v>3020.97</v>
      </c>
      <c r="F950" s="96">
        <f t="shared" si="171"/>
        <v>-1.6160694810732575E-3</v>
      </c>
      <c r="H950" s="114">
        <v>879</v>
      </c>
      <c r="I950" s="98">
        <f t="shared" ca="1" si="161"/>
        <v>2700.5266634093464</v>
      </c>
      <c r="J950" s="99">
        <f t="shared" ca="1" si="169"/>
        <v>-1.0532216190724865E-2</v>
      </c>
      <c r="K950" s="100">
        <f t="shared" ca="1" si="170"/>
        <v>-6.1416971360949786</v>
      </c>
      <c r="L950" s="101">
        <f t="shared" ca="1" si="147"/>
        <v>-0.68000453248711945</v>
      </c>
      <c r="M950" s="125"/>
      <c r="N950" s="91">
        <v>44791</v>
      </c>
      <c r="O950" s="102"/>
      <c r="P950" s="92" t="str">
        <f t="shared" si="168"/>
        <v/>
      </c>
      <c r="Q950" s="115">
        <f t="shared" si="162"/>
        <v>2979.3762564354761</v>
      </c>
      <c r="R950" s="116">
        <f t="shared" si="163"/>
        <v>3703.9985127553109</v>
      </c>
      <c r="S950" s="116">
        <f t="shared" si="164"/>
        <v>4787.8473972092243</v>
      </c>
      <c r="T950" s="116">
        <f t="shared" si="165"/>
        <v>1854.00288292095</v>
      </c>
      <c r="U950" s="116">
        <f t="shared" si="166"/>
        <v>7694.0543006101534</v>
      </c>
      <c r="V950" s="116">
        <f t="shared" si="167"/>
        <v>1153.7068144563957</v>
      </c>
      <c r="W950" s="64"/>
      <c r="X950" s="64"/>
      <c r="Y950" s="105"/>
      <c r="Z950" s="61"/>
      <c r="AA950" s="106"/>
      <c r="AB950" s="107"/>
      <c r="AC950" s="107"/>
      <c r="AD950" s="107"/>
      <c r="AE950" s="107"/>
      <c r="AF950" s="107"/>
      <c r="AG950" s="107"/>
      <c r="AI950" s="108"/>
      <c r="AJ950" s="4"/>
      <c r="AK950" s="4"/>
      <c r="AL950" s="4"/>
      <c r="AN950" s="109"/>
      <c r="AO950" s="110"/>
      <c r="AP950" s="111"/>
      <c r="AQ950" s="110"/>
      <c r="AR950" s="112"/>
      <c r="AT950" s="113"/>
      <c r="AU950" s="113"/>
      <c r="AV950" s="113"/>
      <c r="AW950" s="113"/>
      <c r="AX950" s="113"/>
      <c r="AY950" s="113"/>
      <c r="AZ950" s="113"/>
      <c r="BA950" s="105"/>
      <c r="BB950" s="61"/>
      <c r="BC950" s="106"/>
      <c r="BD950" s="107"/>
      <c r="BE950" s="107"/>
      <c r="BF950" s="107"/>
      <c r="BG950" s="107"/>
      <c r="BH950" s="107"/>
      <c r="BI950" s="107"/>
    </row>
    <row r="951" spans="2:61" x14ac:dyDescent="0.3">
      <c r="B951" s="93"/>
      <c r="C951" s="93">
        <v>1379</v>
      </c>
      <c r="D951" s="94">
        <f>'[1]S&amp;P500 Historical Data'!E4331</f>
        <v>43676</v>
      </c>
      <c r="E951" s="95">
        <f>'[1]S&amp;P500 Historical Data'!N4331</f>
        <v>3013.18</v>
      </c>
      <c r="F951" s="96">
        <f t="shared" si="171"/>
        <v>-2.5786419593706537E-3</v>
      </c>
      <c r="H951" s="114">
        <v>880</v>
      </c>
      <c r="I951" s="98">
        <f t="shared" ca="1" si="161"/>
        <v>2714.9995495735757</v>
      </c>
      <c r="J951" s="99">
        <f t="shared" ca="1" si="169"/>
        <v>5.3592828244686322E-3</v>
      </c>
      <c r="K951" s="100">
        <f t="shared" ca="1" si="170"/>
        <v>-5.8258863253116759</v>
      </c>
      <c r="L951" s="101">
        <f t="shared" ca="1" si="147"/>
        <v>0.31581081078330248</v>
      </c>
      <c r="M951" s="125"/>
      <c r="N951" s="91">
        <v>44792</v>
      </c>
      <c r="O951" s="102"/>
      <c r="P951" s="92" t="str">
        <f t="shared" si="168"/>
        <v/>
      </c>
      <c r="Q951" s="115">
        <f t="shared" si="162"/>
        <v>2980.2463613314876</v>
      </c>
      <c r="R951" s="116">
        <f t="shared" si="163"/>
        <v>3704.9978255881019</v>
      </c>
      <c r="S951" s="116">
        <f t="shared" si="164"/>
        <v>4790.5377576879073</v>
      </c>
      <c r="T951" s="116">
        <f t="shared" si="165"/>
        <v>1854.0441227033123</v>
      </c>
      <c r="U951" s="116">
        <f t="shared" si="166"/>
        <v>7700.454668982612</v>
      </c>
      <c r="V951" s="116">
        <f t="shared" si="167"/>
        <v>1153.4212921226181</v>
      </c>
      <c r="W951" s="64"/>
      <c r="X951" s="64"/>
      <c r="Y951" s="105"/>
      <c r="Z951" s="61"/>
      <c r="AA951" s="106"/>
      <c r="AB951" s="107"/>
      <c r="AC951" s="107"/>
      <c r="AD951" s="107"/>
      <c r="AE951" s="107"/>
      <c r="AF951" s="107"/>
      <c r="AG951" s="107"/>
      <c r="AI951" s="108"/>
      <c r="AJ951" s="4"/>
      <c r="AK951" s="4"/>
      <c r="AL951" s="4"/>
      <c r="AN951" s="109"/>
      <c r="AO951" s="110"/>
      <c r="AP951" s="111"/>
      <c r="AQ951" s="110"/>
      <c r="AR951" s="112"/>
      <c r="AT951" s="113"/>
      <c r="AU951" s="113"/>
      <c r="AV951" s="113"/>
      <c r="AW951" s="113"/>
      <c r="AX951" s="113"/>
      <c r="AY951" s="113"/>
      <c r="AZ951" s="113"/>
      <c r="BA951" s="105"/>
      <c r="BB951" s="61"/>
      <c r="BC951" s="106"/>
      <c r="BD951" s="107"/>
      <c r="BE951" s="107"/>
      <c r="BF951" s="107"/>
      <c r="BG951" s="107"/>
      <c r="BH951" s="107"/>
      <c r="BI951" s="107"/>
    </row>
    <row r="952" spans="2:61" x14ac:dyDescent="0.3">
      <c r="B952" s="93"/>
      <c r="C952" s="93">
        <v>1380</v>
      </c>
      <c r="D952" s="94">
        <f>'[1]S&amp;P500 Historical Data'!E4332</f>
        <v>43677</v>
      </c>
      <c r="E952" s="95">
        <f>'[1]S&amp;P500 Historical Data'!N4332</f>
        <v>2980.38</v>
      </c>
      <c r="F952" s="96">
        <f t="shared" si="171"/>
        <v>-1.0885509660889733E-2</v>
      </c>
      <c r="H952" s="114">
        <v>881</v>
      </c>
      <c r="I952" s="98">
        <f t="shared" ca="1" si="161"/>
        <v>2720.8824675584515</v>
      </c>
      <c r="J952" s="99">
        <f t="shared" ca="1" si="169"/>
        <v>2.1668209800623311E-3</v>
      </c>
      <c r="K952" s="100">
        <f t="shared" ca="1" si="170"/>
        <v>-5.7088565247405745</v>
      </c>
      <c r="L952" s="101">
        <f t="shared" ca="1" si="147"/>
        <v>0.11702980057110166</v>
      </c>
      <c r="M952" s="125"/>
      <c r="N952" s="91">
        <v>44793</v>
      </c>
      <c r="O952" s="102"/>
      <c r="P952" s="92" t="str">
        <f t="shared" si="168"/>
        <v/>
      </c>
      <c r="Q952" s="115">
        <f t="shared" si="162"/>
        <v>2981.1167203352261</v>
      </c>
      <c r="R952" s="116">
        <f t="shared" si="163"/>
        <v>3705.9968401685451</v>
      </c>
      <c r="S952" s="116">
        <f t="shared" si="164"/>
        <v>4793.2288954653368</v>
      </c>
      <c r="T952" s="116">
        <f t="shared" si="165"/>
        <v>1854.0856474995198</v>
      </c>
      <c r="U952" s="116">
        <f t="shared" si="166"/>
        <v>7706.8579997566512</v>
      </c>
      <c r="V952" s="116">
        <f t="shared" si="167"/>
        <v>1153.1361938344874</v>
      </c>
      <c r="W952" s="64"/>
      <c r="X952" s="64"/>
      <c r="Y952" s="105"/>
      <c r="Z952" s="61"/>
      <c r="AA952" s="106"/>
      <c r="AB952" s="107"/>
      <c r="AC952" s="107"/>
      <c r="AD952" s="107"/>
      <c r="AE952" s="107"/>
      <c r="AF952" s="107"/>
      <c r="AG952" s="107"/>
      <c r="AI952" s="108"/>
      <c r="AJ952" s="4"/>
      <c r="AK952" s="4"/>
      <c r="AL952" s="4"/>
      <c r="AN952" s="109"/>
      <c r="AO952" s="110"/>
      <c r="AP952" s="111"/>
      <c r="AQ952" s="110"/>
      <c r="AR952" s="112"/>
      <c r="AT952" s="113"/>
      <c r="AU952" s="113"/>
      <c r="AV952" s="113"/>
      <c r="AW952" s="113"/>
      <c r="AX952" s="113"/>
      <c r="AY952" s="113"/>
      <c r="AZ952" s="113"/>
      <c r="BA952" s="105"/>
      <c r="BB952" s="61"/>
      <c r="BC952" s="106"/>
      <c r="BD952" s="107"/>
      <c r="BE952" s="107"/>
      <c r="BF952" s="107"/>
      <c r="BG952" s="107"/>
      <c r="BH952" s="107"/>
      <c r="BI952" s="107"/>
    </row>
    <row r="953" spans="2:61" x14ac:dyDescent="0.3">
      <c r="B953" s="93"/>
      <c r="C953" s="93">
        <v>1381</v>
      </c>
      <c r="D953" s="94">
        <f>'[1]S&amp;P500 Historical Data'!E4333</f>
        <v>43678</v>
      </c>
      <c r="E953" s="95">
        <f>'[1]S&amp;P500 Historical Data'!N4333</f>
        <v>2953.56</v>
      </c>
      <c r="F953" s="96">
        <f t="shared" si="171"/>
        <v>-8.9988524953194433E-3</v>
      </c>
      <c r="H953" s="114">
        <v>882</v>
      </c>
      <c r="I953" s="98">
        <f t="shared" ca="1" si="161"/>
        <v>2745.9919231476429</v>
      </c>
      <c r="J953" s="99">
        <f t="shared" ca="1" si="169"/>
        <v>9.2284234576743875E-3</v>
      </c>
      <c r="K953" s="100">
        <f t="shared" ca="1" si="170"/>
        <v>-5.1529751663748273</v>
      </c>
      <c r="L953" s="101">
        <f t="shared" ca="1" si="147"/>
        <v>0.55588135836574681</v>
      </c>
      <c r="M953" s="125"/>
      <c r="N953" s="91">
        <v>44794</v>
      </c>
      <c r="O953" s="102"/>
      <c r="P953" s="92" t="str">
        <f t="shared" si="168"/>
        <v/>
      </c>
      <c r="Q953" s="115">
        <f t="shared" si="162"/>
        <v>2981.9873335209036</v>
      </c>
      <c r="R953" s="116">
        <f t="shared" si="163"/>
        <v>3706.9955570768557</v>
      </c>
      <c r="S953" s="116">
        <f t="shared" si="164"/>
        <v>4795.9208114040612</v>
      </c>
      <c r="T953" s="116">
        <f t="shared" si="165"/>
        <v>1854.1274568451017</v>
      </c>
      <c r="U953" s="116">
        <f t="shared" si="166"/>
        <v>7713.2642954928069</v>
      </c>
      <c r="V953" s="116">
        <f t="shared" si="167"/>
        <v>1152.8515187111159</v>
      </c>
      <c r="W953" s="64"/>
      <c r="X953" s="64"/>
      <c r="Y953" s="105"/>
      <c r="Z953" s="61"/>
      <c r="AA953" s="106"/>
      <c r="AB953" s="107"/>
      <c r="AC953" s="107"/>
      <c r="AD953" s="107"/>
      <c r="AE953" s="107"/>
      <c r="AF953" s="107"/>
      <c r="AG953" s="107"/>
      <c r="AI953" s="108"/>
      <c r="AJ953" s="4"/>
      <c r="AK953" s="4"/>
      <c r="AL953" s="4"/>
      <c r="AN953" s="109"/>
      <c r="AO953" s="110"/>
      <c r="AP953" s="111"/>
      <c r="AQ953" s="110"/>
      <c r="AR953" s="112"/>
      <c r="AT953" s="113"/>
      <c r="AU953" s="113"/>
      <c r="AV953" s="113"/>
      <c r="AW953" s="113"/>
      <c r="AX953" s="113"/>
      <c r="AY953" s="113"/>
      <c r="AZ953" s="113"/>
      <c r="BA953" s="105"/>
      <c r="BB953" s="61"/>
      <c r="BC953" s="106"/>
      <c r="BD953" s="107"/>
      <c r="BE953" s="107"/>
      <c r="BF953" s="107"/>
      <c r="BG953" s="107"/>
      <c r="BH953" s="107"/>
      <c r="BI953" s="107"/>
    </row>
    <row r="954" spans="2:61" x14ac:dyDescent="0.3">
      <c r="B954" s="93"/>
      <c r="C954" s="93">
        <v>1382</v>
      </c>
      <c r="D954" s="94">
        <f>'[1]S&amp;P500 Historical Data'!E4334</f>
        <v>43679</v>
      </c>
      <c r="E954" s="95">
        <f>'[1]S&amp;P500 Historical Data'!N4334</f>
        <v>2932.05</v>
      </c>
      <c r="F954" s="96">
        <f t="shared" si="171"/>
        <v>-7.2827367651240411E-3</v>
      </c>
      <c r="H954" s="114">
        <v>883</v>
      </c>
      <c r="I954" s="98">
        <f t="shared" ca="1" si="161"/>
        <v>2782.3782621701102</v>
      </c>
      <c r="J954" s="99">
        <f t="shared" ca="1" si="169"/>
        <v>1.3250708684080499E-2</v>
      </c>
      <c r="K954" s="100">
        <f t="shared" ca="1" si="170"/>
        <v>-4.3484947949470776</v>
      </c>
      <c r="L954" s="101">
        <f t="shared" ca="1" si="147"/>
        <v>0.80448037142775009</v>
      </c>
      <c r="M954" s="125"/>
      <c r="N954" s="91">
        <v>44795</v>
      </c>
      <c r="O954" s="102"/>
      <c r="P954" s="92" t="str">
        <f t="shared" si="168"/>
        <v/>
      </c>
      <c r="Q954" s="115">
        <f t="shared" si="162"/>
        <v>2982.8582009627507</v>
      </c>
      <c r="R954" s="116">
        <f t="shared" si="163"/>
        <v>3707.9939768915851</v>
      </c>
      <c r="S954" s="116">
        <f t="shared" si="164"/>
        <v>4798.6135063653164</v>
      </c>
      <c r="T954" s="116">
        <f t="shared" si="165"/>
        <v>1854.1695502770453</v>
      </c>
      <c r="U954" s="116">
        <f t="shared" si="166"/>
        <v>7719.6735587496341</v>
      </c>
      <c r="V954" s="116">
        <f t="shared" si="167"/>
        <v>1152.5672658743706</v>
      </c>
      <c r="W954" s="64"/>
      <c r="X954" s="64"/>
      <c r="Y954" s="105"/>
      <c r="Z954" s="61"/>
      <c r="AA954" s="106"/>
      <c r="AB954" s="107"/>
      <c r="AC954" s="107"/>
      <c r="AD954" s="107"/>
      <c r="AE954" s="107"/>
      <c r="AF954" s="107"/>
      <c r="AG954" s="107"/>
      <c r="AI954" s="108"/>
      <c r="AJ954" s="4"/>
      <c r="AK954" s="4"/>
      <c r="AL954" s="4"/>
      <c r="AN954" s="109"/>
      <c r="AO954" s="110"/>
      <c r="AP954" s="111"/>
      <c r="AQ954" s="110"/>
      <c r="AR954" s="112"/>
      <c r="AT954" s="113"/>
      <c r="AU954" s="113"/>
      <c r="AV954" s="113"/>
      <c r="AW954" s="113"/>
      <c r="AX954" s="113"/>
      <c r="AY954" s="113"/>
      <c r="AZ954" s="113"/>
      <c r="BA954" s="105"/>
      <c r="BB954" s="61"/>
      <c r="BC954" s="106"/>
      <c r="BD954" s="107"/>
      <c r="BE954" s="107"/>
      <c r="BF954" s="107"/>
      <c r="BG954" s="107"/>
      <c r="BH954" s="107"/>
      <c r="BI954" s="107"/>
    </row>
    <row r="955" spans="2:61" x14ac:dyDescent="0.3">
      <c r="B955" s="93"/>
      <c r="C955" s="93">
        <v>1383</v>
      </c>
      <c r="D955" s="94">
        <f>'[1]S&amp;P500 Historical Data'!E4335</f>
        <v>43682</v>
      </c>
      <c r="E955" s="95">
        <f>'[1]S&amp;P500 Historical Data'!N4335</f>
        <v>2844.74</v>
      </c>
      <c r="F955" s="96">
        <f t="shared" si="171"/>
        <v>-2.9777800514998173E-2</v>
      </c>
      <c r="H955" s="114">
        <v>884</v>
      </c>
      <c r="I955" s="98">
        <f t="shared" ca="1" si="161"/>
        <v>2780.2054373976566</v>
      </c>
      <c r="J955" s="99">
        <f t="shared" ca="1" si="169"/>
        <v>-7.8092357246887525E-4</v>
      </c>
      <c r="K955" s="100">
        <f t="shared" ca="1" si="170"/>
        <v>-4.415571585704674</v>
      </c>
      <c r="L955" s="101">
        <f t="shared" ca="1" si="147"/>
        <v>-6.7076790757596191E-2</v>
      </c>
      <c r="M955" s="125"/>
      <c r="N955" s="91">
        <v>44796</v>
      </c>
      <c r="O955" s="102"/>
      <c r="P955" s="92" t="str">
        <f t="shared" si="168"/>
        <v/>
      </c>
      <c r="Q955" s="115">
        <f t="shared" si="162"/>
        <v>2983.7293227350206</v>
      </c>
      <c r="R955" s="116">
        <f t="shared" si="163"/>
        <v>3708.9921001896241</v>
      </c>
      <c r="S955" s="116">
        <f t="shared" si="164"/>
        <v>4801.3069812090343</v>
      </c>
      <c r="T955" s="116">
        <f t="shared" si="165"/>
        <v>1854.2119273337901</v>
      </c>
      <c r="U955" s="116">
        <f t="shared" si="166"/>
        <v>7726.0857920837161</v>
      </c>
      <c r="V955" s="116">
        <f t="shared" si="167"/>
        <v>1152.2834344488624</v>
      </c>
      <c r="W955" s="64"/>
      <c r="X955" s="64"/>
      <c r="Y955" s="105"/>
      <c r="Z955" s="61"/>
      <c r="AA955" s="106"/>
      <c r="AB955" s="107"/>
      <c r="AC955" s="107"/>
      <c r="AD955" s="107"/>
      <c r="AE955" s="107"/>
      <c r="AF955" s="107"/>
      <c r="AG955" s="107"/>
      <c r="AI955" s="108"/>
      <c r="AJ955" s="4"/>
      <c r="AK955" s="4"/>
      <c r="AL955" s="4"/>
      <c r="AN955" s="109"/>
      <c r="AO955" s="110"/>
      <c r="AP955" s="111"/>
      <c r="AQ955" s="110"/>
      <c r="AR955" s="112"/>
      <c r="AT955" s="113"/>
      <c r="AU955" s="113"/>
      <c r="AV955" s="113"/>
      <c r="AW955" s="113"/>
      <c r="AX955" s="113"/>
      <c r="AY955" s="113"/>
      <c r="AZ955" s="113"/>
      <c r="BA955" s="105"/>
      <c r="BB955" s="61"/>
      <c r="BC955" s="106"/>
      <c r="BD955" s="107"/>
      <c r="BE955" s="107"/>
      <c r="BF955" s="107"/>
      <c r="BG955" s="107"/>
      <c r="BH955" s="107"/>
      <c r="BI955" s="107"/>
    </row>
    <row r="956" spans="2:61" x14ac:dyDescent="0.3">
      <c r="B956" s="93"/>
      <c r="C956" s="93">
        <v>1384</v>
      </c>
      <c r="D956" s="94">
        <f>'[1]S&amp;P500 Historical Data'!E4336</f>
        <v>43683</v>
      </c>
      <c r="E956" s="95">
        <f>'[1]S&amp;P500 Historical Data'!N4336</f>
        <v>2881.77</v>
      </c>
      <c r="F956" s="96">
        <f t="shared" si="171"/>
        <v>1.3017006826634491E-2</v>
      </c>
      <c r="H956" s="114">
        <v>885</v>
      </c>
      <c r="I956" s="98">
        <f t="shared" ca="1" si="161"/>
        <v>2804.3135137913155</v>
      </c>
      <c r="J956" s="99">
        <f t="shared" ca="1" si="169"/>
        <v>8.6713291289094892E-3</v>
      </c>
      <c r="K956" s="100">
        <f t="shared" ca="1" si="170"/>
        <v>-3.8941997676545741</v>
      </c>
      <c r="L956" s="101">
        <f t="shared" ca="1" si="147"/>
        <v>0.52137181805009969</v>
      </c>
      <c r="M956" s="125"/>
      <c r="N956" s="91">
        <v>44797</v>
      </c>
      <c r="O956" s="102"/>
      <c r="P956" s="92" t="str">
        <f t="shared" si="168"/>
        <v/>
      </c>
      <c r="Q956" s="115">
        <f t="shared" si="162"/>
        <v>2984.6006989119901</v>
      </c>
      <c r="R956" s="116">
        <f t="shared" si="163"/>
        <v>3709.9899275462121</v>
      </c>
      <c r="S956" s="116">
        <f t="shared" si="164"/>
        <v>4804.0012367938434</v>
      </c>
      <c r="T956" s="116">
        <f t="shared" si="165"/>
        <v>1854.2545875552203</v>
      </c>
      <c r="U956" s="116">
        <f t="shared" si="166"/>
        <v>7732.5009980496961</v>
      </c>
      <c r="V956" s="116">
        <f t="shared" si="167"/>
        <v>1152.0000235619352</v>
      </c>
      <c r="W956" s="64"/>
      <c r="X956" s="64"/>
      <c r="Y956" s="105"/>
      <c r="Z956" s="61"/>
      <c r="AA956" s="106"/>
      <c r="AB956" s="107"/>
      <c r="AC956" s="107"/>
      <c r="AD956" s="107"/>
      <c r="AE956" s="107"/>
      <c r="AF956" s="107"/>
      <c r="AG956" s="107"/>
      <c r="AI956" s="108"/>
      <c r="AJ956" s="4"/>
      <c r="AK956" s="4"/>
      <c r="AL956" s="4"/>
      <c r="AN956" s="109"/>
      <c r="AO956" s="110"/>
      <c r="AP956" s="111"/>
      <c r="AQ956" s="110"/>
      <c r="AR956" s="112"/>
      <c r="AT956" s="113"/>
      <c r="AU956" s="113"/>
      <c r="AV956" s="113"/>
      <c r="AW956" s="113"/>
      <c r="AX956" s="113"/>
      <c r="AY956" s="113"/>
      <c r="AZ956" s="113"/>
      <c r="BA956" s="105"/>
      <c r="BB956" s="61"/>
      <c r="BC956" s="106"/>
      <c r="BD956" s="107"/>
      <c r="BE956" s="107"/>
      <c r="BF956" s="107"/>
      <c r="BG956" s="107"/>
      <c r="BH956" s="107"/>
      <c r="BI956" s="107"/>
    </row>
    <row r="957" spans="2:61" x14ac:dyDescent="0.3">
      <c r="B957" s="93"/>
      <c r="C957" s="93">
        <v>1385</v>
      </c>
      <c r="D957" s="94">
        <f>'[1]S&amp;P500 Historical Data'!E4337</f>
        <v>43684</v>
      </c>
      <c r="E957" s="95">
        <f>'[1]S&amp;P500 Historical Data'!N4337</f>
        <v>2883.98</v>
      </c>
      <c r="F957" s="96">
        <f>(E957-E956)/E956</f>
        <v>7.6688979342558097E-4</v>
      </c>
      <c r="H957" s="114">
        <v>886</v>
      </c>
      <c r="I957" s="98">
        <f t="shared" ca="1" si="161"/>
        <v>2753.0201701039141</v>
      </c>
      <c r="J957" s="99">
        <f t="shared" ca="1" si="169"/>
        <v>-1.8290873482991885E-2</v>
      </c>
      <c r="K957" s="100">
        <f t="shared" ca="1" si="170"/>
        <v>-5.0662134977328197</v>
      </c>
      <c r="L957" s="101">
        <f t="shared" ca="1" si="147"/>
        <v>-1.1720137300782452</v>
      </c>
      <c r="M957" s="125"/>
      <c r="N957" s="91">
        <v>44798</v>
      </c>
      <c r="O957" s="102"/>
      <c r="P957" s="92" t="str">
        <f t="shared" si="168"/>
        <v/>
      </c>
      <c r="Q957" s="115">
        <f t="shared" si="162"/>
        <v>2985.4723295679546</v>
      </c>
      <c r="R957" s="116">
        <f t="shared" si="163"/>
        <v>3710.9874595349424</v>
      </c>
      <c r="S957" s="116">
        <f t="shared" si="164"/>
        <v>4806.6962739770797</v>
      </c>
      <c r="T957" s="116">
        <f t="shared" si="165"/>
        <v>1854.2975304826614</v>
      </c>
      <c r="U957" s="116">
        <f t="shared" si="166"/>
        <v>7738.9191792002657</v>
      </c>
      <c r="V957" s="116">
        <f t="shared" si="167"/>
        <v>1151.717032343653</v>
      </c>
      <c r="W957" s="64"/>
      <c r="X957" s="64"/>
      <c r="Y957" s="105"/>
      <c r="Z957" s="61"/>
      <c r="AA957" s="106"/>
      <c r="AB957" s="107"/>
      <c r="AC957" s="107"/>
      <c r="AD957" s="107"/>
      <c r="AE957" s="107"/>
      <c r="AF957" s="107"/>
      <c r="AG957" s="107"/>
      <c r="AI957" s="108"/>
      <c r="AJ957" s="4"/>
      <c r="AK957" s="4"/>
      <c r="AL957" s="4"/>
      <c r="AN957" s="109"/>
      <c r="AO957" s="110"/>
      <c r="AP957" s="111"/>
      <c r="AQ957" s="110"/>
      <c r="AR957" s="112"/>
      <c r="AT957" s="113"/>
      <c r="AU957" s="113"/>
      <c r="AV957" s="113"/>
      <c r="AW957" s="113"/>
      <c r="AX957" s="113"/>
      <c r="AY957" s="113"/>
      <c r="AZ957" s="113"/>
      <c r="BA957" s="105"/>
      <c r="BB957" s="61"/>
      <c r="BC957" s="106"/>
      <c r="BD957" s="107"/>
      <c r="BE957" s="107"/>
      <c r="BF957" s="107"/>
      <c r="BG957" s="107"/>
      <c r="BH957" s="107"/>
      <c r="BI957" s="107"/>
    </row>
    <row r="958" spans="2:61" x14ac:dyDescent="0.3">
      <c r="B958" s="93"/>
      <c r="C958" s="93">
        <v>1386</v>
      </c>
      <c r="D958" s="94">
        <f>'[1]S&amp;P500 Historical Data'!E4338</f>
        <v>43685</v>
      </c>
      <c r="E958" s="95">
        <f>'[1]S&amp;P500 Historical Data'!N4338</f>
        <v>2938.09</v>
      </c>
      <c r="F958" s="96">
        <f>(E958-E957)/E957</f>
        <v>1.876226603513205E-2</v>
      </c>
      <c r="H958" s="114">
        <v>887</v>
      </c>
      <c r="I958" s="98">
        <f t="shared" ca="1" si="161"/>
        <v>2688.6234208914229</v>
      </c>
      <c r="J958" s="99">
        <f t="shared" ca="1" si="169"/>
        <v>-2.3391310355005669E-2</v>
      </c>
      <c r="K958" s="100">
        <f t="shared" ca="1" si="170"/>
        <v>-6.5637903439432081</v>
      </c>
      <c r="L958" s="101">
        <f t="shared" ca="1" si="147"/>
        <v>-1.4975768462103882</v>
      </c>
      <c r="M958" s="125"/>
      <c r="N958" s="91">
        <v>44799</v>
      </c>
      <c r="O958" s="102"/>
      <c r="P958" s="92" t="str">
        <f t="shared" si="168"/>
        <v/>
      </c>
      <c r="Q958" s="115">
        <f t="shared" si="162"/>
        <v>2986.3442147772339</v>
      </c>
      <c r="R958" s="116">
        <f t="shared" si="163"/>
        <v>3711.984696727769</v>
      </c>
      <c r="S958" s="116">
        <f t="shared" si="164"/>
        <v>4809.3920936147888</v>
      </c>
      <c r="T958" s="116">
        <f t="shared" si="165"/>
        <v>1854.3407556588725</v>
      </c>
      <c r="U958" s="116">
        <f t="shared" si="166"/>
        <v>7745.340338086191</v>
      </c>
      <c r="V958" s="116">
        <f t="shared" si="167"/>
        <v>1151.4344599267902</v>
      </c>
      <c r="W958" s="64"/>
      <c r="X958" s="64"/>
      <c r="Y958" s="105"/>
      <c r="Z958" s="61"/>
      <c r="AA958" s="106"/>
      <c r="AB958" s="107"/>
      <c r="AC958" s="107"/>
      <c r="AD958" s="107"/>
      <c r="AE958" s="107"/>
      <c r="AF958" s="107"/>
      <c r="AG958" s="107"/>
      <c r="AI958" s="108"/>
      <c r="AJ958" s="4"/>
      <c r="AK958" s="4"/>
      <c r="AL958" s="4"/>
      <c r="AN958" s="109"/>
      <c r="AO958" s="110"/>
      <c r="AP958" s="111"/>
      <c r="AQ958" s="110"/>
      <c r="AR958" s="112"/>
      <c r="AT958" s="113"/>
      <c r="AU958" s="113"/>
      <c r="AV958" s="113"/>
      <c r="AW958" s="113"/>
      <c r="AX958" s="113"/>
      <c r="AY958" s="113"/>
      <c r="AZ958" s="113"/>
      <c r="BA958" s="105"/>
      <c r="BB958" s="61"/>
      <c r="BC958" s="106"/>
      <c r="BD958" s="107"/>
      <c r="BE958" s="107"/>
      <c r="BF958" s="107"/>
      <c r="BG958" s="107"/>
      <c r="BH958" s="107"/>
      <c r="BI958" s="107"/>
    </row>
    <row r="959" spans="2:61" x14ac:dyDescent="0.3">
      <c r="B959" s="93"/>
      <c r="C959" s="93">
        <v>1387</v>
      </c>
      <c r="D959" s="94">
        <f>'[1]S&amp;P500 Historical Data'!E4339</f>
        <v>43686</v>
      </c>
      <c r="E959" s="95">
        <f>'[1]S&amp;P500 Historical Data'!N4339</f>
        <v>2918.65</v>
      </c>
      <c r="F959" s="96">
        <f>(E959-E958)/E958</f>
        <v>-6.6165434006446545E-3</v>
      </c>
      <c r="H959" s="114">
        <v>888</v>
      </c>
      <c r="I959" s="98">
        <f t="shared" ca="1" si="161"/>
        <v>2674.2489844491984</v>
      </c>
      <c r="J959" s="99">
        <f t="shared" ca="1" si="169"/>
        <v>-5.3463926299722108E-3</v>
      </c>
      <c r="K959" s="100">
        <f t="shared" ca="1" si="170"/>
        <v>-6.9170863272221181</v>
      </c>
      <c r="L959" s="101">
        <f t="shared" ca="1" si="147"/>
        <v>-0.3532959832789101</v>
      </c>
      <c r="M959" s="125"/>
      <c r="N959" s="91">
        <v>44800</v>
      </c>
      <c r="O959" s="102"/>
      <c r="P959" s="92" t="str">
        <f t="shared" si="168"/>
        <v/>
      </c>
      <c r="Q959" s="115">
        <f t="shared" si="162"/>
        <v>2987.2163546141678</v>
      </c>
      <c r="R959" s="116">
        <f t="shared" si="163"/>
        <v>3712.9816396950123</v>
      </c>
      <c r="S959" s="116">
        <f t="shared" si="164"/>
        <v>4812.0886965617337</v>
      </c>
      <c r="T959" s="116">
        <f t="shared" si="165"/>
        <v>1854.3842626280407</v>
      </c>
      <c r="U959" s="116">
        <f t="shared" si="166"/>
        <v>7751.7644772563126</v>
      </c>
      <c r="V959" s="116">
        <f t="shared" si="167"/>
        <v>1151.1523054468189</v>
      </c>
      <c r="W959" s="64"/>
      <c r="X959" s="64"/>
      <c r="Y959" s="105"/>
      <c r="Z959" s="61"/>
      <c r="AA959" s="106"/>
      <c r="AB959" s="107"/>
      <c r="AC959" s="107"/>
      <c r="AD959" s="107"/>
      <c r="AE959" s="107"/>
      <c r="AF959" s="107"/>
      <c r="AG959" s="107"/>
      <c r="AI959" s="108"/>
      <c r="AJ959" s="4"/>
      <c r="AK959" s="4"/>
      <c r="AL959" s="4"/>
      <c r="AN959" s="109"/>
      <c r="AO959" s="110"/>
      <c r="AP959" s="111"/>
      <c r="AQ959" s="110"/>
      <c r="AR959" s="112"/>
      <c r="AT959" s="113"/>
      <c r="AU959" s="113"/>
      <c r="AV959" s="113"/>
      <c r="AW959" s="113"/>
      <c r="AX959" s="113"/>
      <c r="AY959" s="113"/>
      <c r="AZ959" s="113"/>
      <c r="BA959" s="105"/>
      <c r="BB959" s="61"/>
      <c r="BC959" s="106"/>
      <c r="BD959" s="107"/>
      <c r="BE959" s="107"/>
      <c r="BF959" s="107"/>
      <c r="BG959" s="107"/>
      <c r="BH959" s="107"/>
      <c r="BI959" s="107"/>
    </row>
    <row r="960" spans="2:61" x14ac:dyDescent="0.3">
      <c r="B960" s="93"/>
      <c r="C960" s="93">
        <v>1388</v>
      </c>
      <c r="D960" s="94">
        <f>'[1]S&amp;P500 Historical Data'!E4340</f>
        <v>43689</v>
      </c>
      <c r="E960" s="95">
        <f>'[1]S&amp;P500 Historical Data'!N4340</f>
        <v>2882.7</v>
      </c>
      <c r="F960" s="96">
        <f>(E960-E959)/E959</f>
        <v>-1.2317338495537414E-2</v>
      </c>
      <c r="H960" s="114">
        <v>889</v>
      </c>
      <c r="I960" s="98">
        <f t="shared" ca="1" si="161"/>
        <v>2703.5680602163388</v>
      </c>
      <c r="J960" s="99">
        <f t="shared" ca="1" si="169"/>
        <v>1.0963480191123332E-2</v>
      </c>
      <c r="K960" s="100">
        <f t="shared" ca="1" si="170"/>
        <v>-6.253847769465521</v>
      </c>
      <c r="L960" s="101">
        <f t="shared" ca="1" si="147"/>
        <v>0.66323855775659746</v>
      </c>
      <c r="M960" s="125"/>
      <c r="N960" s="91">
        <v>44801</v>
      </c>
      <c r="O960" s="102"/>
      <c r="P960" s="92" t="str">
        <f t="shared" si="168"/>
        <v/>
      </c>
      <c r="Q960" s="115">
        <f t="shared" si="162"/>
        <v>2988.0887491531194</v>
      </c>
      <c r="R960" s="116">
        <f t="shared" si="163"/>
        <v>3713.9782890053671</v>
      </c>
      <c r="S960" s="116">
        <f t="shared" si="164"/>
        <v>4814.7860836714026</v>
      </c>
      <c r="T960" s="116">
        <f t="shared" si="165"/>
        <v>1854.4280509357752</v>
      </c>
      <c r="U960" s="116">
        <f t="shared" si="166"/>
        <v>7758.1915992575759</v>
      </c>
      <c r="V960" s="116">
        <f t="shared" si="167"/>
        <v>1150.8705680418991</v>
      </c>
      <c r="W960" s="64"/>
      <c r="X960" s="64"/>
      <c r="Y960" s="105"/>
      <c r="Z960" s="61"/>
      <c r="AA960" s="106"/>
      <c r="AB960" s="107"/>
      <c r="AC960" s="107"/>
      <c r="AD960" s="107"/>
      <c r="AE960" s="107"/>
      <c r="AF960" s="107"/>
      <c r="AG960" s="107"/>
      <c r="AI960" s="108"/>
      <c r="AJ960" s="4"/>
      <c r="AK960" s="4"/>
      <c r="AL960" s="4"/>
      <c r="AN960" s="109"/>
      <c r="AO960" s="110"/>
      <c r="AP960" s="111"/>
      <c r="AQ960" s="110"/>
      <c r="AR960" s="112"/>
      <c r="AT960" s="113"/>
      <c r="AU960" s="113"/>
      <c r="AV960" s="113"/>
      <c r="AW960" s="113"/>
      <c r="AX960" s="113"/>
      <c r="AY960" s="113"/>
      <c r="AZ960" s="113"/>
      <c r="BA960" s="105"/>
      <c r="BB960" s="61"/>
      <c r="BC960" s="106"/>
      <c r="BD960" s="107"/>
      <c r="BE960" s="107"/>
      <c r="BF960" s="107"/>
      <c r="BG960" s="107"/>
      <c r="BH960" s="107"/>
      <c r="BI960" s="107"/>
    </row>
    <row r="961" spans="2:61" x14ac:dyDescent="0.3">
      <c r="B961" s="93"/>
      <c r="C961" s="93">
        <v>1389</v>
      </c>
      <c r="D961" s="94">
        <f>'[1]S&amp;P500 Historical Data'!E4341</f>
        <v>43690</v>
      </c>
      <c r="E961" s="95">
        <f>'[1]S&amp;P500 Historical Data'!N4341</f>
        <v>2926.32</v>
      </c>
      <c r="F961" s="96">
        <f t="shared" ref="F961:F972" si="172">(E961-E960)/E960</f>
        <v>1.513164741388294E-2</v>
      </c>
      <c r="H961" s="114">
        <v>890</v>
      </c>
      <c r="I961" s="98">
        <f t="shared" ca="1" si="161"/>
        <v>2775.5081284206472</v>
      </c>
      <c r="J961" s="99">
        <f t="shared" ca="1" si="169"/>
        <v>2.6609305407518276E-2</v>
      </c>
      <c r="K961" s="100">
        <f t="shared" ca="1" si="170"/>
        <v>-4.6307580569531739</v>
      </c>
      <c r="L961" s="101">
        <f t="shared" ca="1" si="147"/>
        <v>1.6230897125123469</v>
      </c>
      <c r="M961" s="125"/>
      <c r="N961" s="91">
        <v>44802</v>
      </c>
      <c r="O961" s="102"/>
      <c r="P961" s="92" t="str">
        <f t="shared" si="168"/>
        <v/>
      </c>
      <c r="Q961" s="115">
        <f t="shared" si="162"/>
        <v>2988.961398468472</v>
      </c>
      <c r="R961" s="116">
        <f t="shared" si="163"/>
        <v>3714.9746452259087</v>
      </c>
      <c r="S961" s="116">
        <f t="shared" si="164"/>
        <v>4817.4842557960128</v>
      </c>
      <c r="T961" s="116">
        <f t="shared" si="165"/>
        <v>1854.4721201291024</v>
      </c>
      <c r="U961" s="116">
        <f t="shared" si="166"/>
        <v>7764.62170663502</v>
      </c>
      <c r="V961" s="116">
        <f t="shared" si="167"/>
        <v>1150.5892468528659</v>
      </c>
      <c r="W961" s="64"/>
      <c r="X961" s="64"/>
      <c r="Y961" s="105"/>
      <c r="Z961" s="61"/>
      <c r="AA961" s="106"/>
      <c r="AB961" s="107"/>
      <c r="AC961" s="107"/>
      <c r="AD961" s="107"/>
      <c r="AE961" s="107"/>
      <c r="AF961" s="107"/>
      <c r="AG961" s="107"/>
      <c r="AI961" s="108"/>
      <c r="AJ961" s="4"/>
      <c r="AK961" s="4"/>
      <c r="AL961" s="4"/>
      <c r="AN961" s="109"/>
      <c r="AO961" s="110"/>
      <c r="AP961" s="111"/>
      <c r="AQ961" s="110"/>
      <c r="AR961" s="112"/>
      <c r="AT961" s="113"/>
      <c r="AU961" s="113"/>
      <c r="AV961" s="113"/>
      <c r="AW961" s="113"/>
      <c r="AX961" s="113"/>
      <c r="AY961" s="113"/>
      <c r="AZ961" s="113"/>
      <c r="BA961" s="105"/>
      <c r="BB961" s="61"/>
      <c r="BC961" s="106"/>
      <c r="BD961" s="107"/>
      <c r="BE961" s="107"/>
      <c r="BF961" s="107"/>
      <c r="BG961" s="107"/>
      <c r="BH961" s="107"/>
      <c r="BI961" s="107"/>
    </row>
    <row r="962" spans="2:61" x14ac:dyDescent="0.3">
      <c r="B962" s="93"/>
      <c r="C962" s="93">
        <v>1390</v>
      </c>
      <c r="D962" s="94">
        <f>'[1]S&amp;P500 Historical Data'!E4342</f>
        <v>43691</v>
      </c>
      <c r="E962" s="95">
        <f>'[1]S&amp;P500 Historical Data'!N4342</f>
        <v>2840.6</v>
      </c>
      <c r="F962" s="96">
        <f t="shared" si="172"/>
        <v>-2.9292763607534463E-2</v>
      </c>
      <c r="H962" s="114">
        <v>891</v>
      </c>
      <c r="I962" s="98">
        <f t="shared" ca="1" si="161"/>
        <v>2782.5750285907507</v>
      </c>
      <c r="J962" s="99">
        <f t="shared" ca="1" si="169"/>
        <v>2.5461644654324253E-3</v>
      </c>
      <c r="K962" s="100">
        <f t="shared" ca="1" si="170"/>
        <v>-4.4900750269265357</v>
      </c>
      <c r="L962" s="101">
        <f t="shared" ca="1" si="147"/>
        <v>0.14068303002663854</v>
      </c>
      <c r="M962" s="125"/>
      <c r="N962" s="91">
        <v>44803</v>
      </c>
      <c r="O962" s="102"/>
      <c r="P962" s="92" t="str">
        <f t="shared" si="168"/>
        <v/>
      </c>
      <c r="Q962" s="115">
        <f t="shared" si="162"/>
        <v>2989.8343026346306</v>
      </c>
      <c r="R962" s="116">
        <f t="shared" si="163"/>
        <v>3715.9707089220965</v>
      </c>
      <c r="S962" s="116">
        <f t="shared" si="164"/>
        <v>4820.1832137865131</v>
      </c>
      <c r="T962" s="116">
        <f t="shared" si="165"/>
        <v>1854.5164697564589</v>
      </c>
      <c r="U962" s="116">
        <f t="shared" si="166"/>
        <v>7771.0548019318057</v>
      </c>
      <c r="V962" s="116">
        <f t="shared" si="167"/>
        <v>1150.3083410232205</v>
      </c>
      <c r="W962" s="64"/>
      <c r="X962" s="64"/>
      <c r="Y962" s="105"/>
      <c r="Z962" s="61"/>
      <c r="AA962" s="106"/>
      <c r="AB962" s="107"/>
      <c r="AC962" s="107"/>
      <c r="AD962" s="107"/>
      <c r="AE962" s="107"/>
      <c r="AF962" s="107"/>
      <c r="AG962" s="107"/>
      <c r="AI962" s="108"/>
      <c r="AJ962" s="4"/>
      <c r="AK962" s="4"/>
      <c r="AL962" s="4"/>
      <c r="AN962" s="109"/>
      <c r="AO962" s="110"/>
      <c r="AP962" s="111"/>
      <c r="AQ962" s="110"/>
      <c r="AR962" s="112"/>
      <c r="AT962" s="113"/>
      <c r="AU962" s="113"/>
      <c r="AV962" s="113"/>
      <c r="AW962" s="113"/>
      <c r="AX962" s="113"/>
      <c r="AY962" s="113"/>
      <c r="AZ962" s="113"/>
      <c r="BA962" s="105"/>
      <c r="BB962" s="61"/>
      <c r="BC962" s="106"/>
      <c r="BD962" s="107"/>
      <c r="BE962" s="107"/>
      <c r="BF962" s="107"/>
      <c r="BG962" s="107"/>
      <c r="BH962" s="107"/>
      <c r="BI962" s="107"/>
    </row>
    <row r="963" spans="2:61" x14ac:dyDescent="0.3">
      <c r="B963" s="93"/>
      <c r="C963" s="93">
        <v>1391</v>
      </c>
      <c r="D963" s="94">
        <f>'[1]S&amp;P500 Historical Data'!E4343</f>
        <v>43692</v>
      </c>
      <c r="E963" s="95">
        <f>'[1]S&amp;P500 Historical Data'!N4343</f>
        <v>2847.6</v>
      </c>
      <c r="F963" s="96">
        <f t="shared" si="172"/>
        <v>2.4642681123706262E-3</v>
      </c>
      <c r="H963" s="114">
        <v>892</v>
      </c>
      <c r="I963" s="98">
        <f t="shared" ca="1" si="161"/>
        <v>2768.8006635163097</v>
      </c>
      <c r="J963" s="99">
        <f t="shared" ca="1" si="169"/>
        <v>-4.9502223418633534E-3</v>
      </c>
      <c r="K963" s="100">
        <f t="shared" ca="1" si="170"/>
        <v>-4.8184822317871951</v>
      </c>
      <c r="L963" s="101">
        <f t="shared" ca="1" si="147"/>
        <v>-0.32840720486065983</v>
      </c>
      <c r="M963" s="125"/>
      <c r="N963" s="91">
        <v>44804</v>
      </c>
      <c r="O963" s="102"/>
      <c r="P963" s="92" t="str">
        <f t="shared" si="168"/>
        <v/>
      </c>
      <c r="Q963" s="115">
        <f t="shared" si="162"/>
        <v>2990.7074617260228</v>
      </c>
      <c r="R963" s="116">
        <f t="shared" si="163"/>
        <v>3716.9664806577853</v>
      </c>
      <c r="S963" s="116">
        <f t="shared" si="164"/>
        <v>4822.8829584925952</v>
      </c>
      <c r="T963" s="116">
        <f t="shared" si="165"/>
        <v>1854.5610993676869</v>
      </c>
      <c r="U963" s="116">
        <f t="shared" si="166"/>
        <v>7777.4908876892196</v>
      </c>
      <c r="V963" s="116">
        <f t="shared" si="167"/>
        <v>1150.0278496991175</v>
      </c>
      <c r="W963" s="64"/>
      <c r="X963" s="64"/>
      <c r="Y963" s="105"/>
      <c r="Z963" s="61"/>
      <c r="AA963" s="106"/>
      <c r="AB963" s="107"/>
      <c r="AC963" s="107"/>
      <c r="AD963" s="107"/>
      <c r="AE963" s="107"/>
      <c r="AF963" s="107"/>
      <c r="AG963" s="107"/>
      <c r="AI963" s="108"/>
      <c r="AJ963" s="4"/>
      <c r="AK963" s="4"/>
      <c r="AL963" s="4"/>
      <c r="AN963" s="109"/>
      <c r="AO963" s="110"/>
      <c r="AP963" s="111"/>
      <c r="AQ963" s="110"/>
      <c r="AR963" s="112"/>
      <c r="AT963" s="113"/>
      <c r="AU963" s="113"/>
      <c r="AV963" s="113"/>
      <c r="AW963" s="113"/>
      <c r="AX963" s="113"/>
      <c r="AY963" s="113"/>
      <c r="AZ963" s="113"/>
      <c r="BA963" s="105"/>
      <c r="BB963" s="61"/>
      <c r="BC963" s="106"/>
      <c r="BD963" s="107"/>
      <c r="BE963" s="107"/>
      <c r="BF963" s="107"/>
      <c r="BG963" s="107"/>
      <c r="BH963" s="107"/>
      <c r="BI963" s="107"/>
    </row>
    <row r="964" spans="2:61" x14ac:dyDescent="0.3">
      <c r="B964" s="93"/>
      <c r="C964" s="93">
        <v>1392</v>
      </c>
      <c r="D964" s="94">
        <f>'[1]S&amp;P500 Historical Data'!E4344</f>
        <v>43693</v>
      </c>
      <c r="E964" s="95">
        <f>'[1]S&amp;P500 Historical Data'!N4344</f>
        <v>2888.68</v>
      </c>
      <c r="F964" s="96">
        <f t="shared" si="172"/>
        <v>1.44261834527321E-2</v>
      </c>
      <c r="H964" s="114">
        <v>893</v>
      </c>
      <c r="I964" s="98">
        <f t="shared" ca="1" si="161"/>
        <v>2749.1961768717701</v>
      </c>
      <c r="J964" s="99">
        <f t="shared" ca="1" si="169"/>
        <v>-7.0804976692118741E-3</v>
      </c>
      <c r="K964" s="100">
        <f t="shared" ca="1" si="170"/>
        <v>-5.2808374410376233</v>
      </c>
      <c r="L964" s="101">
        <f t="shared" ca="1" si="147"/>
        <v>-0.46235520925042856</v>
      </c>
      <c r="M964" s="125"/>
      <c r="N964" s="91">
        <v>44805</v>
      </c>
      <c r="O964" s="102"/>
      <c r="P964" s="92" t="str">
        <f t="shared" si="168"/>
        <v/>
      </c>
      <c r="Q964" s="115">
        <f t="shared" si="162"/>
        <v>2991.5808758170983</v>
      </c>
      <c r="R964" s="116">
        <f t="shared" si="163"/>
        <v>3717.9619609952288</v>
      </c>
      <c r="S964" s="116">
        <f t="shared" si="164"/>
        <v>4825.5834907627004</v>
      </c>
      <c r="T964" s="116">
        <f t="shared" si="165"/>
        <v>1854.6060085140273</v>
      </c>
      <c r="U964" s="116">
        <f t="shared" si="166"/>
        <v>7783.9299664466853</v>
      </c>
      <c r="V964" s="116">
        <f t="shared" si="167"/>
        <v>1149.7477720293539</v>
      </c>
      <c r="W964" s="64"/>
      <c r="X964" s="64"/>
      <c r="Y964" s="105"/>
      <c r="Z964" s="61"/>
      <c r="AA964" s="106"/>
      <c r="AB964" s="107"/>
      <c r="AC964" s="107"/>
      <c r="AD964" s="107"/>
      <c r="AE964" s="107"/>
      <c r="AF964" s="107"/>
      <c r="AG964" s="107"/>
      <c r="AI964" s="108"/>
      <c r="AJ964" s="4"/>
      <c r="AK964" s="4"/>
      <c r="AL964" s="4"/>
      <c r="AN964" s="109"/>
      <c r="AO964" s="110"/>
      <c r="AP964" s="111"/>
      <c r="AQ964" s="110"/>
      <c r="AR964" s="112"/>
      <c r="AT964" s="113"/>
      <c r="AU964" s="113"/>
      <c r="AV964" s="113"/>
      <c r="AW964" s="113"/>
      <c r="AX964" s="113"/>
      <c r="AY964" s="113"/>
      <c r="AZ964" s="113"/>
      <c r="BA964" s="105"/>
      <c r="BB964" s="61"/>
      <c r="BC964" s="106"/>
      <c r="BD964" s="107"/>
      <c r="BE964" s="107"/>
      <c r="BF964" s="107"/>
      <c r="BG964" s="107"/>
      <c r="BH964" s="107"/>
      <c r="BI964" s="107"/>
    </row>
    <row r="965" spans="2:61" x14ac:dyDescent="0.3">
      <c r="B965" s="93"/>
      <c r="C965" s="93">
        <v>1393</v>
      </c>
      <c r="D965" s="94">
        <f>'[1]S&amp;P500 Historical Data'!E4345</f>
        <v>43696</v>
      </c>
      <c r="E965" s="95">
        <f>'[1]S&amp;P500 Historical Data'!N4345</f>
        <v>2923.65</v>
      </c>
      <c r="F965" s="96">
        <f t="shared" si="172"/>
        <v>1.2105875347909861E-2</v>
      </c>
      <c r="H965" s="114">
        <v>894</v>
      </c>
      <c r="I965" s="98">
        <f t="shared" ca="1" si="161"/>
        <v>2738.5807520225821</v>
      </c>
      <c r="J965" s="99">
        <f t="shared" ca="1" si="169"/>
        <v>-3.8612831410477894E-3</v>
      </c>
      <c r="K965" s="100">
        <f t="shared" ca="1" si="170"/>
        <v>-5.5408847623179041</v>
      </c>
      <c r="L965" s="101">
        <f t="shared" ca="1" si="147"/>
        <v>-0.26004732128028057</v>
      </c>
      <c r="M965" s="125"/>
      <c r="N965" s="91">
        <v>44806</v>
      </c>
      <c r="O965" s="102"/>
      <c r="P965" s="92" t="str">
        <f t="shared" si="168"/>
        <v/>
      </c>
      <c r="Q965" s="115">
        <f t="shared" si="162"/>
        <v>2992.4545449823277</v>
      </c>
      <c r="R965" s="116">
        <f t="shared" si="163"/>
        <v>3718.9571504950854</v>
      </c>
      <c r="S965" s="116">
        <f t="shared" si="164"/>
        <v>4828.2848114440176</v>
      </c>
      <c r="T965" s="116">
        <f t="shared" si="165"/>
        <v>1854.6511967481142</v>
      </c>
      <c r="U965" s="116">
        <f t="shared" si="166"/>
        <v>7790.3720407417795</v>
      </c>
      <c r="V965" s="116">
        <f t="shared" si="167"/>
        <v>1149.4681071653592</v>
      </c>
      <c r="W965" s="64"/>
      <c r="X965" s="64"/>
      <c r="Y965" s="105"/>
      <c r="Z965" s="61"/>
      <c r="AA965" s="106"/>
      <c r="AB965" s="107"/>
      <c r="AC965" s="107"/>
      <c r="AD965" s="107"/>
      <c r="AE965" s="107"/>
      <c r="AF965" s="107"/>
      <c r="AG965" s="107"/>
      <c r="AI965" s="108"/>
      <c r="AJ965" s="4"/>
      <c r="AK965" s="4"/>
      <c r="AL965" s="4"/>
      <c r="AN965" s="109"/>
      <c r="AO965" s="110"/>
      <c r="AP965" s="111"/>
      <c r="AQ965" s="110"/>
      <c r="AR965" s="112"/>
      <c r="AT965" s="113"/>
      <c r="AU965" s="113"/>
      <c r="AV965" s="113"/>
      <c r="AW965" s="113"/>
      <c r="AX965" s="113"/>
      <c r="AY965" s="113"/>
      <c r="AZ965" s="113"/>
      <c r="BA965" s="105"/>
      <c r="BB965" s="61"/>
      <c r="BC965" s="106"/>
      <c r="BD965" s="107"/>
      <c r="BE965" s="107"/>
      <c r="BF965" s="107"/>
      <c r="BG965" s="107"/>
      <c r="BH965" s="107"/>
      <c r="BI965" s="107"/>
    </row>
    <row r="966" spans="2:61" x14ac:dyDescent="0.3">
      <c r="B966" s="93"/>
      <c r="C966" s="93">
        <v>1394</v>
      </c>
      <c r="D966" s="94">
        <f>'[1]S&amp;P500 Historical Data'!E4346</f>
        <v>43697</v>
      </c>
      <c r="E966" s="95">
        <f>'[1]S&amp;P500 Historical Data'!N4346</f>
        <v>2900.51</v>
      </c>
      <c r="F966" s="96">
        <f t="shared" si="172"/>
        <v>-7.9147640791475977E-3</v>
      </c>
      <c r="H966" s="114">
        <v>895</v>
      </c>
      <c r="I966" s="98">
        <f t="shared" ca="1" si="161"/>
        <v>2733.3668521716681</v>
      </c>
      <c r="J966" s="99">
        <f t="shared" ca="1" si="169"/>
        <v>-1.9038693115268819E-3</v>
      </c>
      <c r="K966" s="100">
        <f t="shared" ca="1" si="170"/>
        <v>-5.6782400107131679</v>
      </c>
      <c r="L966" s="101">
        <f t="shared" ca="1" si="147"/>
        <v>-0.13735524839526375</v>
      </c>
      <c r="M966" s="125"/>
      <c r="N966" s="91">
        <v>44807</v>
      </c>
      <c r="O966" s="102"/>
      <c r="P966" s="92" t="str">
        <f t="shared" si="168"/>
        <v/>
      </c>
      <c r="Q966" s="115">
        <f t="shared" si="162"/>
        <v>2993.3284692962029</v>
      </c>
      <c r="R966" s="116">
        <f t="shared" si="163"/>
        <v>3719.9520497164244</v>
      </c>
      <c r="S966" s="116">
        <f t="shared" si="164"/>
        <v>4830.9869213824941</v>
      </c>
      <c r="T966" s="116">
        <f t="shared" si="165"/>
        <v>1854.6966636239706</v>
      </c>
      <c r="U966" s="116">
        <f t="shared" si="166"/>
        <v>7796.8171131102363</v>
      </c>
      <c r="V966" s="116">
        <f t="shared" si="167"/>
        <v>1149.1888542611844</v>
      </c>
      <c r="W966" s="64"/>
      <c r="X966" s="64"/>
      <c r="Y966" s="105"/>
      <c r="Z966" s="61"/>
      <c r="AA966" s="106"/>
      <c r="AB966" s="107"/>
      <c r="AC966" s="107"/>
      <c r="AD966" s="107"/>
      <c r="AE966" s="107"/>
      <c r="AF966" s="107"/>
      <c r="AG966" s="107"/>
      <c r="AI966" s="108"/>
      <c r="AJ966" s="4"/>
      <c r="AK966" s="4"/>
      <c r="AL966" s="4"/>
      <c r="AN966" s="109"/>
      <c r="AO966" s="110"/>
      <c r="AP966" s="111"/>
      <c r="AQ966" s="110"/>
      <c r="AR966" s="112"/>
      <c r="AT966" s="113"/>
      <c r="AU966" s="113"/>
      <c r="AV966" s="113"/>
      <c r="AW966" s="113"/>
      <c r="AX966" s="113"/>
      <c r="AY966" s="113"/>
      <c r="AZ966" s="113"/>
      <c r="BA966" s="105"/>
      <c r="BB966" s="61"/>
      <c r="BC966" s="106"/>
      <c r="BD966" s="107"/>
      <c r="BE966" s="107"/>
      <c r="BF966" s="107"/>
      <c r="BG966" s="107"/>
      <c r="BH966" s="107"/>
      <c r="BI966" s="107"/>
    </row>
    <row r="967" spans="2:61" x14ac:dyDescent="0.3">
      <c r="B967" s="93"/>
      <c r="C967" s="93">
        <v>1395</v>
      </c>
      <c r="D967" s="94">
        <f>'[1]S&amp;P500 Historical Data'!E4347</f>
        <v>43698</v>
      </c>
      <c r="E967" s="95">
        <f>'[1]S&amp;P500 Historical Data'!N4347</f>
        <v>2923.12</v>
      </c>
      <c r="F967" s="96">
        <f t="shared" si="172"/>
        <v>7.7951808475060147E-3</v>
      </c>
      <c r="H967" s="114">
        <v>896</v>
      </c>
      <c r="I967" s="98">
        <f t="shared" ca="1" si="161"/>
        <v>2698.6328208948248</v>
      </c>
      <c r="J967" s="99">
        <f t="shared" ca="1" si="169"/>
        <v>-1.2707416587439419E-2</v>
      </c>
      <c r="K967" s="100">
        <f t="shared" ca="1" si="170"/>
        <v>-6.4957929096292171</v>
      </c>
      <c r="L967" s="101">
        <f t="shared" ca="1" si="147"/>
        <v>-0.81755289891604899</v>
      </c>
      <c r="M967" s="125"/>
      <c r="N967" s="91">
        <v>44808</v>
      </c>
      <c r="O967" s="102"/>
      <c r="P967" s="92" t="str">
        <f t="shared" si="168"/>
        <v/>
      </c>
      <c r="Q967" s="115">
        <f t="shared" si="162"/>
        <v>2994.2026488332381</v>
      </c>
      <c r="R967" s="116">
        <f t="shared" si="163"/>
        <v>3720.9466592167355</v>
      </c>
      <c r="S967" s="116">
        <f t="shared" si="164"/>
        <v>4833.6898214228422</v>
      </c>
      <c r="T967" s="116">
        <f t="shared" si="165"/>
        <v>1854.7424086970011</v>
      </c>
      <c r="U967" s="116">
        <f t="shared" si="166"/>
        <v>7803.265186085966</v>
      </c>
      <c r="V967" s="116">
        <f t="shared" si="167"/>
        <v>1148.9100124734903</v>
      </c>
      <c r="W967" s="64"/>
      <c r="X967" s="64"/>
      <c r="Y967" s="105"/>
      <c r="Z967" s="61"/>
      <c r="AA967" s="106"/>
      <c r="AB967" s="107"/>
      <c r="AC967" s="107"/>
      <c r="AD967" s="107"/>
      <c r="AE967" s="107"/>
      <c r="AF967" s="107"/>
      <c r="AG967" s="107"/>
      <c r="AI967" s="108"/>
      <c r="AJ967" s="4"/>
      <c r="AK967" s="4"/>
      <c r="AL967" s="4"/>
      <c r="AN967" s="109"/>
      <c r="AO967" s="110"/>
      <c r="AP967" s="111"/>
      <c r="AQ967" s="110"/>
      <c r="AR967" s="112"/>
      <c r="AT967" s="113"/>
      <c r="AU967" s="113"/>
      <c r="AV967" s="113"/>
      <c r="AW967" s="113"/>
      <c r="AX967" s="113"/>
      <c r="AY967" s="113"/>
      <c r="AZ967" s="113"/>
      <c r="BA967" s="105"/>
      <c r="BB967" s="61"/>
      <c r="BC967" s="106"/>
      <c r="BD967" s="107"/>
      <c r="BE967" s="107"/>
      <c r="BF967" s="107"/>
      <c r="BG967" s="107"/>
      <c r="BH967" s="107"/>
      <c r="BI967" s="107"/>
    </row>
    <row r="968" spans="2:61" x14ac:dyDescent="0.3">
      <c r="B968" s="93"/>
      <c r="C968" s="93">
        <v>1396</v>
      </c>
      <c r="D968" s="94">
        <f>'[1]S&amp;P500 Historical Data'!E4348</f>
        <v>43699</v>
      </c>
      <c r="E968" s="95">
        <f>'[1]S&amp;P500 Historical Data'!N4348</f>
        <v>2922.95</v>
      </c>
      <c r="F968" s="96">
        <f t="shared" si="172"/>
        <v>-5.8157037685785311E-5</v>
      </c>
      <c r="H968" s="114">
        <v>897</v>
      </c>
      <c r="I968" s="98">
        <f t="shared" ref="I968:I1031" ca="1" si="173">$L$8*EXP(($L$4-($L$5^2)/2)*H968+$L$5*K968)</f>
        <v>2686.5294921982186</v>
      </c>
      <c r="J968" s="99">
        <f t="shared" ca="1" si="169"/>
        <v>-4.4849853610662615E-3</v>
      </c>
      <c r="K968" s="100">
        <f t="shared" ca="1" si="170"/>
        <v>-6.7949849772164814</v>
      </c>
      <c r="L968" s="101">
        <f t="shared" ca="1" si="147"/>
        <v>-0.29919206758726447</v>
      </c>
      <c r="M968" s="125"/>
      <c r="N968" s="91">
        <v>44809</v>
      </c>
      <c r="O968" s="102"/>
      <c r="P968" s="92" t="str">
        <f t="shared" si="168"/>
        <v/>
      </c>
      <c r="Q968" s="115">
        <f t="shared" si="162"/>
        <v>2995.0770836679703</v>
      </c>
      <c r="R968" s="116">
        <f t="shared" si="163"/>
        <v>3721.9409795519309</v>
      </c>
      <c r="S968" s="116">
        <f t="shared" si="164"/>
        <v>4836.3935124085456</v>
      </c>
      <c r="T968" s="116">
        <f t="shared" si="165"/>
        <v>1854.7884315239871</v>
      </c>
      <c r="U968" s="116">
        <f t="shared" si="166"/>
        <v>7809.7162622010601</v>
      </c>
      <c r="V968" s="116">
        <f t="shared" si="167"/>
        <v>1148.6315809615376</v>
      </c>
      <c r="W968" s="64"/>
      <c r="X968" s="64"/>
      <c r="Y968" s="105"/>
      <c r="Z968" s="61"/>
      <c r="AA968" s="106"/>
      <c r="AB968" s="107"/>
      <c r="AC968" s="107"/>
      <c r="AD968" s="107"/>
      <c r="AE968" s="107"/>
      <c r="AF968" s="107"/>
      <c r="AG968" s="107"/>
      <c r="AI968" s="108"/>
      <c r="AJ968" s="4"/>
      <c r="AK968" s="4"/>
      <c r="AL968" s="4"/>
      <c r="AN968" s="109"/>
      <c r="AO968" s="110"/>
      <c r="AP968" s="111"/>
      <c r="AQ968" s="110"/>
      <c r="AR968" s="112"/>
      <c r="AT968" s="113"/>
      <c r="AU968" s="113"/>
      <c r="AV968" s="113"/>
      <c r="AW968" s="113"/>
      <c r="AX968" s="113"/>
      <c r="AY968" s="113"/>
      <c r="AZ968" s="113"/>
      <c r="BA968" s="105"/>
      <c r="BB968" s="61"/>
      <c r="BC968" s="106"/>
      <c r="BD968" s="107"/>
      <c r="BE968" s="107"/>
      <c r="BF968" s="107"/>
      <c r="BG968" s="107"/>
      <c r="BH968" s="107"/>
      <c r="BI968" s="107"/>
    </row>
    <row r="969" spans="2:61" x14ac:dyDescent="0.3">
      <c r="B969" s="93"/>
      <c r="C969" s="93">
        <v>1397</v>
      </c>
      <c r="D969" s="94">
        <f>'[1]S&amp;P500 Historical Data'!E4349</f>
        <v>43700</v>
      </c>
      <c r="E969" s="95">
        <f>'[1]S&amp;P500 Historical Data'!N4349</f>
        <v>2847.11</v>
      </c>
      <c r="F969" s="96">
        <f t="shared" si="172"/>
        <v>-2.594638977745076E-2</v>
      </c>
      <c r="H969" s="114">
        <v>898</v>
      </c>
      <c r="I969" s="98">
        <f t="shared" ca="1" si="173"/>
        <v>2695.34917666197</v>
      </c>
      <c r="J969" s="99">
        <f t="shared" ca="1" si="169"/>
        <v>3.2829285847648768E-3</v>
      </c>
      <c r="K969" s="100">
        <f t="shared" ca="1" si="170"/>
        <v>-6.6083880059785018</v>
      </c>
      <c r="L969" s="101">
        <f t="shared" ca="1" si="147"/>
        <v>0.18659697123797989</v>
      </c>
      <c r="M969" s="125"/>
      <c r="N969" s="91">
        <v>44810</v>
      </c>
      <c r="O969" s="102"/>
      <c r="P969" s="92" t="str">
        <f t="shared" si="168"/>
        <v/>
      </c>
      <c r="Q969" s="115">
        <f t="shared" ref="Q969:Q1032" si="174">$L$8*EXP($L$9*H969)</f>
        <v>2995.9517738749564</v>
      </c>
      <c r="R969" s="116">
        <f t="shared" ref="R969:R1032" si="175">$L$8*EXP($L$5*SQRT(H969))</f>
        <v>3722.9350112763541</v>
      </c>
      <c r="S969" s="116">
        <f t="shared" ref="S969:S1032" si="176">$L$8*EXP($L$9*H969+$L$5*SQRT(H969))</f>
        <v>4839.0979951818608</v>
      </c>
      <c r="T969" s="116">
        <f t="shared" ref="T969:T1032" si="177">$L$8*EXP($L$9*H969-$L$5*SQRT(H969))</f>
        <v>1854.8347316630809</v>
      </c>
      <c r="U969" s="116">
        <f t="shared" ref="U969:U1032" si="178">$L$8*EXP($L$9*H969+2*$L$5*SQRT(H969))</f>
        <v>7816.1703439858056</v>
      </c>
      <c r="V969" s="116">
        <f t="shared" ref="V969:V1032" si="179">$L$8*EXP($L$9*H969-2*$L$5*SQRT(H969))</f>
        <v>1148.3535588871757</v>
      </c>
      <c r="W969" s="64"/>
      <c r="X969" s="64"/>
      <c r="Y969" s="105"/>
      <c r="Z969" s="61"/>
      <c r="AA969" s="106"/>
      <c r="AB969" s="107"/>
      <c r="AC969" s="107"/>
      <c r="AD969" s="107"/>
      <c r="AE969" s="107"/>
      <c r="AF969" s="107"/>
      <c r="AG969" s="107"/>
      <c r="AI969" s="108"/>
      <c r="AJ969" s="4"/>
      <c r="AK969" s="4"/>
      <c r="AL969" s="4"/>
      <c r="AN969" s="109"/>
      <c r="AO969" s="110"/>
      <c r="AP969" s="111"/>
      <c r="AQ969" s="110"/>
      <c r="AR969" s="112"/>
      <c r="AT969" s="113"/>
      <c r="AU969" s="113"/>
      <c r="AV969" s="113"/>
      <c r="AW969" s="113"/>
      <c r="AX969" s="113"/>
      <c r="AY969" s="113"/>
      <c r="AZ969" s="113"/>
      <c r="BA969" s="105"/>
      <c r="BB969" s="61"/>
      <c r="BC969" s="106"/>
      <c r="BD969" s="107"/>
      <c r="BE969" s="107"/>
      <c r="BF969" s="107"/>
      <c r="BG969" s="107"/>
      <c r="BH969" s="107"/>
      <c r="BI969" s="107"/>
    </row>
    <row r="970" spans="2:61" x14ac:dyDescent="0.3">
      <c r="B970" s="93"/>
      <c r="C970" s="93">
        <v>1398</v>
      </c>
      <c r="D970" s="94">
        <f>'[1]S&amp;P500 Historical Data'!E4350</f>
        <v>43703</v>
      </c>
      <c r="E970" s="95">
        <f>'[1]S&amp;P500 Historical Data'!N4350</f>
        <v>2878.31</v>
      </c>
      <c r="F970" s="96">
        <f t="shared" si="172"/>
        <v>1.0958480704995527E-2</v>
      </c>
      <c r="H970" s="114">
        <v>899</v>
      </c>
      <c r="I970" s="98">
        <f t="shared" ca="1" si="173"/>
        <v>2715.4522920104114</v>
      </c>
      <c r="J970" s="99">
        <f t="shared" ca="1" si="169"/>
        <v>7.4584456524248634E-3</v>
      </c>
      <c r="K970" s="100">
        <f t="shared" ca="1" si="170"/>
        <v>-6.1622149448471228</v>
      </c>
      <c r="L970" s="101">
        <f t="shared" ca="1" si="147"/>
        <v>0.44617306113137861</v>
      </c>
      <c r="M970" s="125"/>
      <c r="N970" s="91">
        <v>44811</v>
      </c>
      <c r="O970" s="102"/>
      <c r="P970" s="92" t="str">
        <f t="shared" ref="P970:P1033" si="180">IF(O970="","",(O970-O969)/O969)</f>
        <v/>
      </c>
      <c r="Q970" s="115">
        <f t="shared" si="174"/>
        <v>2996.8267195287767</v>
      </c>
      <c r="R970" s="116">
        <f t="shared" si="175"/>
        <v>3723.9287549427845</v>
      </c>
      <c r="S970" s="116">
        <f t="shared" si="176"/>
        <v>4841.8032705838232</v>
      </c>
      <c r="T970" s="116">
        <f t="shared" si="177"/>
        <v>1854.8813086738005</v>
      </c>
      <c r="U970" s="116">
        <f t="shared" si="178"/>
        <v>7822.6274339686906</v>
      </c>
      <c r="V970" s="116">
        <f t="shared" si="179"/>
        <v>1148.0759454148322</v>
      </c>
      <c r="W970" s="64"/>
      <c r="X970" s="64"/>
      <c r="Y970" s="105"/>
      <c r="Z970" s="61"/>
      <c r="AA970" s="106"/>
      <c r="AB970" s="107"/>
      <c r="AC970" s="107"/>
      <c r="AD970" s="107"/>
      <c r="AE970" s="107"/>
      <c r="AF970" s="107"/>
      <c r="AG970" s="107"/>
      <c r="AI970" s="108"/>
      <c r="AJ970" s="4"/>
      <c r="AK970" s="4"/>
      <c r="AL970" s="4"/>
      <c r="AN970" s="109"/>
      <c r="AO970" s="110"/>
      <c r="AP970" s="111"/>
      <c r="AQ970" s="110"/>
      <c r="AR970" s="112"/>
      <c r="AT970" s="113"/>
      <c r="AU970" s="113"/>
      <c r="AV970" s="113"/>
      <c r="AW970" s="113"/>
      <c r="AX970" s="113"/>
      <c r="AY970" s="113"/>
      <c r="AZ970" s="113"/>
      <c r="BA970" s="105"/>
      <c r="BB970" s="61"/>
      <c r="BC970" s="106"/>
      <c r="BD970" s="107"/>
      <c r="BE970" s="107"/>
      <c r="BF970" s="107"/>
      <c r="BG970" s="107"/>
      <c r="BH970" s="107"/>
      <c r="BI970" s="107"/>
    </row>
    <row r="971" spans="2:61" x14ac:dyDescent="0.3">
      <c r="B971" s="93"/>
      <c r="C971" s="93">
        <v>1399</v>
      </c>
      <c r="D971" s="94">
        <f>'[1]S&amp;P500 Historical Data'!E4351</f>
        <v>43704</v>
      </c>
      <c r="E971" s="95">
        <f>'[1]S&amp;P500 Historical Data'!N4351</f>
        <v>2869.16</v>
      </c>
      <c r="F971" s="96">
        <f t="shared" si="172"/>
        <v>-3.1789487581254596E-3</v>
      </c>
      <c r="H971" s="114">
        <v>900</v>
      </c>
      <c r="I971" s="98">
        <f t="shared" ca="1" si="173"/>
        <v>2700.3589192670302</v>
      </c>
      <c r="J971" s="99">
        <f t="shared" ca="1" si="169"/>
        <v>-5.5583273503975643E-3</v>
      </c>
      <c r="K971" s="100">
        <f t="shared" ca="1" si="170"/>
        <v>-6.5288294656639545</v>
      </c>
      <c r="L971" s="101">
        <f t="shared" ca="1" si="147"/>
        <v>-0.36661452081683171</v>
      </c>
      <c r="M971" s="125"/>
      <c r="N971" s="91">
        <v>44812</v>
      </c>
      <c r="O971" s="102"/>
      <c r="P971" s="92" t="str">
        <f t="shared" si="180"/>
        <v/>
      </c>
      <c r="Q971" s="115">
        <f t="shared" si="174"/>
        <v>2997.7019207040321</v>
      </c>
      <c r="R971" s="116">
        <f t="shared" si="175"/>
        <v>3724.9222111024442</v>
      </c>
      <c r="S971" s="116">
        <f t="shared" si="176"/>
        <v>4844.5093394542573</v>
      </c>
      <c r="T971" s="116">
        <f t="shared" si="177"/>
        <v>1854.9281621170242</v>
      </c>
      <c r="U971" s="116">
        <f t="shared" si="178"/>
        <v>7829.087534676426</v>
      </c>
      <c r="V971" s="116">
        <f t="shared" si="179"/>
        <v>1147.7987397115032</v>
      </c>
      <c r="W971" s="64"/>
      <c r="X971" s="64"/>
      <c r="Y971" s="105"/>
      <c r="Z971" s="61"/>
      <c r="AA971" s="106"/>
      <c r="AB971" s="107"/>
      <c r="AC971" s="107"/>
      <c r="AD971" s="107"/>
      <c r="AE971" s="107"/>
      <c r="AF971" s="107"/>
      <c r="AG971" s="107"/>
      <c r="AI971" s="108"/>
      <c r="AJ971" s="4"/>
      <c r="AK971" s="4"/>
      <c r="AL971" s="4"/>
      <c r="AN971" s="109"/>
      <c r="AO971" s="110"/>
      <c r="AP971" s="111"/>
      <c r="AQ971" s="110"/>
      <c r="AR971" s="112"/>
      <c r="AT971" s="113"/>
      <c r="AU971" s="113"/>
      <c r="AV971" s="113"/>
      <c r="AW971" s="113"/>
      <c r="AX971" s="113"/>
      <c r="AY971" s="113"/>
      <c r="AZ971" s="113"/>
      <c r="BA971" s="105"/>
      <c r="BB971" s="61"/>
      <c r="BC971" s="106"/>
      <c r="BD971" s="107"/>
      <c r="BE971" s="107"/>
      <c r="BF971" s="107"/>
      <c r="BG971" s="107"/>
      <c r="BH971" s="107"/>
      <c r="BI971" s="107"/>
    </row>
    <row r="972" spans="2:61" x14ac:dyDescent="0.3">
      <c r="B972" s="93"/>
      <c r="C972" s="93">
        <v>1400</v>
      </c>
      <c r="D972" s="94">
        <f>'[1]S&amp;P500 Historical Data'!E4352</f>
        <v>43705</v>
      </c>
      <c r="E972" s="95">
        <f>'[1]S&amp;P500 Historical Data'!N4352</f>
        <v>2887.94</v>
      </c>
      <c r="F972" s="96">
        <f t="shared" si="172"/>
        <v>6.5454697542138467E-3</v>
      </c>
      <c r="H972" s="114">
        <v>901</v>
      </c>
      <c r="I972" s="98">
        <f t="shared" ca="1" si="173"/>
        <v>2709.65464540726</v>
      </c>
      <c r="J972" s="99">
        <f t="shared" ca="1" si="169"/>
        <v>3.4424039241246476E-3</v>
      </c>
      <c r="K972" s="100">
        <f t="shared" ca="1" si="170"/>
        <v>-6.3322986897647109</v>
      </c>
      <c r="L972" s="101">
        <f t="shared" ca="1" si="147"/>
        <v>0.19653077589924331</v>
      </c>
      <c r="M972" s="125"/>
      <c r="N972" s="91">
        <v>44813</v>
      </c>
      <c r="O972" s="102"/>
      <c r="P972" s="92" t="str">
        <f t="shared" si="180"/>
        <v/>
      </c>
      <c r="Q972" s="115">
        <f t="shared" si="174"/>
        <v>2998.5773774753461</v>
      </c>
      <c r="R972" s="116">
        <f t="shared" si="175"/>
        <v>3725.9153803050044</v>
      </c>
      <c r="S972" s="116">
        <f t="shared" si="176"/>
        <v>4847.2162026317774</v>
      </c>
      <c r="T972" s="116">
        <f t="shared" si="177"/>
        <v>1854.9752915549839</v>
      </c>
      <c r="U972" s="116">
        <f t="shared" si="178"/>
        <v>7835.5506486339482</v>
      </c>
      <c r="V972" s="116">
        <f t="shared" si="179"/>
        <v>1147.5219409467411</v>
      </c>
      <c r="W972" s="64"/>
      <c r="X972" s="64"/>
      <c r="Y972" s="105"/>
      <c r="Z972" s="61"/>
      <c r="AA972" s="106"/>
      <c r="AB972" s="107"/>
      <c r="AC972" s="107"/>
      <c r="AD972" s="107"/>
      <c r="AE972" s="107"/>
      <c r="AF972" s="107"/>
      <c r="AG972" s="107"/>
      <c r="AI972" s="108"/>
      <c r="AJ972" s="4"/>
      <c r="AK972" s="4"/>
      <c r="AL972" s="4"/>
      <c r="AN972" s="109"/>
      <c r="AO972" s="110"/>
      <c r="AP972" s="111"/>
      <c r="AQ972" s="110"/>
      <c r="AR972" s="112"/>
      <c r="AT972" s="113"/>
      <c r="AU972" s="113"/>
      <c r="AV972" s="113"/>
      <c r="AW972" s="113"/>
      <c r="AX972" s="113"/>
      <c r="AY972" s="113"/>
      <c r="AZ972" s="113"/>
      <c r="BA972" s="105"/>
      <c r="BB972" s="61"/>
      <c r="BC972" s="106"/>
      <c r="BD972" s="107"/>
      <c r="BE972" s="107"/>
      <c r="BF972" s="107"/>
      <c r="BG972" s="107"/>
      <c r="BH972" s="107"/>
      <c r="BI972" s="107"/>
    </row>
    <row r="973" spans="2:61" x14ac:dyDescent="0.3">
      <c r="B973" s="93"/>
      <c r="C973" s="93">
        <v>1401</v>
      </c>
      <c r="D973" s="94">
        <f>'[1]S&amp;P500 Historical Data'!E4353</f>
        <v>43706</v>
      </c>
      <c r="E973" s="95">
        <f>'[1]S&amp;P500 Historical Data'!N4353</f>
        <v>2924.58</v>
      </c>
      <c r="F973" s="96">
        <f>(E973-E972)/E972</f>
        <v>1.2687244194823947E-2</v>
      </c>
      <c r="H973" s="114">
        <v>902</v>
      </c>
      <c r="I973" s="98">
        <f t="shared" ca="1" si="173"/>
        <v>2712.5909313040324</v>
      </c>
      <c r="J973" s="99">
        <f t="shared" ca="1" si="169"/>
        <v>1.0836384266715798E-3</v>
      </c>
      <c r="K973" s="100">
        <f t="shared" ca="1" si="170"/>
        <v>-6.2828579576166304</v>
      </c>
      <c r="L973" s="101">
        <f t="shared" ca="1" si="147"/>
        <v>4.9440732148080896E-2</v>
      </c>
      <c r="M973" s="125"/>
      <c r="N973" s="91">
        <v>44814</v>
      </c>
      <c r="O973" s="102"/>
      <c r="P973" s="92" t="str">
        <f t="shared" si="180"/>
        <v/>
      </c>
      <c r="Q973" s="115">
        <f t="shared" si="174"/>
        <v>2999.4530899173633</v>
      </c>
      <c r="R973" s="116">
        <f t="shared" si="175"/>
        <v>3726.9082630985927</v>
      </c>
      <c r="S973" s="116">
        <f t="shared" si="176"/>
        <v>4849.923860953797</v>
      </c>
      <c r="T973" s="116">
        <f t="shared" si="177"/>
        <v>1855.0226965512613</v>
      </c>
      <c r="U973" s="116">
        <f t="shared" si="178"/>
        <v>7842.0167783644274</v>
      </c>
      <c r="V973" s="116">
        <f t="shared" si="179"/>
        <v>1147.2455482926448</v>
      </c>
      <c r="W973" s="64"/>
      <c r="X973" s="64"/>
      <c r="Y973" s="105"/>
      <c r="Z973" s="61"/>
      <c r="AA973" s="106"/>
      <c r="AB973" s="107"/>
      <c r="AC973" s="107"/>
      <c r="AD973" s="107"/>
      <c r="AE973" s="107"/>
      <c r="AF973" s="107"/>
      <c r="AG973" s="107"/>
      <c r="AI973" s="108"/>
      <c r="AJ973" s="4"/>
      <c r="AK973" s="4"/>
      <c r="AL973" s="4"/>
      <c r="AN973" s="109"/>
      <c r="AO973" s="110"/>
      <c r="AP973" s="111"/>
      <c r="AQ973" s="110"/>
      <c r="AR973" s="112"/>
      <c r="AT973" s="113"/>
      <c r="AU973" s="113"/>
      <c r="AV973" s="113"/>
      <c r="AW973" s="113"/>
      <c r="AX973" s="113"/>
      <c r="AY973" s="113"/>
      <c r="AZ973" s="113"/>
      <c r="BA973" s="105"/>
      <c r="BB973" s="61"/>
      <c r="BC973" s="106"/>
      <c r="BD973" s="107"/>
      <c r="BE973" s="107"/>
      <c r="BF973" s="107"/>
      <c r="BG973" s="107"/>
      <c r="BH973" s="107"/>
      <c r="BI973" s="107"/>
    </row>
    <row r="974" spans="2:61" x14ac:dyDescent="0.3">
      <c r="B974" s="93"/>
      <c r="C974" s="93">
        <v>1402</v>
      </c>
      <c r="D974" s="94">
        <f>'[1]S&amp;P500 Historical Data'!E4354</f>
        <v>43707</v>
      </c>
      <c r="E974" s="95">
        <f>'[1]S&amp;P500 Historical Data'!N4354</f>
        <v>2926.46</v>
      </c>
      <c r="F974" s="96">
        <f>(E974-E973)/E973</f>
        <v>6.4282734614888603E-4</v>
      </c>
      <c r="H974" s="114">
        <v>903</v>
      </c>
      <c r="I974" s="98">
        <f t="shared" ca="1" si="173"/>
        <v>2648.0004314993698</v>
      </c>
      <c r="J974" s="99">
        <f t="shared" ca="1" si="169"/>
        <v>-2.3811367596665901E-2</v>
      </c>
      <c r="K974" s="100">
        <f t="shared" ca="1" si="170"/>
        <v>-7.8073229787668996</v>
      </c>
      <c r="L974" s="101">
        <f t="shared" ca="1" si="147"/>
        <v>-1.5244650211502691</v>
      </c>
      <c r="M974" s="125"/>
      <c r="N974" s="91">
        <v>44815</v>
      </c>
      <c r="O974" s="102"/>
      <c r="P974" s="92" t="str">
        <f t="shared" si="180"/>
        <v/>
      </c>
      <c r="Q974" s="115">
        <f t="shared" si="174"/>
        <v>3000.3290581047504</v>
      </c>
      <c r="R974" s="116">
        <f t="shared" si="175"/>
        <v>3727.9008600297943</v>
      </c>
      <c r="S974" s="116">
        <f t="shared" si="176"/>
        <v>4852.6323152565301</v>
      </c>
      <c r="T974" s="116">
        <f t="shared" si="177"/>
        <v>1855.0703766707818</v>
      </c>
      <c r="U974" s="116">
        <f t="shared" si="178"/>
        <v>7848.4859263892822</v>
      </c>
      <c r="V974" s="116">
        <f t="shared" si="179"/>
        <v>1146.9695609238506</v>
      </c>
      <c r="W974" s="64"/>
      <c r="X974" s="64"/>
      <c r="Y974" s="105"/>
      <c r="Z974" s="61"/>
      <c r="AA974" s="106"/>
      <c r="AB974" s="107"/>
      <c r="AC974" s="107"/>
      <c r="AD974" s="107"/>
      <c r="AE974" s="107"/>
      <c r="AF974" s="107"/>
      <c r="AG974" s="107"/>
      <c r="AI974" s="108"/>
      <c r="AJ974" s="4"/>
      <c r="AK974" s="4"/>
      <c r="AL974" s="4"/>
      <c r="AN974" s="109"/>
      <c r="AO974" s="110"/>
      <c r="AP974" s="111"/>
      <c r="AQ974" s="110"/>
      <c r="AR974" s="112"/>
      <c r="AT974" s="113"/>
      <c r="AU974" s="113"/>
      <c r="AV974" s="113"/>
      <c r="AW974" s="113"/>
      <c r="AX974" s="113"/>
      <c r="AY974" s="113"/>
      <c r="AZ974" s="113"/>
      <c r="BA974" s="105"/>
      <c r="BB974" s="61"/>
      <c r="BC974" s="106"/>
      <c r="BD974" s="107"/>
      <c r="BE974" s="107"/>
      <c r="BF974" s="107"/>
      <c r="BG974" s="107"/>
      <c r="BH974" s="107"/>
      <c r="BI974" s="107"/>
    </row>
    <row r="975" spans="2:61" x14ac:dyDescent="0.3">
      <c r="B975" s="93"/>
      <c r="C975" s="93">
        <v>1403</v>
      </c>
      <c r="D975" s="94">
        <f>'[1]S&amp;P500 Historical Data'!E4355</f>
        <v>43711</v>
      </c>
      <c r="E975" s="95">
        <f>'[1]S&amp;P500 Historical Data'!N4355</f>
        <v>2906.27</v>
      </c>
      <c r="F975" s="96">
        <f>(E975-E974)/E974</f>
        <v>-6.899120439028743E-3</v>
      </c>
      <c r="H975" s="114">
        <v>904</v>
      </c>
      <c r="I975" s="98">
        <f t="shared" ca="1" si="173"/>
        <v>2676.1961805653909</v>
      </c>
      <c r="J975" s="99">
        <f t="shared" ca="1" si="169"/>
        <v>1.0647939755076214E-2</v>
      </c>
      <c r="K975" s="100">
        <f t="shared" ca="1" si="170"/>
        <v>-7.1635948741255921</v>
      </c>
      <c r="L975" s="101">
        <f t="shared" ca="1" si="147"/>
        <v>0.64372810464130714</v>
      </c>
      <c r="M975" s="125"/>
      <c r="N975" s="91">
        <v>44816</v>
      </c>
      <c r="O975" s="102"/>
      <c r="P975" s="92" t="str">
        <f t="shared" si="180"/>
        <v/>
      </c>
      <c r="Q975" s="115">
        <f t="shared" si="174"/>
        <v>3001.2052821121956</v>
      </c>
      <c r="R975" s="116">
        <f t="shared" si="175"/>
        <v>3728.8931716436641</v>
      </c>
      <c r="S975" s="116">
        <f t="shared" si="176"/>
        <v>4855.3415663750002</v>
      </c>
      <c r="T975" s="116">
        <f t="shared" si="177"/>
        <v>1855.1183314798079</v>
      </c>
      <c r="U975" s="116">
        <f t="shared" si="178"/>
        <v>7854.9580952282022</v>
      </c>
      <c r="V975" s="116">
        <f t="shared" si="179"/>
        <v>1146.6939780175198</v>
      </c>
      <c r="W975" s="64"/>
      <c r="X975" s="64"/>
      <c r="Y975" s="105"/>
      <c r="Z975" s="61"/>
      <c r="AA975" s="106"/>
      <c r="AB975" s="107"/>
      <c r="AC975" s="107"/>
      <c r="AD975" s="107"/>
      <c r="AE975" s="107"/>
      <c r="AF975" s="107"/>
      <c r="AG975" s="107"/>
      <c r="AI975" s="108"/>
      <c r="AJ975" s="4"/>
      <c r="AK975" s="4"/>
      <c r="AL975" s="4"/>
      <c r="AN975" s="109"/>
      <c r="AO975" s="110"/>
      <c r="AP975" s="111"/>
      <c r="AQ975" s="110"/>
      <c r="AR975" s="112"/>
      <c r="AT975" s="113"/>
      <c r="AU975" s="113"/>
      <c r="AV975" s="113"/>
      <c r="AW975" s="113"/>
      <c r="AX975" s="113"/>
      <c r="AY975" s="113"/>
      <c r="AZ975" s="113"/>
      <c r="BA975" s="105"/>
      <c r="BB975" s="61"/>
      <c r="BC975" s="106"/>
      <c r="BD975" s="107"/>
      <c r="BE975" s="107"/>
      <c r="BF975" s="107"/>
      <c r="BG975" s="107"/>
      <c r="BH975" s="107"/>
      <c r="BI975" s="107"/>
    </row>
    <row r="976" spans="2:61" x14ac:dyDescent="0.3">
      <c r="B976" s="93"/>
      <c r="C976" s="93">
        <v>1404</v>
      </c>
      <c r="D976" s="94">
        <f>'[1]S&amp;P500 Historical Data'!E4356</f>
        <v>43712</v>
      </c>
      <c r="E976" s="95">
        <f>'[1]S&amp;P500 Historical Data'!N4356</f>
        <v>2937.78</v>
      </c>
      <c r="F976" s="96">
        <f t="shared" ref="F976:F1039" si="181">(E976-E975)/E975</f>
        <v>1.0842075925499083E-2</v>
      </c>
      <c r="H976" s="114">
        <v>905</v>
      </c>
      <c r="I976" s="98">
        <f t="shared" ca="1" si="173"/>
        <v>2655.9250964618136</v>
      </c>
      <c r="J976" s="99">
        <f t="shared" ca="1" si="169"/>
        <v>-7.5745882348934226E-3</v>
      </c>
      <c r="K976" s="100">
        <f t="shared" ca="1" si="170"/>
        <v>-7.6570586940495398</v>
      </c>
      <c r="L976" s="101">
        <f t="shared" ca="1" si="147"/>
        <v>-0.49346381992394772</v>
      </c>
      <c r="M976" s="125"/>
      <c r="N976" s="91">
        <v>44817</v>
      </c>
      <c r="O976" s="102"/>
      <c r="P976" s="92" t="str">
        <f t="shared" si="180"/>
        <v/>
      </c>
      <c r="Q976" s="115">
        <f t="shared" si="174"/>
        <v>3002.0817620144112</v>
      </c>
      <c r="R976" s="116">
        <f t="shared" si="175"/>
        <v>3729.8851984837283</v>
      </c>
      <c r="S976" s="116">
        <f t="shared" si="176"/>
        <v>4858.0516151430429</v>
      </c>
      <c r="T976" s="116">
        <f t="shared" si="177"/>
        <v>1855.1665605459364</v>
      </c>
      <c r="U976" s="116">
        <f t="shared" si="178"/>
        <v>7861.4332873991316</v>
      </c>
      <c r="V976" s="116">
        <f t="shared" si="179"/>
        <v>1146.4187987533294</v>
      </c>
      <c r="W976" s="64"/>
      <c r="X976" s="64"/>
      <c r="Y976" s="105"/>
      <c r="Z976" s="61"/>
      <c r="AA976" s="106"/>
      <c r="AB976" s="107"/>
      <c r="AC976" s="107"/>
      <c r="AD976" s="107"/>
      <c r="AE976" s="107"/>
      <c r="AF976" s="107"/>
      <c r="AG976" s="107"/>
      <c r="AI976" s="108"/>
      <c r="AJ976" s="4"/>
      <c r="AK976" s="4"/>
      <c r="AL976" s="4"/>
      <c r="AN976" s="109"/>
      <c r="AO976" s="110"/>
      <c r="AP976" s="111"/>
      <c r="AQ976" s="110"/>
      <c r="AR976" s="112"/>
      <c r="AT976" s="113"/>
      <c r="AU976" s="113"/>
      <c r="AV976" s="113"/>
      <c r="AW976" s="113"/>
      <c r="AX976" s="113"/>
      <c r="AY976" s="113"/>
      <c r="AZ976" s="113"/>
      <c r="BA976" s="105"/>
      <c r="BB976" s="61"/>
      <c r="BC976" s="106"/>
      <c r="BD976" s="107"/>
      <c r="BE976" s="107"/>
      <c r="BF976" s="107"/>
      <c r="BG976" s="107"/>
      <c r="BH976" s="107"/>
      <c r="BI976" s="107"/>
    </row>
    <row r="977" spans="2:61" x14ac:dyDescent="0.3">
      <c r="B977" s="93"/>
      <c r="C977" s="93">
        <v>1405</v>
      </c>
      <c r="D977" s="94">
        <f>'[1]S&amp;P500 Historical Data'!E4357</f>
        <v>43713</v>
      </c>
      <c r="E977" s="95">
        <f>'[1]S&amp;P500 Historical Data'!N4357</f>
        <v>2976</v>
      </c>
      <c r="F977" s="96">
        <f t="shared" si="181"/>
        <v>1.3009823744460034E-2</v>
      </c>
      <c r="H977" s="114">
        <v>906</v>
      </c>
      <c r="I977" s="98">
        <f t="shared" ca="1" si="173"/>
        <v>2658.4957506969281</v>
      </c>
      <c r="J977" s="99">
        <f t="shared" ca="1" si="169"/>
        <v>9.6789410158406902E-4</v>
      </c>
      <c r="K977" s="100">
        <f t="shared" ca="1" si="170"/>
        <v>-7.6148445694172811</v>
      </c>
      <c r="L977" s="101">
        <f t="shared" ca="1" si="147"/>
        <v>4.2214124632258904E-2</v>
      </c>
      <c r="M977" s="125"/>
      <c r="N977" s="91">
        <v>44818</v>
      </c>
      <c r="O977" s="102"/>
      <c r="P977" s="92" t="str">
        <f t="shared" si="180"/>
        <v/>
      </c>
      <c r="Q977" s="115">
        <f t="shared" si="174"/>
        <v>3002.9584978861271</v>
      </c>
      <c r="R977" s="116">
        <f t="shared" si="175"/>
        <v>3730.876941091994</v>
      </c>
      <c r="S977" s="116">
        <f t="shared" si="176"/>
        <v>4860.7624623933161</v>
      </c>
      <c r="T977" s="116">
        <f t="shared" si="177"/>
        <v>1855.2150634380905</v>
      </c>
      <c r="U977" s="116">
        <f t="shared" si="178"/>
        <v>7867.9115054183048</v>
      </c>
      <c r="V977" s="116">
        <f t="shared" si="179"/>
        <v>1146.1440223134621</v>
      </c>
      <c r="W977" s="64"/>
      <c r="X977" s="64"/>
      <c r="Y977" s="105"/>
      <c r="Z977" s="61"/>
      <c r="AA977" s="106"/>
      <c r="AB977" s="107"/>
      <c r="AC977" s="107"/>
      <c r="AD977" s="107"/>
      <c r="AE977" s="107"/>
      <c r="AF977" s="107"/>
      <c r="AG977" s="107"/>
      <c r="AI977" s="108"/>
      <c r="AJ977" s="4"/>
      <c r="AK977" s="4"/>
      <c r="AL977" s="4"/>
      <c r="AN977" s="109"/>
      <c r="AO977" s="110"/>
      <c r="AP977" s="111"/>
      <c r="AQ977" s="110"/>
      <c r="AR977" s="112"/>
      <c r="AT977" s="113"/>
      <c r="AU977" s="113"/>
      <c r="AV977" s="113"/>
      <c r="AW977" s="113"/>
      <c r="AX977" s="113"/>
      <c r="AY977" s="113"/>
      <c r="AZ977" s="113"/>
      <c r="BA977" s="105"/>
      <c r="BB977" s="61"/>
      <c r="BC977" s="106"/>
      <c r="BD977" s="107"/>
      <c r="BE977" s="107"/>
      <c r="BF977" s="107"/>
      <c r="BG977" s="107"/>
      <c r="BH977" s="107"/>
      <c r="BI977" s="107"/>
    </row>
    <row r="978" spans="2:61" x14ac:dyDescent="0.3">
      <c r="B978" s="93"/>
      <c r="C978" s="93">
        <v>1406</v>
      </c>
      <c r="D978" s="94">
        <f>'[1]S&amp;P500 Historical Data'!E4358</f>
        <v>43714</v>
      </c>
      <c r="E978" s="95">
        <f>'[1]S&amp;P500 Historical Data'!N4358</f>
        <v>2978.71</v>
      </c>
      <c r="F978" s="96">
        <f t="shared" si="181"/>
        <v>9.1061827956990474E-4</v>
      </c>
      <c r="H978" s="114">
        <v>907</v>
      </c>
      <c r="I978" s="98">
        <f t="shared" ca="1" si="173"/>
        <v>2671.4892503533988</v>
      </c>
      <c r="J978" s="99">
        <f t="shared" ca="1" si="169"/>
        <v>4.8875382452894427E-3</v>
      </c>
      <c r="K978" s="100">
        <f t="shared" ca="1" si="170"/>
        <v>-7.3283675065408476</v>
      </c>
      <c r="L978" s="101">
        <f t="shared" ca="1" si="147"/>
        <v>0.28647706287643337</v>
      </c>
      <c r="M978" s="125"/>
      <c r="N978" s="91">
        <v>44819</v>
      </c>
      <c r="O978" s="102"/>
      <c r="P978" s="92" t="str">
        <f t="shared" si="180"/>
        <v/>
      </c>
      <c r="Q978" s="115">
        <f t="shared" si="174"/>
        <v>3003.835489802098</v>
      </c>
      <c r="R978" s="116">
        <f t="shared" si="175"/>
        <v>3731.8684000089497</v>
      </c>
      <c r="S978" s="116">
        <f t="shared" si="176"/>
        <v>4863.4741089572972</v>
      </c>
      <c r="T978" s="116">
        <f t="shared" si="177"/>
        <v>1855.2638397265155</v>
      </c>
      <c r="U978" s="116">
        <f t="shared" si="178"/>
        <v>7874.3927518002456</v>
      </c>
      <c r="V978" s="116">
        <f t="shared" si="179"/>
        <v>1145.8696478825955</v>
      </c>
      <c r="W978" s="64"/>
      <c r="X978" s="64"/>
      <c r="Y978" s="105"/>
      <c r="Z978" s="61"/>
      <c r="AA978" s="106"/>
      <c r="AB978" s="107"/>
      <c r="AC978" s="107"/>
      <c r="AD978" s="107"/>
      <c r="AE978" s="107"/>
      <c r="AF978" s="107"/>
      <c r="AG978" s="107"/>
      <c r="AI978" s="108"/>
      <c r="AJ978" s="4"/>
      <c r="AK978" s="4"/>
      <c r="AL978" s="4"/>
      <c r="AN978" s="109"/>
      <c r="AO978" s="110"/>
      <c r="AP978" s="111"/>
      <c r="AQ978" s="110"/>
      <c r="AR978" s="112"/>
      <c r="AT978" s="113"/>
      <c r="AU978" s="113"/>
      <c r="AV978" s="113"/>
      <c r="AW978" s="113"/>
      <c r="AX978" s="113"/>
      <c r="AY978" s="113"/>
      <c r="AZ978" s="113"/>
      <c r="BA978" s="105"/>
      <c r="BB978" s="61"/>
      <c r="BC978" s="106"/>
      <c r="BD978" s="107"/>
      <c r="BE978" s="107"/>
      <c r="BF978" s="107"/>
      <c r="BG978" s="107"/>
      <c r="BH978" s="107"/>
      <c r="BI978" s="107"/>
    </row>
    <row r="979" spans="2:61" x14ac:dyDescent="0.3">
      <c r="B979" s="93"/>
      <c r="C979" s="93">
        <v>1407</v>
      </c>
      <c r="D979" s="94">
        <f>'[1]S&amp;P500 Historical Data'!E4359</f>
        <v>43717</v>
      </c>
      <c r="E979" s="95">
        <f>'[1]S&amp;P500 Historical Data'!N4359</f>
        <v>2978.43</v>
      </c>
      <c r="F979" s="96">
        <f t="shared" si="181"/>
        <v>-9.4000423001970685E-5</v>
      </c>
      <c r="H979" s="114">
        <v>908</v>
      </c>
      <c r="I979" s="98">
        <f t="shared" ca="1" si="173"/>
        <v>2659.516745331267</v>
      </c>
      <c r="J979" s="99">
        <f t="shared" ref="J979:J1042" ca="1" si="182">(I979-I978)/I978</f>
        <v>-4.4815845770474431E-3</v>
      </c>
      <c r="K979" s="100">
        <f t="shared" ref="K979:K1042" ca="1" si="183">+K978+L979</f>
        <v>-7.6273460679177578</v>
      </c>
      <c r="L979" s="101">
        <f t="shared" ca="1" si="147"/>
        <v>-0.29897856137691009</v>
      </c>
      <c r="M979" s="125"/>
      <c r="N979" s="91">
        <v>44820</v>
      </c>
      <c r="O979" s="102"/>
      <c r="P979" s="92" t="str">
        <f t="shared" si="180"/>
        <v/>
      </c>
      <c r="Q979" s="115">
        <f t="shared" si="174"/>
        <v>3004.7127378371001</v>
      </c>
      <c r="R979" s="116">
        <f t="shared" si="175"/>
        <v>3732.8595757735775</v>
      </c>
      <c r="S979" s="116">
        <f t="shared" si="176"/>
        <v>4866.1865556653001</v>
      </c>
      <c r="T979" s="116">
        <f t="shared" si="177"/>
        <v>1855.3128889827742</v>
      </c>
      <c r="U979" s="116">
        <f t="shared" si="178"/>
        <v>7880.8770290577804</v>
      </c>
      <c r="V979" s="116">
        <f t="shared" si="179"/>
        <v>1145.5956746478921</v>
      </c>
      <c r="W979" s="64"/>
      <c r="X979" s="64"/>
      <c r="Y979" s="105"/>
      <c r="Z979" s="61"/>
      <c r="AA979" s="106"/>
      <c r="AB979" s="107"/>
      <c r="AC979" s="107"/>
      <c r="AD979" s="107"/>
      <c r="AE979" s="107"/>
      <c r="AF979" s="107"/>
      <c r="AG979" s="107"/>
      <c r="AI979" s="108"/>
      <c r="AJ979" s="4"/>
      <c r="AK979" s="4"/>
      <c r="AL979" s="4"/>
      <c r="AN979" s="109"/>
      <c r="AO979" s="110"/>
      <c r="AP979" s="111"/>
      <c r="AQ979" s="110"/>
      <c r="AR979" s="112"/>
      <c r="AT979" s="113"/>
      <c r="AU979" s="113"/>
      <c r="AV979" s="113"/>
      <c r="AW979" s="113"/>
      <c r="AX979" s="113"/>
      <c r="AY979" s="113"/>
      <c r="AZ979" s="113"/>
      <c r="BA979" s="105"/>
      <c r="BB979" s="61"/>
      <c r="BC979" s="106"/>
      <c r="BD979" s="107"/>
      <c r="BE979" s="107"/>
      <c r="BF979" s="107"/>
      <c r="BG979" s="107"/>
      <c r="BH979" s="107"/>
      <c r="BI979" s="107"/>
    </row>
    <row r="980" spans="2:61" x14ac:dyDescent="0.3">
      <c r="B980" s="93"/>
      <c r="C980" s="93">
        <v>1408</v>
      </c>
      <c r="D980" s="94">
        <f>'[1]S&amp;P500 Historical Data'!E4360</f>
        <v>43718</v>
      </c>
      <c r="E980" s="95">
        <f>'[1]S&amp;P500 Historical Data'!N4360</f>
        <v>2979.39</v>
      </c>
      <c r="F980" s="96">
        <f t="shared" si="181"/>
        <v>3.2231746255578824E-4</v>
      </c>
      <c r="H980" s="114">
        <v>909</v>
      </c>
      <c r="I980" s="98">
        <f t="shared" ca="1" si="173"/>
        <v>2682.7894415570972</v>
      </c>
      <c r="J980" s="99">
        <f t="shared" ca="1" si="182"/>
        <v>8.7507237044794142E-3</v>
      </c>
      <c r="K980" s="100">
        <f t="shared" ca="1" si="183"/>
        <v>-7.101054941120422</v>
      </c>
      <c r="L980" s="101">
        <f t="shared" ca="1" si="147"/>
        <v>0.52629112679733625</v>
      </c>
      <c r="M980" s="125"/>
      <c r="N980" s="91">
        <v>44821</v>
      </c>
      <c r="O980" s="102"/>
      <c r="P980" s="92" t="str">
        <f t="shared" si="180"/>
        <v/>
      </c>
      <c r="Q980" s="115">
        <f t="shared" si="174"/>
        <v>3005.5902420659309</v>
      </c>
      <c r="R980" s="116">
        <f t="shared" si="175"/>
        <v>3733.850468923355</v>
      </c>
      <c r="S980" s="116">
        <f t="shared" si="176"/>
        <v>4868.8998033464659</v>
      </c>
      <c r="T980" s="116">
        <f t="shared" si="177"/>
        <v>1855.3622107797405</v>
      </c>
      <c r="U980" s="116">
        <f t="shared" si="178"/>
        <v>7887.3643397020423</v>
      </c>
      <c r="V980" s="116">
        <f t="shared" si="179"/>
        <v>1145.3221017989895</v>
      </c>
      <c r="W980" s="64"/>
      <c r="X980" s="64"/>
      <c r="Y980" s="105"/>
      <c r="Z980" s="61"/>
      <c r="AA980" s="106"/>
      <c r="AB980" s="107"/>
      <c r="AC980" s="107"/>
      <c r="AD980" s="107"/>
      <c r="AE980" s="107"/>
      <c r="AF980" s="107"/>
      <c r="AG980" s="107"/>
      <c r="AI980" s="108"/>
      <c r="AJ980" s="4"/>
      <c r="AK980" s="4"/>
      <c r="AL980" s="4"/>
      <c r="AN980" s="109"/>
      <c r="AO980" s="110"/>
      <c r="AP980" s="111"/>
      <c r="AQ980" s="110"/>
      <c r="AR980" s="112"/>
      <c r="AT980" s="113"/>
      <c r="AU980" s="113"/>
      <c r="AV980" s="113"/>
      <c r="AW980" s="113"/>
      <c r="AX980" s="113"/>
      <c r="AY980" s="113"/>
      <c r="AZ980" s="113"/>
      <c r="BA980" s="105"/>
      <c r="BB980" s="61"/>
      <c r="BC980" s="106"/>
      <c r="BD980" s="107"/>
      <c r="BE980" s="107"/>
      <c r="BF980" s="107"/>
      <c r="BG980" s="107"/>
      <c r="BH980" s="107"/>
      <c r="BI980" s="107"/>
    </row>
    <row r="981" spans="2:61" x14ac:dyDescent="0.3">
      <c r="B981" s="93"/>
      <c r="C981" s="93">
        <v>1409</v>
      </c>
      <c r="D981" s="94">
        <f>'[1]S&amp;P500 Historical Data'!E4361</f>
        <v>43719</v>
      </c>
      <c r="E981" s="95">
        <f>'[1]S&amp;P500 Historical Data'!N4361</f>
        <v>3000.93</v>
      </c>
      <c r="F981" s="96">
        <f t="shared" si="181"/>
        <v>7.229667817909023E-3</v>
      </c>
      <c r="H981" s="114">
        <v>910</v>
      </c>
      <c r="I981" s="98">
        <f t="shared" ca="1" si="173"/>
        <v>2642.4826897615872</v>
      </c>
      <c r="J981" s="99">
        <f t="shared" ca="1" si="182"/>
        <v>-1.5024195030421749E-2</v>
      </c>
      <c r="K981" s="100">
        <f t="shared" ca="1" si="183"/>
        <v>-8.0654425407702455</v>
      </c>
      <c r="L981" s="101">
        <f t="shared" ca="1" si="147"/>
        <v>-0.96438759964982301</v>
      </c>
      <c r="M981" s="125"/>
      <c r="N981" s="91">
        <v>44822</v>
      </c>
      <c r="O981" s="102"/>
      <c r="P981" s="92" t="str">
        <f t="shared" si="180"/>
        <v/>
      </c>
      <c r="Q981" s="115">
        <f t="shared" si="174"/>
        <v>3006.4680025634102</v>
      </c>
      <c r="R981" s="116">
        <f t="shared" si="175"/>
        <v>3734.8410799942617</v>
      </c>
      <c r="S981" s="116">
        <f t="shared" si="176"/>
        <v>4871.613852828782</v>
      </c>
      <c r="T981" s="116">
        <f t="shared" si="177"/>
        <v>1855.4118046915942</v>
      </c>
      <c r="U981" s="116">
        <f t="shared" si="178"/>
        <v>7893.8546862424955</v>
      </c>
      <c r="V981" s="116">
        <f t="shared" si="179"/>
        <v>1145.0489285279898</v>
      </c>
      <c r="W981" s="64"/>
      <c r="X981" s="64"/>
      <c r="Y981" s="105"/>
      <c r="Z981" s="61"/>
      <c r="AA981" s="106"/>
      <c r="AB981" s="107"/>
      <c r="AC981" s="107"/>
      <c r="AD981" s="107"/>
      <c r="AE981" s="107"/>
      <c r="AF981" s="107"/>
      <c r="AG981" s="107"/>
      <c r="AI981" s="108"/>
      <c r="AJ981" s="4"/>
      <c r="AK981" s="4"/>
      <c r="AL981" s="4"/>
      <c r="AN981" s="109"/>
      <c r="AO981" s="110"/>
      <c r="AP981" s="111"/>
      <c r="AQ981" s="110"/>
      <c r="AR981" s="112"/>
      <c r="AT981" s="113"/>
      <c r="AU981" s="113"/>
      <c r="AV981" s="113"/>
      <c r="AW981" s="113"/>
      <c r="AX981" s="113"/>
      <c r="AY981" s="113"/>
      <c r="AZ981" s="113"/>
      <c r="BA981" s="105"/>
      <c r="BB981" s="61"/>
      <c r="BC981" s="106"/>
      <c r="BD981" s="107"/>
      <c r="BE981" s="107"/>
      <c r="BF981" s="107"/>
      <c r="BG981" s="107"/>
      <c r="BH981" s="107"/>
      <c r="BI981" s="107"/>
    </row>
    <row r="982" spans="2:61" x14ac:dyDescent="0.3">
      <c r="B982" s="93"/>
      <c r="C982" s="93">
        <v>1410</v>
      </c>
      <c r="D982" s="94">
        <f>'[1]S&amp;P500 Historical Data'!E4362</f>
        <v>43720</v>
      </c>
      <c r="E982" s="95">
        <f>'[1]S&amp;P500 Historical Data'!N4362</f>
        <v>3009.57</v>
      </c>
      <c r="F982" s="96">
        <f t="shared" si="181"/>
        <v>2.8791074766823378E-3</v>
      </c>
      <c r="H982" s="114">
        <v>911</v>
      </c>
      <c r="I982" s="98">
        <f t="shared" ca="1" si="173"/>
        <v>2642.5544900377827</v>
      </c>
      <c r="J982" s="99">
        <f t="shared" ca="1" si="182"/>
        <v>2.7171521869835104E-5</v>
      </c>
      <c r="K982" s="100">
        <f t="shared" ca="1" si="183"/>
        <v>-8.0819943437245723</v>
      </c>
      <c r="L982" s="101">
        <f t="shared" ca="1" si="147"/>
        <v>-1.6551802954327576E-2</v>
      </c>
      <c r="M982" s="125"/>
      <c r="N982" s="91">
        <v>44823</v>
      </c>
      <c r="O982" s="102"/>
      <c r="P982" s="92" t="str">
        <f t="shared" si="180"/>
        <v/>
      </c>
      <c r="Q982" s="115">
        <f t="shared" si="174"/>
        <v>3007.3460194043787</v>
      </c>
      <c r="R982" s="116">
        <f t="shared" si="175"/>
        <v>3735.8314095207852</v>
      </c>
      <c r="S982" s="116">
        <f t="shared" si="176"/>
        <v>4874.3287049390792</v>
      </c>
      <c r="T982" s="116">
        <f t="shared" si="177"/>
        <v>1855.4616702938172</v>
      </c>
      <c r="U982" s="116">
        <f t="shared" si="178"/>
        <v>7900.3480711869315</v>
      </c>
      <c r="V982" s="116">
        <f t="shared" si="179"/>
        <v>1144.7761540294505</v>
      </c>
      <c r="W982" s="64"/>
      <c r="X982" s="64"/>
      <c r="Y982" s="105"/>
      <c r="Z982" s="61"/>
      <c r="AA982" s="106"/>
      <c r="AB982" s="107"/>
      <c r="AC982" s="107"/>
      <c r="AD982" s="107"/>
      <c r="AE982" s="107"/>
      <c r="AF982" s="107"/>
      <c r="AG982" s="107"/>
      <c r="AI982" s="108"/>
      <c r="AJ982" s="4"/>
      <c r="AK982" s="4"/>
      <c r="AL982" s="4"/>
      <c r="AN982" s="109"/>
      <c r="AO982" s="110"/>
      <c r="AP982" s="111"/>
      <c r="AQ982" s="110"/>
      <c r="AR982" s="112"/>
      <c r="AT982" s="113"/>
      <c r="AU982" s="113"/>
      <c r="AV982" s="113"/>
      <c r="AW982" s="113"/>
      <c r="AX982" s="113"/>
      <c r="AY982" s="113"/>
      <c r="AZ982" s="113"/>
      <c r="BA982" s="105"/>
      <c r="BB982" s="61"/>
      <c r="BC982" s="106"/>
      <c r="BD982" s="107"/>
      <c r="BE982" s="107"/>
      <c r="BF982" s="107"/>
      <c r="BG982" s="107"/>
      <c r="BH982" s="107"/>
      <c r="BI982" s="107"/>
    </row>
    <row r="983" spans="2:61" x14ac:dyDescent="0.3">
      <c r="B983" s="93"/>
      <c r="C983" s="93">
        <v>1411</v>
      </c>
      <c r="D983" s="94">
        <f>'[1]S&amp;P500 Historical Data'!E4363</f>
        <v>43721</v>
      </c>
      <c r="E983" s="95">
        <f>'[1]S&amp;P500 Historical Data'!N4363</f>
        <v>3007.39</v>
      </c>
      <c r="F983" s="96">
        <f t="shared" si="181"/>
        <v>-7.2435597111889438E-4</v>
      </c>
      <c r="H983" s="114">
        <v>912</v>
      </c>
      <c r="I983" s="98">
        <f t="shared" ca="1" si="173"/>
        <v>2603.7017504971686</v>
      </c>
      <c r="J983" s="99">
        <f t="shared" ca="1" si="182"/>
        <v>-1.4702720298516353E-2</v>
      </c>
      <c r="K983" s="100">
        <f t="shared" ca="1" si="183"/>
        <v>-9.025986627538531</v>
      </c>
      <c r="L983" s="101">
        <f t="shared" ca="1" si="147"/>
        <v>-0.94399228381395817</v>
      </c>
      <c r="M983" s="125"/>
      <c r="N983" s="91">
        <v>44824</v>
      </c>
      <c r="O983" s="102"/>
      <c r="P983" s="92" t="str">
        <f t="shared" si="180"/>
        <v/>
      </c>
      <c r="Q983" s="115">
        <f t="shared" si="174"/>
        <v>3008.2242926637005</v>
      </c>
      <c r="R983" s="116">
        <f t="shared" si="175"/>
        <v>3736.8214580359272</v>
      </c>
      <c r="S983" s="116">
        <f t="shared" si="176"/>
        <v>4877.0443605030387</v>
      </c>
      <c r="T983" s="116">
        <f t="shared" si="177"/>
        <v>1855.5118071631864</v>
      </c>
      <c r="U983" s="116">
        <f t="shared" si="178"/>
        <v>7906.8444970414876</v>
      </c>
      <c r="V983" s="116">
        <f t="shared" si="179"/>
        <v>1144.5037775003732</v>
      </c>
      <c r="W983" s="64"/>
      <c r="X983" s="64"/>
      <c r="Y983" s="105"/>
      <c r="Z983" s="61"/>
      <c r="AA983" s="106"/>
      <c r="AB983" s="107"/>
      <c r="AC983" s="107"/>
      <c r="AD983" s="107"/>
      <c r="AE983" s="107"/>
      <c r="AF983" s="107"/>
      <c r="AG983" s="107"/>
      <c r="AI983" s="108"/>
      <c r="AJ983" s="4"/>
      <c r="AK983" s="4"/>
      <c r="AL983" s="4"/>
      <c r="AN983" s="109"/>
      <c r="AO983" s="110"/>
      <c r="AP983" s="111"/>
      <c r="AQ983" s="110"/>
      <c r="AR983" s="112"/>
      <c r="AT983" s="113"/>
      <c r="AU983" s="113"/>
      <c r="AV983" s="113"/>
      <c r="AW983" s="113"/>
      <c r="AX983" s="113"/>
      <c r="AY983" s="113"/>
      <c r="AZ983" s="113"/>
      <c r="BA983" s="105"/>
      <c r="BB983" s="61"/>
      <c r="BC983" s="106"/>
      <c r="BD983" s="107"/>
      <c r="BE983" s="107"/>
      <c r="BF983" s="107"/>
      <c r="BG983" s="107"/>
      <c r="BH983" s="107"/>
      <c r="BI983" s="107"/>
    </row>
    <row r="984" spans="2:61" x14ac:dyDescent="0.3">
      <c r="B984" s="93"/>
      <c r="C984" s="93">
        <v>1412</v>
      </c>
      <c r="D984" s="94">
        <f>'[1]S&amp;P500 Historical Data'!E4364</f>
        <v>43724</v>
      </c>
      <c r="E984" s="95">
        <f>'[1]S&amp;P500 Historical Data'!N4364</f>
        <v>2997.96</v>
      </c>
      <c r="F984" s="96">
        <f t="shared" si="181"/>
        <v>-3.1356092824674675E-3</v>
      </c>
      <c r="H984" s="114">
        <v>913</v>
      </c>
      <c r="I984" s="98">
        <f t="shared" ca="1" si="173"/>
        <v>2662.8347887936393</v>
      </c>
      <c r="J984" s="99">
        <f t="shared" ca="1" si="182"/>
        <v>2.2711141276138633E-2</v>
      </c>
      <c r="K984" s="100">
        <f t="shared" ca="1" si="183"/>
        <v>-7.6406689554621714</v>
      </c>
      <c r="L984" s="101">
        <f t="shared" ca="1" si="147"/>
        <v>1.3853176720763596</v>
      </c>
      <c r="M984" s="125"/>
      <c r="N984" s="91">
        <v>44825</v>
      </c>
      <c r="O984" s="102"/>
      <c r="P984" s="92" t="str">
        <f t="shared" si="180"/>
        <v/>
      </c>
      <c r="Q984" s="115">
        <f t="shared" si="174"/>
        <v>3009.1028224162601</v>
      </c>
      <c r="R984" s="116">
        <f t="shared" si="175"/>
        <v>3737.8112260712101</v>
      </c>
      <c r="S984" s="116">
        <f t="shared" si="176"/>
        <v>4879.760820345201</v>
      </c>
      <c r="T984" s="116">
        <f t="shared" si="177"/>
        <v>1855.5622148777693</v>
      </c>
      <c r="U984" s="116">
        <f t="shared" si="178"/>
        <v>7913.3439663106519</v>
      </c>
      <c r="V984" s="116">
        <f t="shared" si="179"/>
        <v>1144.2317981401952</v>
      </c>
      <c r="W984" s="64"/>
      <c r="X984" s="64"/>
      <c r="Y984" s="105"/>
      <c r="Z984" s="61"/>
      <c r="AA984" s="106"/>
      <c r="AB984" s="107"/>
      <c r="AC984" s="107"/>
      <c r="AD984" s="107"/>
      <c r="AE984" s="107"/>
      <c r="AF984" s="107"/>
      <c r="AG984" s="107"/>
      <c r="AI984" s="108"/>
      <c r="AJ984" s="4"/>
      <c r="AK984" s="4"/>
      <c r="AL984" s="4"/>
      <c r="AN984" s="109"/>
      <c r="AO984" s="110"/>
      <c r="AP984" s="111"/>
      <c r="AQ984" s="110"/>
      <c r="AR984" s="112"/>
      <c r="AT984" s="113"/>
      <c r="AU984" s="113"/>
      <c r="AV984" s="113"/>
      <c r="AW984" s="113"/>
      <c r="AX984" s="113"/>
      <c r="AY984" s="113"/>
      <c r="AZ984" s="113"/>
      <c r="BA984" s="105"/>
      <c r="BB984" s="61"/>
      <c r="BC984" s="106"/>
      <c r="BD984" s="107"/>
      <c r="BE984" s="107"/>
      <c r="BF984" s="107"/>
      <c r="BG984" s="107"/>
      <c r="BH984" s="107"/>
      <c r="BI984" s="107"/>
    </row>
    <row r="985" spans="2:61" x14ac:dyDescent="0.3">
      <c r="B985" s="93"/>
      <c r="C985" s="93">
        <v>1413</v>
      </c>
      <c r="D985" s="94">
        <f>'[1]S&amp;P500 Historical Data'!E4365</f>
        <v>43725</v>
      </c>
      <c r="E985" s="95">
        <f>'[1]S&amp;P500 Historical Data'!N4365</f>
        <v>3005.7</v>
      </c>
      <c r="F985" s="96">
        <f t="shared" si="181"/>
        <v>2.5817555938037139E-3</v>
      </c>
      <c r="H985" s="114">
        <v>914</v>
      </c>
      <c r="I985" s="98">
        <f t="shared" ca="1" si="173"/>
        <v>2653.179944047783</v>
      </c>
      <c r="J985" s="99">
        <f t="shared" ca="1" si="182"/>
        <v>-3.6257768549847868E-3</v>
      </c>
      <c r="K985" s="100">
        <f t="shared" ca="1" si="183"/>
        <v>-7.8859418251923783</v>
      </c>
      <c r="L985" s="101">
        <f t="shared" ca="1" si="147"/>
        <v>-0.24527286973020709</v>
      </c>
      <c r="M985" s="125"/>
      <c r="N985" s="91">
        <v>44826</v>
      </c>
      <c r="O985" s="102"/>
      <c r="P985" s="92" t="str">
        <f t="shared" si="180"/>
        <v/>
      </c>
      <c r="Q985" s="115">
        <f t="shared" si="174"/>
        <v>3009.9816087369645</v>
      </c>
      <c r="R985" s="116">
        <f t="shared" si="175"/>
        <v>3738.80071415668</v>
      </c>
      <c r="S985" s="116">
        <f t="shared" si="176"/>
        <v>4882.4780852889608</v>
      </c>
      <c r="T985" s="116">
        <f t="shared" si="177"/>
        <v>1855.6128930169202</v>
      </c>
      <c r="U985" s="116">
        <f t="shared" si="178"/>
        <v>7919.8464814972785</v>
      </c>
      <c r="V985" s="116">
        <f t="shared" si="179"/>
        <v>1143.9602151507786</v>
      </c>
      <c r="W985" s="64"/>
      <c r="X985" s="64"/>
      <c r="Y985" s="105"/>
      <c r="Z985" s="61"/>
      <c r="AA985" s="106"/>
      <c r="AB985" s="107"/>
      <c r="AC985" s="107"/>
      <c r="AD985" s="107"/>
      <c r="AE985" s="107"/>
      <c r="AF985" s="107"/>
      <c r="AG985" s="107"/>
      <c r="AI985" s="108"/>
      <c r="AJ985" s="4"/>
      <c r="AK985" s="4"/>
      <c r="AL985" s="4"/>
      <c r="AN985" s="109"/>
      <c r="AO985" s="110"/>
      <c r="AP985" s="111"/>
      <c r="AQ985" s="110"/>
      <c r="AR985" s="112"/>
      <c r="AT985" s="113"/>
      <c r="AU985" s="113"/>
      <c r="AV985" s="113"/>
      <c r="AW985" s="113"/>
      <c r="AX985" s="113"/>
      <c r="AY985" s="113"/>
      <c r="AZ985" s="113"/>
      <c r="BA985" s="105"/>
      <c r="BB985" s="61"/>
      <c r="BC985" s="106"/>
      <c r="BD985" s="107"/>
      <c r="BE985" s="107"/>
      <c r="BF985" s="107"/>
      <c r="BG985" s="107"/>
      <c r="BH985" s="107"/>
      <c r="BI985" s="107"/>
    </row>
    <row r="986" spans="2:61" x14ac:dyDescent="0.3">
      <c r="B986" s="93"/>
      <c r="C986" s="93">
        <v>1414</v>
      </c>
      <c r="D986" s="94">
        <f>'[1]S&amp;P500 Historical Data'!E4366</f>
        <v>43726</v>
      </c>
      <c r="E986" s="95">
        <f>'[1]S&amp;P500 Historical Data'!N4366</f>
        <v>3006.7</v>
      </c>
      <c r="F986" s="96">
        <f t="shared" si="181"/>
        <v>3.3270120105133582E-4</v>
      </c>
      <c r="H986" s="114">
        <v>915</v>
      </c>
      <c r="I986" s="98">
        <f t="shared" ca="1" si="173"/>
        <v>2664.0435086523908</v>
      </c>
      <c r="J986" s="99">
        <f t="shared" ca="1" si="182"/>
        <v>4.0945449738452027E-3</v>
      </c>
      <c r="K986" s="100">
        <f t="shared" ca="1" si="183"/>
        <v>-7.6488052541533813</v>
      </c>
      <c r="L986" s="101">
        <f t="shared" ca="1" si="147"/>
        <v>0.23713657103899677</v>
      </c>
      <c r="M986" s="125"/>
      <c r="N986" s="91">
        <v>44827</v>
      </c>
      <c r="O986" s="102"/>
      <c r="P986" s="92" t="str">
        <f t="shared" si="180"/>
        <v/>
      </c>
      <c r="Q986" s="115">
        <f t="shared" si="174"/>
        <v>3010.860651700742</v>
      </c>
      <c r="R986" s="116">
        <f t="shared" si="175"/>
        <v>3739.7899228209139</v>
      </c>
      <c r="S986" s="116">
        <f t="shared" si="176"/>
        <v>4885.1961561565886</v>
      </c>
      <c r="T986" s="116">
        <f t="shared" si="177"/>
        <v>1855.6638411612723</v>
      </c>
      <c r="U986" s="116">
        <f t="shared" si="178"/>
        <v>7926.3520451025952</v>
      </c>
      <c r="V986" s="116">
        <f t="shared" si="179"/>
        <v>1143.6890277364007</v>
      </c>
      <c r="W986" s="64"/>
      <c r="X986" s="64"/>
      <c r="Y986" s="105"/>
      <c r="Z986" s="61"/>
      <c r="AA986" s="106"/>
      <c r="AB986" s="107"/>
      <c r="AC986" s="107"/>
      <c r="AD986" s="107"/>
      <c r="AE986" s="107"/>
      <c r="AF986" s="107"/>
      <c r="AG986" s="107"/>
      <c r="AI986" s="108"/>
      <c r="AJ986" s="4"/>
      <c r="AK986" s="4"/>
      <c r="AL986" s="4"/>
      <c r="AN986" s="109"/>
      <c r="AO986" s="110"/>
      <c r="AP986" s="111"/>
      <c r="AQ986" s="110"/>
      <c r="AR986" s="112"/>
      <c r="AT986" s="113"/>
      <c r="AU986" s="113"/>
      <c r="AV986" s="113"/>
      <c r="AW986" s="113"/>
      <c r="AX986" s="113"/>
      <c r="AY986" s="113"/>
      <c r="AZ986" s="113"/>
      <c r="BA986" s="105"/>
      <c r="BB986" s="61"/>
      <c r="BC986" s="106"/>
      <c r="BD986" s="107"/>
      <c r="BE986" s="107"/>
      <c r="BF986" s="107"/>
      <c r="BG986" s="107"/>
      <c r="BH986" s="107"/>
      <c r="BI986" s="107"/>
    </row>
    <row r="987" spans="2:61" x14ac:dyDescent="0.3">
      <c r="B987" s="93"/>
      <c r="C987" s="93">
        <v>1415</v>
      </c>
      <c r="D987" s="94">
        <f>'[1]S&amp;P500 Historical Data'!E4367</f>
        <v>43727</v>
      </c>
      <c r="E987" s="95">
        <f>'[1]S&amp;P500 Historical Data'!N4367</f>
        <v>3006.79</v>
      </c>
      <c r="F987" s="96">
        <f t="shared" si="181"/>
        <v>2.9933149299945297E-5</v>
      </c>
      <c r="H987" s="114">
        <v>916</v>
      </c>
      <c r="I987" s="98">
        <f t="shared" ca="1" si="173"/>
        <v>2707.7203306760912</v>
      </c>
      <c r="J987" s="99">
        <f t="shared" ca="1" si="182"/>
        <v>1.63949356990023E-2</v>
      </c>
      <c r="K987" s="100">
        <f t="shared" ca="1" si="183"/>
        <v>-6.6506808875983179</v>
      </c>
      <c r="L987" s="101">
        <f t="shared" ca="1" si="147"/>
        <v>0.9981243665550632</v>
      </c>
      <c r="M987" s="125"/>
      <c r="N987" s="91">
        <v>44828</v>
      </c>
      <c r="O987" s="102"/>
      <c r="P987" s="92" t="str">
        <f t="shared" si="180"/>
        <v/>
      </c>
      <c r="Q987" s="115">
        <f t="shared" si="174"/>
        <v>3011.7399513825444</v>
      </c>
      <c r="R987" s="116">
        <f t="shared" si="175"/>
        <v>3740.7788525910269</v>
      </c>
      <c r="S987" s="116">
        <f t="shared" si="176"/>
        <v>4887.9150337692199</v>
      </c>
      <c r="T987" s="116">
        <f t="shared" si="177"/>
        <v>1855.715058892735</v>
      </c>
      <c r="U987" s="116">
        <f t="shared" si="178"/>
        <v>7932.8606596262134</v>
      </c>
      <c r="V987" s="116">
        <f t="shared" si="179"/>
        <v>1143.4182351037446</v>
      </c>
      <c r="W987" s="64"/>
      <c r="X987" s="64"/>
      <c r="Y987" s="105"/>
      <c r="Z987" s="61"/>
      <c r="AA987" s="106"/>
      <c r="AB987" s="107"/>
      <c r="AC987" s="107"/>
      <c r="AD987" s="107"/>
      <c r="AE987" s="107"/>
      <c r="AF987" s="107"/>
      <c r="AG987" s="107"/>
      <c r="AI987" s="108"/>
      <c r="AJ987" s="4"/>
      <c r="AK987" s="4"/>
      <c r="AL987" s="4"/>
      <c r="AN987" s="109"/>
      <c r="AO987" s="110"/>
      <c r="AP987" s="111"/>
      <c r="AQ987" s="110"/>
      <c r="AR987" s="112"/>
      <c r="AT987" s="113"/>
      <c r="AU987" s="113"/>
      <c r="AV987" s="113"/>
      <c r="AW987" s="113"/>
      <c r="AX987" s="113"/>
      <c r="AY987" s="113"/>
      <c r="AZ987" s="113"/>
      <c r="BA987" s="105"/>
      <c r="BB987" s="61"/>
      <c r="BC987" s="106"/>
      <c r="BD987" s="107"/>
      <c r="BE987" s="107"/>
      <c r="BF987" s="107"/>
      <c r="BG987" s="107"/>
      <c r="BH987" s="107"/>
      <c r="BI987" s="107"/>
    </row>
    <row r="988" spans="2:61" x14ac:dyDescent="0.3">
      <c r="B988" s="93"/>
      <c r="C988" s="93">
        <v>1416</v>
      </c>
      <c r="D988" s="94">
        <f>'[1]S&amp;P500 Historical Data'!E4368</f>
        <v>43728</v>
      </c>
      <c r="E988" s="95">
        <f>'[1]S&amp;P500 Historical Data'!N4368</f>
        <v>2992.07</v>
      </c>
      <c r="F988" s="96">
        <f t="shared" si="181"/>
        <v>-4.8955863229556435E-3</v>
      </c>
      <c r="H988" s="114">
        <v>917</v>
      </c>
      <c r="I988" s="98">
        <f t="shared" ca="1" si="173"/>
        <v>2746.4584656641259</v>
      </c>
      <c r="J988" s="99">
        <f t="shared" ca="1" si="182"/>
        <v>1.4306549516641629E-2</v>
      </c>
      <c r="K988" s="100">
        <f t="shared" ca="1" si="183"/>
        <v>-5.7811073527265862</v>
      </c>
      <c r="L988" s="101">
        <f t="shared" ca="1" si="147"/>
        <v>0.8695735348717315</v>
      </c>
      <c r="M988" s="125"/>
      <c r="N988" s="91">
        <v>44829</v>
      </c>
      <c r="O988" s="102"/>
      <c r="P988" s="92" t="str">
        <f t="shared" si="180"/>
        <v/>
      </c>
      <c r="Q988" s="115">
        <f t="shared" si="174"/>
        <v>3012.6195078573442</v>
      </c>
      <c r="R988" s="116">
        <f t="shared" si="175"/>
        <v>3741.7675039926753</v>
      </c>
      <c r="S988" s="116">
        <f t="shared" si="176"/>
        <v>4890.6347189468679</v>
      </c>
      <c r="T988" s="116">
        <f t="shared" si="177"/>
        <v>1855.7665457944879</v>
      </c>
      <c r="U988" s="116">
        <f t="shared" si="178"/>
        <v>7939.3723275661368</v>
      </c>
      <c r="V988" s="116">
        <f t="shared" si="179"/>
        <v>1143.1478364618895</v>
      </c>
      <c r="W988" s="64"/>
      <c r="X988" s="64"/>
      <c r="Y988" s="105"/>
      <c r="Z988" s="61"/>
      <c r="AA988" s="106"/>
      <c r="AB988" s="107"/>
      <c r="AC988" s="107"/>
      <c r="AD988" s="107"/>
      <c r="AE988" s="107"/>
      <c r="AF988" s="107"/>
      <c r="AG988" s="107"/>
      <c r="AI988" s="108"/>
      <c r="AJ988" s="4"/>
      <c r="AK988" s="4"/>
      <c r="AL988" s="4"/>
      <c r="AN988" s="109"/>
      <c r="AO988" s="110"/>
      <c r="AP988" s="111"/>
      <c r="AQ988" s="110"/>
      <c r="AR988" s="112"/>
      <c r="AT988" s="113"/>
      <c r="AU988" s="113"/>
      <c r="AV988" s="113"/>
      <c r="AW988" s="113"/>
      <c r="AX988" s="113"/>
      <c r="AY988" s="113"/>
      <c r="AZ988" s="113"/>
      <c r="BA988" s="105"/>
      <c r="BB988" s="61"/>
      <c r="BC988" s="106"/>
      <c r="BD988" s="107"/>
      <c r="BE988" s="107"/>
      <c r="BF988" s="107"/>
      <c r="BG988" s="107"/>
      <c r="BH988" s="107"/>
      <c r="BI988" s="107"/>
    </row>
    <row r="989" spans="2:61" x14ac:dyDescent="0.3">
      <c r="B989" s="93"/>
      <c r="C989" s="93">
        <v>1417</v>
      </c>
      <c r="D989" s="94">
        <f>'[1]S&amp;P500 Historical Data'!E4369</f>
        <v>43731</v>
      </c>
      <c r="E989" s="95">
        <f>'[1]S&amp;P500 Historical Data'!N4369</f>
        <v>2991.78</v>
      </c>
      <c r="F989" s="96">
        <f t="shared" si="181"/>
        <v>-9.6922866109403724E-5</v>
      </c>
      <c r="H989" s="114">
        <v>918</v>
      </c>
      <c r="I989" s="98">
        <f t="shared" ca="1" si="173"/>
        <v>2732.0510885113745</v>
      </c>
      <c r="J989" s="99">
        <f t="shared" ca="1" si="182"/>
        <v>-5.2458019419811533E-3</v>
      </c>
      <c r="K989" s="100">
        <f t="shared" ca="1" si="183"/>
        <v>-6.1280829445929017</v>
      </c>
      <c r="L989" s="101">
        <f t="shared" ca="1" si="147"/>
        <v>-0.34697559186631571</v>
      </c>
      <c r="M989" s="125"/>
      <c r="N989" s="91">
        <v>44830</v>
      </c>
      <c r="O989" s="102"/>
      <c r="P989" s="92" t="str">
        <f t="shared" si="180"/>
        <v/>
      </c>
      <c r="Q989" s="115">
        <f t="shared" si="174"/>
        <v>3013.499321200135</v>
      </c>
      <c r="R989" s="116">
        <f t="shared" si="175"/>
        <v>3742.7558775500634</v>
      </c>
      <c r="S989" s="116">
        <f t="shared" si="176"/>
        <v>4893.3552125084316</v>
      </c>
      <c r="T989" s="116">
        <f t="shared" si="177"/>
        <v>1855.8183014509759</v>
      </c>
      <c r="U989" s="116">
        <f t="shared" si="178"/>
        <v>7945.8870514187774</v>
      </c>
      <c r="V989" s="116">
        <f t="shared" si="179"/>
        <v>1142.8778310223006</v>
      </c>
      <c r="W989" s="64"/>
      <c r="X989" s="64"/>
      <c r="Y989" s="105"/>
      <c r="Z989" s="61"/>
      <c r="AA989" s="106"/>
      <c r="AB989" s="107"/>
      <c r="AC989" s="107"/>
      <c r="AD989" s="107"/>
      <c r="AE989" s="107"/>
      <c r="AF989" s="107"/>
      <c r="AG989" s="107"/>
      <c r="AI989" s="108"/>
      <c r="AJ989" s="4"/>
      <c r="AK989" s="4"/>
      <c r="AL989" s="4"/>
      <c r="AN989" s="109"/>
      <c r="AO989" s="110"/>
      <c r="AP989" s="111"/>
      <c r="AQ989" s="110"/>
      <c r="AR989" s="112"/>
      <c r="AT989" s="113"/>
      <c r="AU989" s="113"/>
      <c r="AV989" s="113"/>
      <c r="AW989" s="113"/>
      <c r="AX989" s="113"/>
      <c r="AY989" s="113"/>
      <c r="AZ989" s="113"/>
      <c r="BA989" s="105"/>
      <c r="BB989" s="61"/>
      <c r="BC989" s="106"/>
      <c r="BD989" s="107"/>
      <c r="BE989" s="107"/>
      <c r="BF989" s="107"/>
      <c r="BG989" s="107"/>
      <c r="BH989" s="107"/>
      <c r="BI989" s="107"/>
    </row>
    <row r="990" spans="2:61" x14ac:dyDescent="0.3">
      <c r="B990" s="93"/>
      <c r="C990" s="93">
        <v>1418</v>
      </c>
      <c r="D990" s="94">
        <f>'[1]S&amp;P500 Historical Data'!E4370</f>
        <v>43732</v>
      </c>
      <c r="E990" s="95">
        <f>'[1]S&amp;P500 Historical Data'!N4370</f>
        <v>2966.6</v>
      </c>
      <c r="F990" s="96">
        <f t="shared" si="181"/>
        <v>-8.4163942535882622E-3</v>
      </c>
      <c r="H990" s="114">
        <v>919</v>
      </c>
      <c r="I990" s="98">
        <f t="shared" ca="1" si="173"/>
        <v>2739.4478991691603</v>
      </c>
      <c r="J990" s="99">
        <f t="shared" ca="1" si="182"/>
        <v>2.7074203293234165E-3</v>
      </c>
      <c r="K990" s="100">
        <f t="shared" ca="1" si="183"/>
        <v>-5.9773478277964731</v>
      </c>
      <c r="L990" s="101">
        <f t="shared" ca="1" si="147"/>
        <v>0.15073511679642868</v>
      </c>
      <c r="M990" s="125"/>
      <c r="N990" s="91">
        <v>44831</v>
      </c>
      <c r="O990" s="102"/>
      <c r="P990" s="92" t="str">
        <f t="shared" si="180"/>
        <v/>
      </c>
      <c r="Q990" s="115">
        <f t="shared" si="174"/>
        <v>3014.3793914859339</v>
      </c>
      <c r="R990" s="116">
        <f t="shared" si="175"/>
        <v>3743.7439737859499</v>
      </c>
      <c r="S990" s="116">
        <f t="shared" si="176"/>
        <v>4896.0765152716895</v>
      </c>
      <c r="T990" s="116">
        <f t="shared" si="177"/>
        <v>1855.8703254479037</v>
      </c>
      <c r="U990" s="116">
        <f t="shared" si="178"/>
        <v>7952.4048336789574</v>
      </c>
      <c r="V990" s="116">
        <f t="shared" si="179"/>
        <v>1142.6082179988191</v>
      </c>
      <c r="W990" s="64"/>
      <c r="X990" s="64"/>
      <c r="Y990" s="105"/>
      <c r="Z990" s="61"/>
      <c r="AA990" s="106"/>
      <c r="AB990" s="107"/>
      <c r="AC990" s="107"/>
      <c r="AD990" s="107"/>
      <c r="AE990" s="107"/>
      <c r="AF990" s="107"/>
      <c r="AG990" s="107"/>
      <c r="AI990" s="108"/>
      <c r="AJ990" s="4"/>
      <c r="AK990" s="4"/>
      <c r="AL990" s="4"/>
      <c r="AN990" s="109"/>
      <c r="AO990" s="110"/>
      <c r="AP990" s="111"/>
      <c r="AQ990" s="110"/>
      <c r="AR990" s="112"/>
      <c r="AT990" s="113"/>
      <c r="AU990" s="113"/>
      <c r="AV990" s="113"/>
      <c r="AW990" s="113"/>
      <c r="AX990" s="113"/>
      <c r="AY990" s="113"/>
      <c r="AZ990" s="113"/>
      <c r="BA990" s="105"/>
      <c r="BB990" s="61"/>
      <c r="BC990" s="106"/>
      <c r="BD990" s="107"/>
      <c r="BE990" s="107"/>
      <c r="BF990" s="107"/>
      <c r="BG990" s="107"/>
      <c r="BH990" s="107"/>
      <c r="BI990" s="107"/>
    </row>
    <row r="991" spans="2:61" x14ac:dyDescent="0.3">
      <c r="B991" s="93"/>
      <c r="C991" s="93">
        <v>1419</v>
      </c>
      <c r="D991" s="94">
        <f>'[1]S&amp;P500 Historical Data'!E4371</f>
        <v>43733</v>
      </c>
      <c r="E991" s="95">
        <f>'[1]S&amp;P500 Historical Data'!N4371</f>
        <v>2984.87</v>
      </c>
      <c r="F991" s="96">
        <f t="shared" si="181"/>
        <v>6.1585653610193424E-3</v>
      </c>
      <c r="H991" s="114">
        <v>920</v>
      </c>
      <c r="I991" s="98">
        <f t="shared" ca="1" si="173"/>
        <v>2762.3077736955825</v>
      </c>
      <c r="J991" s="99">
        <f t="shared" ca="1" si="182"/>
        <v>8.344701329547179E-3</v>
      </c>
      <c r="K991" s="100">
        <f t="shared" ca="1" si="183"/>
        <v>-5.4762180279855031</v>
      </c>
      <c r="L991" s="101">
        <f t="shared" ca="1" si="147"/>
        <v>0.50112979981097017</v>
      </c>
      <c r="M991" s="125"/>
      <c r="N991" s="91">
        <v>44832</v>
      </c>
      <c r="O991" s="102"/>
      <c r="P991" s="92" t="str">
        <f t="shared" si="180"/>
        <v/>
      </c>
      <c r="Q991" s="115">
        <f t="shared" si="174"/>
        <v>3015.2597187897795</v>
      </c>
      <c r="R991" s="116">
        <f t="shared" si="175"/>
        <v>3744.7317932216515</v>
      </c>
      <c r="S991" s="116">
        <f t="shared" si="176"/>
        <v>4898.7986280533223</v>
      </c>
      <c r="T991" s="116">
        <f t="shared" si="177"/>
        <v>1855.9226173722316</v>
      </c>
      <c r="U991" s="116">
        <f t="shared" si="178"/>
        <v>7958.9256768399255</v>
      </c>
      <c r="V991" s="116">
        <f t="shared" si="179"/>
        <v>1142.3389966076547</v>
      </c>
      <c r="W991" s="64"/>
      <c r="X991" s="64"/>
      <c r="Y991" s="105"/>
      <c r="Z991" s="61"/>
      <c r="AA991" s="106"/>
      <c r="AB991" s="107"/>
      <c r="AC991" s="107"/>
      <c r="AD991" s="107"/>
      <c r="AE991" s="107"/>
      <c r="AF991" s="107"/>
      <c r="AG991" s="107"/>
      <c r="AI991" s="108"/>
      <c r="AJ991" s="4"/>
      <c r="AK991" s="4"/>
      <c r="AL991" s="4"/>
      <c r="AN991" s="109"/>
      <c r="AO991" s="110"/>
      <c r="AP991" s="111"/>
      <c r="AQ991" s="110"/>
      <c r="AR991" s="112"/>
      <c r="AT991" s="113"/>
      <c r="AU991" s="113"/>
      <c r="AV991" s="113"/>
      <c r="AW991" s="113"/>
      <c r="AX991" s="113"/>
      <c r="AY991" s="113"/>
      <c r="AZ991" s="113"/>
      <c r="BA991" s="105"/>
      <c r="BB991" s="61"/>
      <c r="BC991" s="106"/>
      <c r="BD991" s="107"/>
      <c r="BE991" s="107"/>
      <c r="BF991" s="107"/>
      <c r="BG991" s="107"/>
      <c r="BH991" s="107"/>
      <c r="BI991" s="107"/>
    </row>
    <row r="992" spans="2:61" x14ac:dyDescent="0.3">
      <c r="B992" s="93"/>
      <c r="C992" s="93">
        <v>1420</v>
      </c>
      <c r="D992" s="94">
        <f>'[1]S&amp;P500 Historical Data'!E4372</f>
        <v>43734</v>
      </c>
      <c r="E992" s="95">
        <f>'[1]S&amp;P500 Historical Data'!N4372</f>
        <v>2977.67</v>
      </c>
      <c r="F992" s="96">
        <f t="shared" si="181"/>
        <v>-2.4121653539349512E-3</v>
      </c>
      <c r="H992" s="114">
        <v>921</v>
      </c>
      <c r="I992" s="98">
        <f t="shared" ca="1" si="173"/>
        <v>2784.7058000387924</v>
      </c>
      <c r="J992" s="99">
        <f t="shared" ca="1" si="182"/>
        <v>8.108447058831722E-3</v>
      </c>
      <c r="K992" s="100">
        <f t="shared" ca="1" si="183"/>
        <v>-4.9897336386062987</v>
      </c>
      <c r="L992" s="101">
        <f t="shared" ca="1" si="147"/>
        <v>0.48648438937920413</v>
      </c>
      <c r="M992" s="125"/>
      <c r="N992" s="91">
        <v>44833</v>
      </c>
      <c r="O992" s="102"/>
      <c r="P992" s="92" t="str">
        <f t="shared" si="180"/>
        <v/>
      </c>
      <c r="Q992" s="115">
        <f t="shared" si="174"/>
        <v>3016.1403031867312</v>
      </c>
      <c r="R992" s="116">
        <f t="shared" si="175"/>
        <v>3745.7193363770489</v>
      </c>
      <c r="S992" s="116">
        <f t="shared" si="176"/>
        <v>4901.5215516688968</v>
      </c>
      <c r="T992" s="116">
        <f t="shared" si="177"/>
        <v>1855.9751768121707</v>
      </c>
      <c r="U992" s="116">
        <f t="shared" si="178"/>
        <v>7965.4495833933579</v>
      </c>
      <c r="V992" s="116">
        <f t="shared" si="179"/>
        <v>1142.0701660673735</v>
      </c>
      <c r="W992" s="64"/>
      <c r="X992" s="64"/>
      <c r="Y992" s="105"/>
      <c r="Z992" s="61"/>
      <c r="AA992" s="106"/>
      <c r="AB992" s="107"/>
      <c r="AC992" s="107"/>
      <c r="AD992" s="107"/>
      <c r="AE992" s="107"/>
      <c r="AF992" s="107"/>
      <c r="AG992" s="107"/>
      <c r="AI992" s="108"/>
      <c r="AJ992" s="4"/>
      <c r="AK992" s="4"/>
      <c r="AL992" s="4"/>
      <c r="AN992" s="109"/>
      <c r="AO992" s="110"/>
      <c r="AP992" s="111"/>
      <c r="AQ992" s="110"/>
      <c r="AR992" s="112"/>
      <c r="AT992" s="113"/>
      <c r="AU992" s="113"/>
      <c r="AV992" s="113"/>
      <c r="AW992" s="113"/>
      <c r="AX992" s="113"/>
      <c r="AY992" s="113"/>
      <c r="AZ992" s="113"/>
      <c r="BA992" s="105"/>
      <c r="BB992" s="61"/>
      <c r="BC992" s="106"/>
      <c r="BD992" s="107"/>
      <c r="BE992" s="107"/>
      <c r="BF992" s="107"/>
      <c r="BG992" s="107"/>
      <c r="BH992" s="107"/>
      <c r="BI992" s="107"/>
    </row>
    <row r="993" spans="2:61" x14ac:dyDescent="0.3">
      <c r="B993" s="93"/>
      <c r="C993" s="93">
        <v>1421</v>
      </c>
      <c r="D993" s="94">
        <f>'[1]S&amp;P500 Historical Data'!E4373</f>
        <v>43735</v>
      </c>
      <c r="E993" s="95">
        <f>'[1]S&amp;P500 Historical Data'!N4373</f>
        <v>2961.79</v>
      </c>
      <c r="F993" s="96">
        <f t="shared" si="181"/>
        <v>-5.3330288447007591E-3</v>
      </c>
      <c r="H993" s="114">
        <v>922</v>
      </c>
      <c r="I993" s="98">
        <f t="shared" ca="1" si="173"/>
        <v>2731.531783174446</v>
      </c>
      <c r="J993" s="99">
        <f t="shared" ca="1" si="182"/>
        <v>-1.9095021407146733E-2</v>
      </c>
      <c r="K993" s="100">
        <f t="shared" ca="1" si="183"/>
        <v>-6.2129640066790994</v>
      </c>
      <c r="L993" s="101">
        <f t="shared" ca="1" si="147"/>
        <v>-1.2232303680728003</v>
      </c>
      <c r="M993" s="125"/>
      <c r="N993" s="91">
        <v>44834</v>
      </c>
      <c r="O993" s="102"/>
      <c r="P993" s="92" t="str">
        <f t="shared" si="180"/>
        <v/>
      </c>
      <c r="Q993" s="115">
        <f t="shared" si="174"/>
        <v>3017.0211447518714</v>
      </c>
      <c r="R993" s="116">
        <f t="shared" si="175"/>
        <v>3746.7066037705945</v>
      </c>
      <c r="S993" s="116">
        <f t="shared" si="176"/>
        <v>4904.245286932889</v>
      </c>
      <c r="T993" s="116">
        <f t="shared" si="177"/>
        <v>1856.0280033571764</v>
      </c>
      <c r="U993" s="116">
        <f t="shared" si="178"/>
        <v>7971.9765558293857</v>
      </c>
      <c r="V993" s="116">
        <f t="shared" si="179"/>
        <v>1141.8017255988905</v>
      </c>
      <c r="W993" s="64"/>
      <c r="X993" s="64"/>
      <c r="Y993" s="105"/>
      <c r="Z993" s="61"/>
      <c r="AA993" s="106"/>
      <c r="AB993" s="107"/>
      <c r="AC993" s="107"/>
      <c r="AD993" s="107"/>
      <c r="AE993" s="107"/>
      <c r="AF993" s="107"/>
      <c r="AG993" s="107"/>
      <c r="AI993" s="108"/>
      <c r="AJ993" s="4"/>
      <c r="AK993" s="4"/>
      <c r="AL993" s="4"/>
      <c r="AN993" s="109"/>
      <c r="AO993" s="110"/>
      <c r="AP993" s="111"/>
      <c r="AQ993" s="110"/>
      <c r="AR993" s="112"/>
      <c r="AT993" s="113"/>
      <c r="AU993" s="113"/>
      <c r="AV993" s="113"/>
      <c r="AW993" s="113"/>
      <c r="AX993" s="113"/>
      <c r="AY993" s="113"/>
      <c r="AZ993" s="113"/>
      <c r="BA993" s="105"/>
      <c r="BB993" s="61"/>
      <c r="BC993" s="106"/>
      <c r="BD993" s="107"/>
      <c r="BE993" s="107"/>
      <c r="BF993" s="107"/>
      <c r="BG993" s="107"/>
      <c r="BH993" s="107"/>
      <c r="BI993" s="107"/>
    </row>
    <row r="994" spans="2:61" x14ac:dyDescent="0.3">
      <c r="B994" s="93"/>
      <c r="C994" s="93">
        <v>1422</v>
      </c>
      <c r="D994" s="94">
        <f>'[1]S&amp;P500 Historical Data'!E4374</f>
        <v>43738</v>
      </c>
      <c r="E994" s="95">
        <f>'[1]S&amp;P500 Historical Data'!N4374</f>
        <v>2976.74</v>
      </c>
      <c r="F994" s="96">
        <f t="shared" si="181"/>
        <v>5.047623227845262E-3</v>
      </c>
      <c r="H994" s="114">
        <v>923</v>
      </c>
      <c r="I994" s="98">
        <f t="shared" ca="1" si="173"/>
        <v>2725.6245256285133</v>
      </c>
      <c r="J994" s="99">
        <f t="shared" ca="1" si="182"/>
        <v>-2.1626171741145066E-3</v>
      </c>
      <c r="K994" s="100">
        <f t="shared" ca="1" si="183"/>
        <v>-6.3665239446522728</v>
      </c>
      <c r="L994" s="101">
        <f t="shared" ca="1" si="147"/>
        <v>-0.1535599379731733</v>
      </c>
      <c r="M994" s="125"/>
      <c r="N994" s="91">
        <v>44835</v>
      </c>
      <c r="O994" s="102"/>
      <c r="P994" s="92" t="str">
        <f t="shared" si="180"/>
        <v/>
      </c>
      <c r="Q994" s="115">
        <f t="shared" si="174"/>
        <v>3017.9022435603042</v>
      </c>
      <c r="R994" s="116">
        <f t="shared" si="175"/>
        <v>3747.6935959193142</v>
      </c>
      <c r="S994" s="116">
        <f t="shared" si="176"/>
        <v>4906.9698346586792</v>
      </c>
      <c r="T994" s="116">
        <f t="shared" si="177"/>
        <v>1856.0810965979449</v>
      </c>
      <c r="U994" s="116">
        <f t="shared" si="178"/>
        <v>7978.5065966365828</v>
      </c>
      <c r="V994" s="116">
        <f t="shared" si="179"/>
        <v>1141.5336744254589</v>
      </c>
      <c r="W994" s="64"/>
      <c r="X994" s="64"/>
      <c r="Y994" s="105"/>
      <c r="Z994" s="61"/>
      <c r="AA994" s="106"/>
      <c r="AB994" s="107"/>
      <c r="AC994" s="107"/>
      <c r="AD994" s="107"/>
      <c r="AE994" s="107"/>
      <c r="AF994" s="107"/>
      <c r="AG994" s="107"/>
      <c r="AI994" s="108"/>
      <c r="AJ994" s="4"/>
      <c r="AK994" s="4"/>
      <c r="AL994" s="4"/>
      <c r="AN994" s="109"/>
      <c r="AO994" s="110"/>
      <c r="AP994" s="111"/>
      <c r="AQ994" s="110"/>
      <c r="AR994" s="112"/>
      <c r="AT994" s="113"/>
      <c r="AU994" s="113"/>
      <c r="AV994" s="113"/>
      <c r="AW994" s="113"/>
      <c r="AX994" s="113"/>
      <c r="AY994" s="113"/>
      <c r="AZ994" s="113"/>
      <c r="BA994" s="105"/>
      <c r="BB994" s="61"/>
      <c r="BC994" s="106"/>
      <c r="BD994" s="107"/>
      <c r="BE994" s="107"/>
      <c r="BF994" s="107"/>
      <c r="BG994" s="107"/>
      <c r="BH994" s="107"/>
      <c r="BI994" s="107"/>
    </row>
    <row r="995" spans="2:61" x14ac:dyDescent="0.3">
      <c r="B995" s="93"/>
      <c r="C995" s="93">
        <v>1423</v>
      </c>
      <c r="D995" s="94">
        <f>'[1]S&amp;P500 Historical Data'!E4375</f>
        <v>43739</v>
      </c>
      <c r="E995" s="95">
        <f>'[1]S&amp;P500 Historical Data'!N4375</f>
        <v>2940.25</v>
      </c>
      <c r="F995" s="96">
        <f t="shared" si="181"/>
        <v>-1.225837661334204E-2</v>
      </c>
      <c r="H995" s="114">
        <v>924</v>
      </c>
      <c r="I995" s="98">
        <f t="shared" ca="1" si="173"/>
        <v>2731.3621021254776</v>
      </c>
      <c r="J995" s="99">
        <f t="shared" ca="1" si="182"/>
        <v>2.1050502162036472E-3</v>
      </c>
      <c r="K995" s="100">
        <f t="shared" ca="1" si="183"/>
        <v>-6.2533465882509063</v>
      </c>
      <c r="L995" s="101">
        <f t="shared" ca="1" si="147"/>
        <v>0.11317735640136653</v>
      </c>
      <c r="M995" s="125"/>
      <c r="N995" s="91">
        <v>44836</v>
      </c>
      <c r="O995" s="102"/>
      <c r="P995" s="92" t="str">
        <f t="shared" si="180"/>
        <v/>
      </c>
      <c r="Q995" s="115">
        <f t="shared" si="174"/>
        <v>3018.7835996871563</v>
      </c>
      <c r="R995" s="116">
        <f t="shared" si="175"/>
        <v>3748.6803133388171</v>
      </c>
      <c r="S995" s="116">
        <f t="shared" si="176"/>
        <v>4909.6951956585608</v>
      </c>
      <c r="T995" s="116">
        <f t="shared" si="177"/>
        <v>1856.1344561264086</v>
      </c>
      <c r="U995" s="116">
        <f t="shared" si="178"/>
        <v>7985.0397083019889</v>
      </c>
      <c r="V995" s="116">
        <f t="shared" si="179"/>
        <v>1141.2660117726614</v>
      </c>
      <c r="W995" s="64"/>
      <c r="X995" s="64"/>
      <c r="Y995" s="105"/>
      <c r="Z995" s="61"/>
      <c r="AA995" s="106"/>
      <c r="AB995" s="107"/>
      <c r="AC995" s="107"/>
      <c r="AD995" s="107"/>
      <c r="AE995" s="107"/>
      <c r="AF995" s="107"/>
      <c r="AG995" s="107"/>
      <c r="AI995" s="108"/>
      <c r="AJ995" s="4"/>
      <c r="AK995" s="4"/>
      <c r="AL995" s="4"/>
      <c r="AN995" s="109"/>
      <c r="AO995" s="110"/>
      <c r="AP995" s="111"/>
      <c r="AQ995" s="110"/>
      <c r="AR995" s="112"/>
      <c r="AT995" s="113"/>
      <c r="AU995" s="113"/>
      <c r="AV995" s="113"/>
      <c r="AW995" s="113"/>
      <c r="AX995" s="113"/>
      <c r="AY995" s="113"/>
      <c r="AZ995" s="113"/>
      <c r="BA995" s="105"/>
      <c r="BB995" s="61"/>
      <c r="BC995" s="106"/>
      <c r="BD995" s="107"/>
      <c r="BE995" s="107"/>
      <c r="BF995" s="107"/>
      <c r="BG995" s="107"/>
      <c r="BH995" s="107"/>
      <c r="BI995" s="107"/>
    </row>
    <row r="996" spans="2:61" x14ac:dyDescent="0.3">
      <c r="B996" s="93"/>
      <c r="C996" s="93">
        <v>1424</v>
      </c>
      <c r="D996" s="94">
        <f>'[1]S&amp;P500 Historical Data'!E4376</f>
        <v>43740</v>
      </c>
      <c r="E996" s="95">
        <f>'[1]S&amp;P500 Historical Data'!N4376</f>
        <v>2887.61</v>
      </c>
      <c r="F996" s="96">
        <f t="shared" si="181"/>
        <v>-1.7903239520448897E-2</v>
      </c>
      <c r="H996" s="114">
        <v>925</v>
      </c>
      <c r="I996" s="98">
        <f t="shared" ca="1" si="173"/>
        <v>2778.4689514422921</v>
      </c>
      <c r="J996" s="99">
        <f t="shared" ca="1" si="182"/>
        <v>1.7246651141625331E-2</v>
      </c>
      <c r="K996" s="100">
        <f t="shared" ca="1" si="183"/>
        <v>-5.2028705992459745</v>
      </c>
      <c r="L996" s="101">
        <f t="shared" ca="1" si="147"/>
        <v>1.0504759890049322</v>
      </c>
      <c r="M996" s="125"/>
      <c r="N996" s="91">
        <v>44837</v>
      </c>
      <c r="O996" s="102"/>
      <c r="P996" s="92" t="str">
        <f t="shared" si="180"/>
        <v/>
      </c>
      <c r="Q996" s="115">
        <f t="shared" si="174"/>
        <v>3019.6652132075747</v>
      </c>
      <c r="R996" s="116">
        <f t="shared" si="175"/>
        <v>3749.6667565432963</v>
      </c>
      <c r="S996" s="116">
        <f t="shared" si="176"/>
        <v>4912.421370743743</v>
      </c>
      <c r="T996" s="116">
        <f t="shared" si="177"/>
        <v>1856.1880815357299</v>
      </c>
      <c r="U996" s="116">
        <f t="shared" si="178"/>
        <v>7991.5758933111183</v>
      </c>
      <c r="V996" s="116">
        <f t="shared" si="179"/>
        <v>1140.998736868401</v>
      </c>
      <c r="W996" s="64"/>
      <c r="X996" s="64"/>
      <c r="Y996" s="105"/>
      <c r="Z996" s="61"/>
      <c r="AA996" s="106"/>
      <c r="AB996" s="107"/>
      <c r="AC996" s="107"/>
      <c r="AD996" s="107"/>
      <c r="AE996" s="107"/>
      <c r="AF996" s="107"/>
      <c r="AG996" s="107"/>
      <c r="AI996" s="108"/>
      <c r="AJ996" s="4"/>
      <c r="AK996" s="4"/>
      <c r="AL996" s="4"/>
      <c r="AN996" s="109"/>
      <c r="AO996" s="110"/>
      <c r="AP996" s="111"/>
      <c r="AQ996" s="110"/>
      <c r="AR996" s="112"/>
      <c r="AT996" s="113"/>
      <c r="AU996" s="113"/>
      <c r="AV996" s="113"/>
      <c r="AW996" s="113"/>
      <c r="AX996" s="113"/>
      <c r="AY996" s="113"/>
      <c r="AZ996" s="113"/>
      <c r="BA996" s="105"/>
      <c r="BB996" s="61"/>
      <c r="BC996" s="106"/>
      <c r="BD996" s="107"/>
      <c r="BE996" s="107"/>
      <c r="BF996" s="107"/>
      <c r="BG996" s="107"/>
      <c r="BH996" s="107"/>
      <c r="BI996" s="107"/>
    </row>
    <row r="997" spans="2:61" x14ac:dyDescent="0.3">
      <c r="B997" s="93"/>
      <c r="C997" s="93">
        <v>1425</v>
      </c>
      <c r="D997" s="94">
        <f>'[1]S&amp;P500 Historical Data'!E4377</f>
        <v>43741</v>
      </c>
      <c r="E997" s="95">
        <f>'[1]S&amp;P500 Historical Data'!N4377</f>
        <v>2907.43</v>
      </c>
      <c r="F997" s="96">
        <f t="shared" si="181"/>
        <v>6.8638077856773274E-3</v>
      </c>
      <c r="H997" s="114">
        <v>926</v>
      </c>
      <c r="I997" s="98">
        <f t="shared" ca="1" si="173"/>
        <v>2802.5420832705317</v>
      </c>
      <c r="J997" s="99">
        <f t="shared" ca="1" si="182"/>
        <v>8.6641716171574901E-3</v>
      </c>
      <c r="K997" s="100">
        <f t="shared" ca="1" si="183"/>
        <v>-4.6819422815301737</v>
      </c>
      <c r="L997" s="101">
        <f t="shared" ca="1" si="147"/>
        <v>0.52092831771580062</v>
      </c>
      <c r="M997" s="125"/>
      <c r="N997" s="91">
        <v>44838</v>
      </c>
      <c r="O997" s="102"/>
      <c r="P997" s="92" t="str">
        <f t="shared" si="180"/>
        <v/>
      </c>
      <c r="Q997" s="115">
        <f t="shared" si="174"/>
        <v>3020.5470841967294</v>
      </c>
      <c r="R997" s="116">
        <f t="shared" si="175"/>
        <v>3750.6529260455382</v>
      </c>
      <c r="S997" s="116">
        <f t="shared" si="176"/>
        <v>4915.1483607243554</v>
      </c>
      <c r="T997" s="116">
        <f t="shared" si="177"/>
        <v>1856.2419724202969</v>
      </c>
      <c r="U997" s="116">
        <f t="shared" si="178"/>
        <v>7998.1151541479676</v>
      </c>
      <c r="V997" s="116">
        <f t="shared" si="179"/>
        <v>1140.731848942891</v>
      </c>
      <c r="W997" s="64"/>
      <c r="X997" s="64"/>
      <c r="Y997" s="105"/>
      <c r="Z997" s="61"/>
      <c r="AA997" s="106"/>
      <c r="AB997" s="107"/>
      <c r="AC997" s="107"/>
      <c r="AD997" s="107"/>
      <c r="AE997" s="107"/>
      <c r="AF997" s="107"/>
      <c r="AG997" s="107"/>
      <c r="AI997" s="108"/>
      <c r="AJ997" s="4"/>
      <c r="AK997" s="4"/>
      <c r="AL997" s="4"/>
      <c r="AN997" s="109"/>
      <c r="AO997" s="110"/>
      <c r="AP997" s="111"/>
      <c r="AQ997" s="110"/>
      <c r="AR997" s="112"/>
      <c r="AT997" s="113"/>
      <c r="AU997" s="113"/>
      <c r="AV997" s="113"/>
      <c r="AW997" s="113"/>
      <c r="AX997" s="113"/>
      <c r="AY997" s="113"/>
      <c r="AZ997" s="113"/>
      <c r="BA997" s="105"/>
      <c r="BB997" s="61"/>
      <c r="BC997" s="106"/>
      <c r="BD997" s="107"/>
      <c r="BE997" s="107"/>
      <c r="BF997" s="107"/>
      <c r="BG997" s="107"/>
      <c r="BH997" s="107"/>
      <c r="BI997" s="107"/>
    </row>
    <row r="998" spans="2:61" x14ac:dyDescent="0.3">
      <c r="B998" s="93"/>
      <c r="C998" s="93">
        <v>1426</v>
      </c>
      <c r="D998" s="94">
        <f>'[1]S&amp;P500 Historical Data'!E4378</f>
        <v>43742</v>
      </c>
      <c r="E998" s="95">
        <f>'[1]S&amp;P500 Historical Data'!N4378</f>
        <v>2944.44</v>
      </c>
      <c r="F998" s="96">
        <f t="shared" si="181"/>
        <v>1.2729455223341653E-2</v>
      </c>
      <c r="H998" s="114">
        <v>927</v>
      </c>
      <c r="I998" s="98">
        <f t="shared" ca="1" si="173"/>
        <v>2760.3684066292403</v>
      </c>
      <c r="J998" s="99">
        <f t="shared" ca="1" si="182"/>
        <v>-1.5048365158561781E-2</v>
      </c>
      <c r="K998" s="100">
        <f t="shared" ca="1" si="183"/>
        <v>-5.647863575242325</v>
      </c>
      <c r="L998" s="101">
        <f t="shared" ca="1" si="147"/>
        <v>-0.96592129371215152</v>
      </c>
      <c r="M998" s="125"/>
      <c r="N998" s="91">
        <v>44839</v>
      </c>
      <c r="O998" s="102"/>
      <c r="P998" s="92" t="str">
        <f t="shared" si="180"/>
        <v/>
      </c>
      <c r="Q998" s="115">
        <f t="shared" si="174"/>
        <v>3021.4292127298136</v>
      </c>
      <c r="R998" s="116">
        <f t="shared" si="175"/>
        <v>3751.6388223569252</v>
      </c>
      <c r="S998" s="116">
        <f t="shared" si="176"/>
        <v>4917.8761664094573</v>
      </c>
      <c r="T998" s="116">
        <f t="shared" si="177"/>
        <v>1856.2961283757188</v>
      </c>
      <c r="U998" s="116">
        <f t="shared" si="178"/>
        <v>8004.6574932950234</v>
      </c>
      <c r="V998" s="116">
        <f t="shared" si="179"/>
        <v>1140.4653472286468</v>
      </c>
      <c r="W998" s="64"/>
      <c r="X998" s="64"/>
      <c r="Y998" s="105"/>
      <c r="Z998" s="61"/>
      <c r="AA998" s="106"/>
      <c r="AB998" s="107"/>
      <c r="AC998" s="107"/>
      <c r="AD998" s="107"/>
      <c r="AE998" s="107"/>
      <c r="AF998" s="107"/>
      <c r="AG998" s="107"/>
      <c r="AI998" s="108"/>
      <c r="AJ998" s="4"/>
      <c r="AK998" s="4"/>
      <c r="AL998" s="4"/>
      <c r="AN998" s="109"/>
      <c r="AO998" s="110"/>
      <c r="AP998" s="111"/>
      <c r="AQ998" s="110"/>
      <c r="AR998" s="112"/>
      <c r="AT998" s="113"/>
      <c r="AU998" s="113"/>
      <c r="AV998" s="113"/>
      <c r="AW998" s="113"/>
      <c r="AX998" s="113"/>
      <c r="AY998" s="113"/>
      <c r="AZ998" s="113"/>
      <c r="BA998" s="105"/>
      <c r="BB998" s="61"/>
      <c r="BC998" s="106"/>
      <c r="BD998" s="107"/>
      <c r="BE998" s="107"/>
      <c r="BF998" s="107"/>
      <c r="BG998" s="107"/>
      <c r="BH998" s="107"/>
      <c r="BI998" s="107"/>
    </row>
    <row r="999" spans="2:61" x14ac:dyDescent="0.3">
      <c r="B999" s="93"/>
      <c r="C999" s="93">
        <v>1427</v>
      </c>
      <c r="D999" s="94">
        <f>'[1]S&amp;P500 Historical Data'!E4379</f>
        <v>43745</v>
      </c>
      <c r="E999" s="95">
        <f>'[1]S&amp;P500 Historical Data'!N4379</f>
        <v>2938.79</v>
      </c>
      <c r="F999" s="96">
        <f t="shared" si="181"/>
        <v>-1.9188708209371191E-3</v>
      </c>
      <c r="H999" s="114">
        <v>928</v>
      </c>
      <c r="I999" s="98">
        <f t="shared" ca="1" si="173"/>
        <v>2771.1754348459367</v>
      </c>
      <c r="J999" s="99">
        <f t="shared" ca="1" si="182"/>
        <v>3.9150673478012786E-3</v>
      </c>
      <c r="K999" s="100">
        <f t="shared" ca="1" si="183"/>
        <v>-5.4218996117334743</v>
      </c>
      <c r="L999" s="101">
        <f t="shared" ca="1" si="147"/>
        <v>0.2259639635088509</v>
      </c>
      <c r="M999" s="125"/>
      <c r="N999" s="91">
        <v>44840</v>
      </c>
      <c r="O999" s="102"/>
      <c r="P999" s="92" t="str">
        <f t="shared" si="180"/>
        <v/>
      </c>
      <c r="Q999" s="115">
        <f t="shared" si="174"/>
        <v>3022.3115988820387</v>
      </c>
      <c r="R999" s="116">
        <f t="shared" si="175"/>
        <v>3752.6244459874424</v>
      </c>
      <c r="S999" s="116">
        <f t="shared" si="176"/>
        <v>4920.6047886070373</v>
      </c>
      <c r="T999" s="116">
        <f t="shared" si="177"/>
        <v>1856.350548998822</v>
      </c>
      <c r="U999" s="116">
        <f t="shared" si="178"/>
        <v>8011.2029132332755</v>
      </c>
      <c r="V999" s="116">
        <f t="shared" si="179"/>
        <v>1140.1992309604761</v>
      </c>
      <c r="W999" s="64"/>
      <c r="X999" s="64"/>
      <c r="Y999" s="105"/>
      <c r="Z999" s="61"/>
      <c r="AA999" s="106"/>
      <c r="AB999" s="107"/>
      <c r="AC999" s="107"/>
      <c r="AD999" s="107"/>
      <c r="AE999" s="107"/>
      <c r="AF999" s="107"/>
      <c r="AG999" s="107"/>
      <c r="AI999" s="108"/>
      <c r="AJ999" s="4"/>
      <c r="AK999" s="4"/>
      <c r="AL999" s="4"/>
      <c r="AN999" s="109"/>
      <c r="AO999" s="110"/>
      <c r="AP999" s="111"/>
      <c r="AQ999" s="110"/>
      <c r="AR999" s="112"/>
      <c r="AT999" s="113"/>
      <c r="AU999" s="113"/>
      <c r="AV999" s="113"/>
      <c r="AW999" s="113"/>
      <c r="AX999" s="113"/>
      <c r="AY999" s="113"/>
      <c r="AZ999" s="113"/>
      <c r="BA999" s="105"/>
      <c r="BB999" s="61"/>
      <c r="BC999" s="106"/>
      <c r="BD999" s="107"/>
      <c r="BE999" s="107"/>
      <c r="BF999" s="107"/>
      <c r="BG999" s="107"/>
      <c r="BH999" s="107"/>
      <c r="BI999" s="107"/>
    </row>
    <row r="1000" spans="2:61" x14ac:dyDescent="0.3">
      <c r="B1000" s="93"/>
      <c r="C1000" s="93">
        <v>1428</v>
      </c>
      <c r="D1000" s="94">
        <f>'[1]S&amp;P500 Historical Data'!E4380</f>
        <v>43746</v>
      </c>
      <c r="E1000" s="95">
        <f>'[1]S&amp;P500 Historical Data'!N4380</f>
        <v>2893.06</v>
      </c>
      <c r="F1000" s="96">
        <f t="shared" si="181"/>
        <v>-1.5560826054260433E-2</v>
      </c>
      <c r="H1000" s="114">
        <v>929</v>
      </c>
      <c r="I1000" s="98">
        <f t="shared" ca="1" si="173"/>
        <v>2796.1559565343919</v>
      </c>
      <c r="J1000" s="99">
        <f t="shared" ca="1" si="182"/>
        <v>9.0144136579515931E-3</v>
      </c>
      <c r="K1000" s="100">
        <f t="shared" ca="1" si="183"/>
        <v>-4.8792729641357653</v>
      </c>
      <c r="L1000" s="101">
        <f t="shared" ca="1" si="147"/>
        <v>0.54262664759770873</v>
      </c>
      <c r="M1000" s="125"/>
      <c r="N1000" s="91">
        <v>44841</v>
      </c>
      <c r="O1000" s="102"/>
      <c r="P1000" s="92" t="str">
        <f t="shared" si="180"/>
        <v/>
      </c>
      <c r="Q1000" s="115">
        <f t="shared" si="174"/>
        <v>3023.1942427286426</v>
      </c>
      <c r="R1000" s="116">
        <f t="shared" si="175"/>
        <v>3753.6097974456834</v>
      </c>
      <c r="S1000" s="116">
        <f t="shared" si="176"/>
        <v>4923.3342281240211</v>
      </c>
      <c r="T1000" s="116">
        <f t="shared" si="177"/>
        <v>1856.4052338876431</v>
      </c>
      <c r="U1000" s="116">
        <f t="shared" si="178"/>
        <v>8017.7514164422219</v>
      </c>
      <c r="V1000" s="116">
        <f t="shared" si="179"/>
        <v>1139.9334993754696</v>
      </c>
      <c r="W1000" s="64"/>
      <c r="X1000" s="64"/>
      <c r="Y1000" s="105"/>
      <c r="Z1000" s="61"/>
      <c r="AA1000" s="106"/>
      <c r="AB1000" s="107"/>
      <c r="AC1000" s="107"/>
      <c r="AD1000" s="107"/>
      <c r="AE1000" s="107"/>
      <c r="AF1000" s="107"/>
      <c r="AG1000" s="107"/>
      <c r="AI1000" s="108"/>
      <c r="AJ1000" s="4"/>
      <c r="AK1000" s="4"/>
      <c r="AL1000" s="4"/>
      <c r="AN1000" s="109"/>
      <c r="AO1000" s="110"/>
      <c r="AP1000" s="111"/>
      <c r="AQ1000" s="110"/>
      <c r="AR1000" s="112"/>
      <c r="AT1000" s="113"/>
      <c r="AU1000" s="113"/>
      <c r="AV1000" s="113"/>
      <c r="AW1000" s="113"/>
      <c r="AX1000" s="113"/>
      <c r="AY1000" s="113"/>
      <c r="AZ1000" s="113"/>
      <c r="BA1000" s="105"/>
      <c r="BB1000" s="61"/>
      <c r="BC1000" s="106"/>
      <c r="BD1000" s="107"/>
      <c r="BE1000" s="107"/>
      <c r="BF1000" s="107"/>
      <c r="BG1000" s="107"/>
      <c r="BH1000" s="107"/>
      <c r="BI1000" s="107"/>
    </row>
    <row r="1001" spans="2:61" x14ac:dyDescent="0.3">
      <c r="B1001" s="93"/>
      <c r="C1001" s="93">
        <v>1429</v>
      </c>
      <c r="D1001" s="94">
        <f>'[1]S&amp;P500 Historical Data'!E4381</f>
        <v>43747</v>
      </c>
      <c r="E1001" s="95">
        <f>'[1]S&amp;P500 Historical Data'!N4381</f>
        <v>2919.4</v>
      </c>
      <c r="F1001" s="96">
        <f t="shared" si="181"/>
        <v>9.1045467428951168E-3</v>
      </c>
      <c r="H1001" s="114">
        <v>930</v>
      </c>
      <c r="I1001" s="98">
        <f t="shared" ca="1" si="173"/>
        <v>2801.6743234624482</v>
      </c>
      <c r="J1001" s="99">
        <f t="shared" ca="1" si="182"/>
        <v>1.9735547708490246E-3</v>
      </c>
      <c r="K1001" s="100">
        <f t="shared" ca="1" si="183"/>
        <v>-4.7742973472530199</v>
      </c>
      <c r="L1001" s="101">
        <f t="shared" ca="1" si="147"/>
        <v>0.10497561688274558</v>
      </c>
      <c r="M1001" s="125"/>
      <c r="N1001" s="91">
        <v>44842</v>
      </c>
      <c r="O1001" s="102"/>
      <c r="P1001" s="92" t="str">
        <f t="shared" si="180"/>
        <v/>
      </c>
      <c r="Q1001" s="115">
        <f t="shared" si="174"/>
        <v>3024.0771443448821</v>
      </c>
      <c r="R1001" s="116">
        <f t="shared" si="175"/>
        <v>3754.5948772388542</v>
      </c>
      <c r="S1001" s="116">
        <f t="shared" si="176"/>
        <v>4926.0644857662728</v>
      </c>
      <c r="T1001" s="116">
        <f t="shared" si="177"/>
        <v>1856.4601826414259</v>
      </c>
      <c r="U1001" s="116">
        <f t="shared" si="178"/>
        <v>8024.3030053998827</v>
      </c>
      <c r="V1001" s="116">
        <f t="shared" si="179"/>
        <v>1139.6681517129925</v>
      </c>
      <c r="W1001" s="64"/>
      <c r="X1001" s="64"/>
      <c r="Y1001" s="105"/>
      <c r="Z1001" s="61"/>
      <c r="AA1001" s="106"/>
      <c r="AB1001" s="107"/>
      <c r="AC1001" s="107"/>
      <c r="AD1001" s="107"/>
      <c r="AE1001" s="107"/>
      <c r="AF1001" s="107"/>
      <c r="AG1001" s="107"/>
      <c r="AI1001" s="108"/>
      <c r="AJ1001" s="4"/>
      <c r="AK1001" s="4"/>
      <c r="AL1001" s="4"/>
      <c r="AN1001" s="109"/>
      <c r="AO1001" s="110"/>
      <c r="AP1001" s="111"/>
      <c r="AQ1001" s="110"/>
      <c r="AR1001" s="112"/>
      <c r="AT1001" s="113"/>
      <c r="AU1001" s="113"/>
      <c r="AV1001" s="113"/>
      <c r="AW1001" s="113"/>
      <c r="AX1001" s="113"/>
      <c r="AY1001" s="113"/>
      <c r="AZ1001" s="113"/>
      <c r="BA1001" s="105"/>
      <c r="BB1001" s="61"/>
      <c r="BC1001" s="106"/>
      <c r="BD1001" s="107"/>
      <c r="BE1001" s="107"/>
      <c r="BF1001" s="107"/>
      <c r="BG1001" s="107"/>
      <c r="BH1001" s="107"/>
      <c r="BI1001" s="107"/>
    </row>
    <row r="1002" spans="2:61" x14ac:dyDescent="0.3">
      <c r="B1002" s="93"/>
      <c r="C1002" s="93">
        <v>1430</v>
      </c>
      <c r="D1002" s="94">
        <f>'[1]S&amp;P500 Historical Data'!E4382</f>
        <v>43748</v>
      </c>
      <c r="E1002" s="95">
        <f>'[1]S&amp;P500 Historical Data'!N4382</f>
        <v>2938.14</v>
      </c>
      <c r="F1002" s="96">
        <f t="shared" si="181"/>
        <v>6.4191272179214155E-3</v>
      </c>
      <c r="H1002" s="114">
        <v>931</v>
      </c>
      <c r="I1002" s="98">
        <f t="shared" ca="1" si="173"/>
        <v>2840.8794204769342</v>
      </c>
      <c r="J1002" s="99">
        <f t="shared" ca="1" si="182"/>
        <v>1.3993452660134457E-2</v>
      </c>
      <c r="K1002" s="100">
        <f t="shared" ca="1" si="183"/>
        <v>-3.9240193344107075</v>
      </c>
      <c r="L1002" s="101">
        <f t="shared" ca="1" si="147"/>
        <v>0.85027801284231264</v>
      </c>
      <c r="M1002" s="125"/>
      <c r="N1002" s="91">
        <v>44843</v>
      </c>
      <c r="O1002" s="102"/>
      <c r="P1002" s="92" t="str">
        <f t="shared" si="180"/>
        <v/>
      </c>
      <c r="Q1002" s="115">
        <f t="shared" si="174"/>
        <v>3024.9603038060368</v>
      </c>
      <c r="R1002" s="116">
        <f t="shared" si="175"/>
        <v>3755.5796858727781</v>
      </c>
      <c r="S1002" s="116">
        <f t="shared" si="176"/>
        <v>4928.7955623386051</v>
      </c>
      <c r="T1002" s="116">
        <f t="shared" si="177"/>
        <v>1856.5153948606167</v>
      </c>
      <c r="U1002" s="116">
        <f t="shared" si="178"/>
        <v>8030.8576825828068</v>
      </c>
      <c r="V1002" s="116">
        <f t="shared" si="179"/>
        <v>1139.4031872146754</v>
      </c>
      <c r="W1002" s="64"/>
      <c r="X1002" s="64"/>
      <c r="Y1002" s="105"/>
      <c r="Z1002" s="61"/>
      <c r="AA1002" s="106"/>
      <c r="AB1002" s="107"/>
      <c r="AC1002" s="107"/>
      <c r="AD1002" s="107"/>
      <c r="AE1002" s="107"/>
      <c r="AF1002" s="107"/>
      <c r="AG1002" s="107"/>
      <c r="AI1002" s="108"/>
      <c r="AJ1002" s="4"/>
      <c r="AK1002" s="4"/>
      <c r="AL1002" s="4"/>
      <c r="AN1002" s="109"/>
      <c r="AO1002" s="110"/>
      <c r="AP1002" s="111"/>
      <c r="AQ1002" s="110"/>
      <c r="AR1002" s="112"/>
      <c r="AT1002" s="113"/>
      <c r="AU1002" s="113"/>
      <c r="AV1002" s="113"/>
      <c r="AW1002" s="113"/>
      <c r="AX1002" s="113"/>
      <c r="AY1002" s="113"/>
      <c r="AZ1002" s="113"/>
      <c r="BA1002" s="105"/>
      <c r="BB1002" s="61"/>
      <c r="BC1002" s="106"/>
      <c r="BD1002" s="107"/>
      <c r="BE1002" s="107"/>
      <c r="BF1002" s="107"/>
      <c r="BG1002" s="107"/>
      <c r="BH1002" s="107"/>
      <c r="BI1002" s="107"/>
    </row>
    <row r="1003" spans="2:61" x14ac:dyDescent="0.3">
      <c r="B1003" s="93"/>
      <c r="C1003" s="93">
        <v>1431</v>
      </c>
      <c r="D1003" s="94">
        <f>'[1]S&amp;P500 Historical Data'!E4383</f>
        <v>43749</v>
      </c>
      <c r="E1003" s="95">
        <f>'[1]S&amp;P500 Historical Data'!N4383</f>
        <v>2970.27</v>
      </c>
      <c r="F1003" s="96">
        <f t="shared" si="181"/>
        <v>1.0935489799669216E-2</v>
      </c>
      <c r="H1003" s="114">
        <v>932</v>
      </c>
      <c r="I1003" s="98">
        <f t="shared" ca="1" si="173"/>
        <v>2867.6196471816984</v>
      </c>
      <c r="J1003" s="99">
        <f t="shared" ca="1" si="182"/>
        <v>9.4126581058040591E-3</v>
      </c>
      <c r="K1003" s="100">
        <f t="shared" ca="1" si="183"/>
        <v>-3.3567296423443875</v>
      </c>
      <c r="L1003" s="101">
        <f t="shared" ca="1" si="147"/>
        <v>0.56728969206631985</v>
      </c>
      <c r="M1003" s="125"/>
      <c r="N1003" s="91">
        <v>44844</v>
      </c>
      <c r="O1003" s="102"/>
      <c r="P1003" s="92" t="str">
        <f t="shared" si="180"/>
        <v/>
      </c>
      <c r="Q1003" s="115">
        <f t="shared" si="174"/>
        <v>3025.8437211874093</v>
      </c>
      <c r="R1003" s="116">
        <f t="shared" si="175"/>
        <v>3756.5642238519035</v>
      </c>
      <c r="S1003" s="116">
        <f t="shared" si="176"/>
        <v>4931.5274586447831</v>
      </c>
      <c r="T1003" s="116">
        <f t="shared" si="177"/>
        <v>1856.5708701468577</v>
      </c>
      <c r="U1003" s="116">
        <f t="shared" si="178"/>
        <v>8037.4154504660837</v>
      </c>
      <c r="V1003" s="116">
        <f t="shared" si="179"/>
        <v>1139.1386051244037</v>
      </c>
      <c r="W1003" s="64"/>
      <c r="X1003" s="64"/>
      <c r="Y1003" s="105"/>
      <c r="Z1003" s="61"/>
      <c r="AA1003" s="106"/>
      <c r="AB1003" s="107"/>
      <c r="AC1003" s="107"/>
      <c r="AD1003" s="107"/>
      <c r="AE1003" s="107"/>
      <c r="AF1003" s="107"/>
      <c r="AG1003" s="107"/>
      <c r="AI1003" s="108"/>
      <c r="AJ1003" s="4"/>
      <c r="AK1003" s="4"/>
      <c r="AL1003" s="4"/>
      <c r="AN1003" s="109"/>
      <c r="AO1003" s="110"/>
      <c r="AP1003" s="111"/>
      <c r="AQ1003" s="110"/>
      <c r="AR1003" s="112"/>
      <c r="AT1003" s="113"/>
      <c r="AU1003" s="113"/>
      <c r="AV1003" s="113"/>
      <c r="AW1003" s="113"/>
      <c r="AX1003" s="113"/>
      <c r="AY1003" s="113"/>
      <c r="AZ1003" s="113"/>
      <c r="BA1003" s="105"/>
      <c r="BB1003" s="61"/>
      <c r="BC1003" s="106"/>
      <c r="BD1003" s="107"/>
      <c r="BE1003" s="107"/>
      <c r="BF1003" s="107"/>
      <c r="BG1003" s="107"/>
      <c r="BH1003" s="107"/>
      <c r="BI1003" s="107"/>
    </row>
    <row r="1004" spans="2:61" x14ac:dyDescent="0.3">
      <c r="B1004" s="93"/>
      <c r="C1004" s="93">
        <v>1432</v>
      </c>
      <c r="D1004" s="94">
        <f>'[1]S&amp;P500 Historical Data'!E4384</f>
        <v>43752</v>
      </c>
      <c r="E1004" s="95">
        <f>'[1]S&amp;P500 Historical Data'!N4384</f>
        <v>2966.15</v>
      </c>
      <c r="F1004" s="96">
        <f t="shared" si="181"/>
        <v>-1.3870792890881606E-3</v>
      </c>
      <c r="H1004" s="114">
        <v>933</v>
      </c>
      <c r="I1004" s="98">
        <f t="shared" ca="1" si="173"/>
        <v>2865.3902353929657</v>
      </c>
      <c r="J1004" s="99">
        <f t="shared" ca="1" si="182"/>
        <v>-7.7744333734209648E-4</v>
      </c>
      <c r="K1004" s="100">
        <f t="shared" ca="1" si="183"/>
        <v>-3.423588748790547</v>
      </c>
      <c r="L1004" s="101">
        <f t="shared" ca="1" si="147"/>
        <v>-6.6859106446159472E-2</v>
      </c>
      <c r="M1004" s="125"/>
      <c r="N1004" s="91">
        <v>44845</v>
      </c>
      <c r="O1004" s="102"/>
      <c r="P1004" s="92" t="str">
        <f t="shared" si="180"/>
        <v/>
      </c>
      <c r="Q1004" s="115">
        <f t="shared" si="174"/>
        <v>3026.7273965643221</v>
      </c>
      <c r="R1004" s="116">
        <f t="shared" si="175"/>
        <v>3757.5484916793057</v>
      </c>
      <c r="S1004" s="116">
        <f t="shared" si="176"/>
        <v>4934.2601754875222</v>
      </c>
      <c r="T1004" s="116">
        <f t="shared" si="177"/>
        <v>1856.6266081029851</v>
      </c>
      <c r="U1004" s="116">
        <f t="shared" si="178"/>
        <v>8043.9763115233527</v>
      </c>
      <c r="V1004" s="116">
        <f t="shared" si="179"/>
        <v>1138.8744046883119</v>
      </c>
      <c r="W1004" s="64"/>
      <c r="X1004" s="64"/>
      <c r="Y1004" s="105"/>
      <c r="Z1004" s="61"/>
      <c r="AA1004" s="106"/>
      <c r="AB1004" s="107"/>
      <c r="AC1004" s="107"/>
      <c r="AD1004" s="107"/>
      <c r="AE1004" s="107"/>
      <c r="AF1004" s="107"/>
      <c r="AG1004" s="107"/>
      <c r="AI1004" s="108"/>
      <c r="AJ1004" s="4"/>
      <c r="AK1004" s="4"/>
      <c r="AL1004" s="4"/>
      <c r="AN1004" s="109"/>
      <c r="AO1004" s="110"/>
      <c r="AP1004" s="111"/>
      <c r="AQ1004" s="110"/>
      <c r="AR1004" s="112"/>
      <c r="AT1004" s="113"/>
      <c r="AU1004" s="113"/>
      <c r="AV1004" s="113"/>
      <c r="AW1004" s="113"/>
      <c r="AX1004" s="113"/>
      <c r="AY1004" s="113"/>
      <c r="AZ1004" s="113"/>
      <c r="BA1004" s="105"/>
      <c r="BB1004" s="61"/>
      <c r="BC1004" s="106"/>
      <c r="BD1004" s="107"/>
      <c r="BE1004" s="107"/>
      <c r="BF1004" s="107"/>
      <c r="BG1004" s="107"/>
      <c r="BH1004" s="107"/>
      <c r="BI1004" s="107"/>
    </row>
    <row r="1005" spans="2:61" x14ac:dyDescent="0.3">
      <c r="B1005" s="93"/>
      <c r="C1005" s="93">
        <v>1433</v>
      </c>
      <c r="D1005" s="94">
        <f>'[1]S&amp;P500 Historical Data'!E4385</f>
        <v>43753</v>
      </c>
      <c r="E1005" s="95">
        <f>'[1]S&amp;P500 Historical Data'!N4385</f>
        <v>2995.68</v>
      </c>
      <c r="F1005" s="96">
        <f t="shared" si="181"/>
        <v>9.9556664362893798E-3</v>
      </c>
      <c r="H1005" s="114">
        <v>934</v>
      </c>
      <c r="I1005" s="98">
        <f t="shared" ca="1" si="173"/>
        <v>2894.979765780286</v>
      </c>
      <c r="J1005" s="99">
        <f t="shared" ca="1" si="182"/>
        <v>1.0326527263837893E-2</v>
      </c>
      <c r="K1005" s="100">
        <f t="shared" ca="1" si="183"/>
        <v>-2.7997404409498143</v>
      </c>
      <c r="L1005" s="101">
        <f t="shared" ca="1" si="147"/>
        <v>0.62384830784073275</v>
      </c>
      <c r="M1005" s="125"/>
      <c r="N1005" s="91">
        <v>44846</v>
      </c>
      <c r="O1005" s="102"/>
      <c r="P1005" s="92" t="str">
        <f t="shared" si="180"/>
        <v/>
      </c>
      <c r="Q1005" s="115">
        <f t="shared" si="174"/>
        <v>3027.6113300121215</v>
      </c>
      <c r="R1005" s="116">
        <f t="shared" si="175"/>
        <v>3758.5324898566955</v>
      </c>
      <c r="S1005" s="116">
        <f t="shared" si="176"/>
        <v>4936.9937136685003</v>
      </c>
      <c r="T1005" s="116">
        <f t="shared" si="177"/>
        <v>1856.6826083330222</v>
      </c>
      <c r="U1005" s="116">
        <f t="shared" si="178"/>
        <v>8050.5402682268032</v>
      </c>
      <c r="V1005" s="116">
        <f t="shared" si="179"/>
        <v>1138.6105851547709</v>
      </c>
      <c r="W1005" s="64"/>
      <c r="X1005" s="64"/>
      <c r="Y1005" s="105"/>
      <c r="Z1005" s="61"/>
      <c r="AA1005" s="106"/>
      <c r="AB1005" s="107"/>
      <c r="AC1005" s="107"/>
      <c r="AD1005" s="107"/>
      <c r="AE1005" s="107"/>
      <c r="AF1005" s="107"/>
      <c r="AG1005" s="107"/>
      <c r="AI1005" s="108"/>
      <c r="AJ1005" s="4"/>
      <c r="AK1005" s="4"/>
      <c r="AL1005" s="4"/>
      <c r="AN1005" s="109"/>
      <c r="AO1005" s="110"/>
      <c r="AP1005" s="111"/>
      <c r="AQ1005" s="110"/>
      <c r="AR1005" s="112"/>
      <c r="AT1005" s="113"/>
      <c r="AU1005" s="113"/>
      <c r="AV1005" s="113"/>
      <c r="AW1005" s="113"/>
      <c r="AX1005" s="113"/>
      <c r="AY1005" s="113"/>
      <c r="AZ1005" s="113"/>
      <c r="BA1005" s="105"/>
      <c r="BB1005" s="61"/>
      <c r="BC1005" s="106"/>
      <c r="BD1005" s="107"/>
      <c r="BE1005" s="107"/>
      <c r="BF1005" s="107"/>
      <c r="BG1005" s="107"/>
      <c r="BH1005" s="107"/>
      <c r="BI1005" s="107"/>
    </row>
    <row r="1006" spans="2:61" x14ac:dyDescent="0.3">
      <c r="B1006" s="93"/>
      <c r="C1006" s="93">
        <v>1434</v>
      </c>
      <c r="D1006" s="94">
        <f>'[1]S&amp;P500 Historical Data'!E4386</f>
        <v>43754</v>
      </c>
      <c r="E1006" s="95">
        <f>'[1]S&amp;P500 Historical Data'!N4386</f>
        <v>2989.69</v>
      </c>
      <c r="F1006" s="96">
        <f t="shared" si="181"/>
        <v>-1.9995460129252065E-3</v>
      </c>
      <c r="H1006" s="114">
        <v>935</v>
      </c>
      <c r="I1006" s="98">
        <f t="shared" ca="1" si="173"/>
        <v>2890.2532880505692</v>
      </c>
      <c r="J1006" s="99">
        <f t="shared" ca="1" si="182"/>
        <v>-1.6326462055402072E-3</v>
      </c>
      <c r="K1006" s="100">
        <f t="shared" ca="1" si="183"/>
        <v>-2.9201142174972938</v>
      </c>
      <c r="L1006" s="101">
        <f t="shared" ca="1" si="147"/>
        <v>-0.1203737765474797</v>
      </c>
      <c r="M1006" s="125"/>
      <c r="N1006" s="91">
        <v>44847</v>
      </c>
      <c r="O1006" s="102"/>
      <c r="P1006" s="92" t="str">
        <f t="shared" si="180"/>
        <v/>
      </c>
      <c r="Q1006" s="115">
        <f t="shared" si="174"/>
        <v>3028.4955216061753</v>
      </c>
      <c r="R1006" s="116">
        <f t="shared" si="175"/>
        <v>3759.516218884422</v>
      </c>
      <c r="S1006" s="116">
        <f t="shared" si="176"/>
        <v>4939.7280739883608</v>
      </c>
      <c r="T1006" s="116">
        <f t="shared" si="177"/>
        <v>1856.7388704421769</v>
      </c>
      <c r="U1006" s="116">
        <f t="shared" si="178"/>
        <v>8057.1073230471975</v>
      </c>
      <c r="V1006" s="116">
        <f t="shared" si="179"/>
        <v>1138.3471457743831</v>
      </c>
      <c r="W1006" s="64"/>
      <c r="X1006" s="64"/>
      <c r="Y1006" s="105"/>
      <c r="Z1006" s="61"/>
      <c r="AA1006" s="106"/>
      <c r="AB1006" s="107"/>
      <c r="AC1006" s="107"/>
      <c r="AD1006" s="107"/>
      <c r="AE1006" s="107"/>
      <c r="AF1006" s="107"/>
      <c r="AG1006" s="107"/>
      <c r="AI1006" s="108"/>
      <c r="AJ1006" s="4"/>
      <c r="AK1006" s="4"/>
      <c r="AL1006" s="4"/>
      <c r="AN1006" s="109"/>
      <c r="AO1006" s="110"/>
      <c r="AP1006" s="111"/>
      <c r="AQ1006" s="110"/>
      <c r="AR1006" s="112"/>
      <c r="AT1006" s="113"/>
      <c r="AU1006" s="113"/>
      <c r="AV1006" s="113"/>
      <c r="AW1006" s="113"/>
      <c r="AX1006" s="113"/>
      <c r="AY1006" s="113"/>
      <c r="AZ1006" s="113"/>
      <c r="BA1006" s="105"/>
      <c r="BB1006" s="61"/>
      <c r="BC1006" s="106"/>
      <c r="BD1006" s="107"/>
      <c r="BE1006" s="107"/>
      <c r="BF1006" s="107"/>
      <c r="BG1006" s="107"/>
      <c r="BH1006" s="107"/>
      <c r="BI1006" s="107"/>
    </row>
    <row r="1007" spans="2:61" x14ac:dyDescent="0.3">
      <c r="B1007" s="93"/>
      <c r="C1007" s="93">
        <v>1435</v>
      </c>
      <c r="D1007" s="94">
        <f>'[1]S&amp;P500 Historical Data'!E4387</f>
        <v>43755</v>
      </c>
      <c r="E1007" s="95">
        <f>'[1]S&amp;P500 Historical Data'!N4387</f>
        <v>2997.95</v>
      </c>
      <c r="F1007" s="96">
        <f t="shared" si="181"/>
        <v>2.7628282530963956E-3</v>
      </c>
      <c r="H1007" s="114">
        <v>936</v>
      </c>
      <c r="I1007" s="98">
        <f t="shared" ca="1" si="173"/>
        <v>2915.0604693951946</v>
      </c>
      <c r="J1007" s="99">
        <f t="shared" ca="1" si="182"/>
        <v>8.5830475298438163E-3</v>
      </c>
      <c r="K1007" s="100">
        <f t="shared" ca="1" si="183"/>
        <v>-2.4042128051718912</v>
      </c>
      <c r="L1007" s="101">
        <f t="shared" ca="1" si="147"/>
        <v>0.51590141232540254</v>
      </c>
      <c r="M1007" s="125"/>
      <c r="N1007" s="91">
        <v>44848</v>
      </c>
      <c r="O1007" s="102"/>
      <c r="P1007" s="92" t="str">
        <f t="shared" si="180"/>
        <v/>
      </c>
      <c r="Q1007" s="115">
        <f t="shared" si="174"/>
        <v>3029.3799714218731</v>
      </c>
      <c r="R1007" s="116">
        <f t="shared" si="175"/>
        <v>3760.499679261477</v>
      </c>
      <c r="S1007" s="116">
        <f t="shared" si="176"/>
        <v>4942.4632572467135</v>
      </c>
      <c r="T1007" s="116">
        <f t="shared" si="177"/>
        <v>1856.7953940368343</v>
      </c>
      <c r="U1007" s="116">
        <f t="shared" si="178"/>
        <v>8063.6774784538738</v>
      </c>
      <c r="V1007" s="116">
        <f t="shared" si="179"/>
        <v>1138.0840857999704</v>
      </c>
      <c r="W1007" s="64"/>
      <c r="X1007" s="64"/>
      <c r="Y1007" s="105"/>
      <c r="Z1007" s="61"/>
      <c r="AA1007" s="106"/>
      <c r="AB1007" s="107"/>
      <c r="AC1007" s="107"/>
      <c r="AD1007" s="107"/>
      <c r="AE1007" s="107"/>
      <c r="AF1007" s="107"/>
      <c r="AG1007" s="107"/>
      <c r="AI1007" s="108"/>
      <c r="AJ1007" s="4"/>
      <c r="AK1007" s="4"/>
      <c r="AL1007" s="4"/>
      <c r="AN1007" s="109"/>
      <c r="AO1007" s="110"/>
      <c r="AP1007" s="111"/>
      <c r="AQ1007" s="110"/>
      <c r="AR1007" s="112"/>
      <c r="AT1007" s="113"/>
      <c r="AU1007" s="113"/>
      <c r="AV1007" s="113"/>
      <c r="AW1007" s="113"/>
      <c r="AX1007" s="113"/>
      <c r="AY1007" s="113"/>
      <c r="AZ1007" s="113"/>
      <c r="BA1007" s="105"/>
      <c r="BB1007" s="61"/>
      <c r="BC1007" s="106"/>
      <c r="BD1007" s="107"/>
      <c r="BE1007" s="107"/>
      <c r="BF1007" s="107"/>
      <c r="BG1007" s="107"/>
      <c r="BH1007" s="107"/>
      <c r="BI1007" s="107"/>
    </row>
    <row r="1008" spans="2:61" x14ac:dyDescent="0.3">
      <c r="B1008" s="93"/>
      <c r="C1008" s="93">
        <v>1436</v>
      </c>
      <c r="D1008" s="94">
        <f>'[1]S&amp;P500 Historical Data'!E4388</f>
        <v>43756</v>
      </c>
      <c r="E1008" s="95">
        <f>'[1]S&amp;P500 Historical Data'!N4388</f>
        <v>2986.19</v>
      </c>
      <c r="F1008" s="96">
        <f t="shared" si="181"/>
        <v>-3.9226804983404544E-3</v>
      </c>
      <c r="H1008" s="114">
        <v>937</v>
      </c>
      <c r="I1008" s="98">
        <f t="shared" ca="1" si="173"/>
        <v>2927.9853255771086</v>
      </c>
      <c r="J1008" s="99">
        <f t="shared" ca="1" si="182"/>
        <v>4.4338209507522285E-3</v>
      </c>
      <c r="K1008" s="100">
        <f t="shared" ca="1" si="183"/>
        <v>-2.145961522368681</v>
      </c>
      <c r="L1008" s="101">
        <f t="shared" ca="1" si="147"/>
        <v>0.2582512828032103</v>
      </c>
      <c r="M1008" s="125"/>
      <c r="N1008" s="91">
        <v>44849</v>
      </c>
      <c r="O1008" s="102"/>
      <c r="P1008" s="92" t="str">
        <f t="shared" si="180"/>
        <v/>
      </c>
      <c r="Q1008" s="115">
        <f t="shared" si="174"/>
        <v>3030.2646795346263</v>
      </c>
      <c r="R1008" s="116">
        <f t="shared" si="175"/>
        <v>3761.4828714855048</v>
      </c>
      <c r="S1008" s="116">
        <f t="shared" si="176"/>
        <v>4945.1992642421465</v>
      </c>
      <c r="T1008" s="116">
        <f t="shared" si="177"/>
        <v>1856.8521787245541</v>
      </c>
      <c r="U1008" s="116">
        <f t="shared" si="178"/>
        <v>8070.2507369147552</v>
      </c>
      <c r="V1008" s="116">
        <f t="shared" si="179"/>
        <v>1137.8214044865663</v>
      </c>
      <c r="W1008" s="64"/>
      <c r="X1008" s="64"/>
      <c r="Y1008" s="105"/>
      <c r="Z1008" s="61"/>
      <c r="AA1008" s="106"/>
      <c r="AB1008" s="107"/>
      <c r="AC1008" s="107"/>
      <c r="AD1008" s="107"/>
      <c r="AE1008" s="107"/>
      <c r="AF1008" s="107"/>
      <c r="AG1008" s="107"/>
      <c r="AI1008" s="108"/>
      <c r="AJ1008" s="4"/>
      <c r="AK1008" s="4"/>
      <c r="AL1008" s="4"/>
      <c r="AN1008" s="109"/>
      <c r="AO1008" s="110"/>
      <c r="AP1008" s="111"/>
      <c r="AQ1008" s="110"/>
      <c r="AR1008" s="112"/>
      <c r="AT1008" s="113"/>
      <c r="AU1008" s="113"/>
      <c r="AV1008" s="113"/>
      <c r="AW1008" s="113"/>
      <c r="AX1008" s="113"/>
      <c r="AY1008" s="113"/>
      <c r="AZ1008" s="113"/>
      <c r="BA1008" s="105"/>
      <c r="BB1008" s="61"/>
      <c r="BC1008" s="106"/>
      <c r="BD1008" s="107"/>
      <c r="BE1008" s="107"/>
      <c r="BF1008" s="107"/>
      <c r="BG1008" s="107"/>
      <c r="BH1008" s="107"/>
      <c r="BI1008" s="107"/>
    </row>
    <row r="1009" spans="2:61" x14ac:dyDescent="0.3">
      <c r="B1009" s="93"/>
      <c r="C1009" s="93">
        <v>1437</v>
      </c>
      <c r="D1009" s="94">
        <f>'[1]S&amp;P500 Historical Data'!E4389</f>
        <v>43759</v>
      </c>
      <c r="E1009" s="95">
        <f>'[1]S&amp;P500 Historical Data'!N4389</f>
        <v>3006.72</v>
      </c>
      <c r="F1009" s="96">
        <f t="shared" si="181"/>
        <v>6.8749811632882523E-3</v>
      </c>
      <c r="H1009" s="114">
        <v>938</v>
      </c>
      <c r="I1009" s="98">
        <f t="shared" ca="1" si="173"/>
        <v>2937.6965808778214</v>
      </c>
      <c r="J1009" s="99">
        <f t="shared" ca="1" si="182"/>
        <v>3.3167021760256488E-3</v>
      </c>
      <c r="K1009" s="100">
        <f t="shared" ca="1" si="183"/>
        <v>-1.9572606441812155</v>
      </c>
      <c r="L1009" s="101">
        <f t="shared" ca="1" si="147"/>
        <v>0.18870087818746548</v>
      </c>
      <c r="M1009" s="125"/>
      <c r="N1009" s="91">
        <v>44850</v>
      </c>
      <c r="O1009" s="102"/>
      <c r="P1009" s="92" t="str">
        <f t="shared" si="180"/>
        <v/>
      </c>
      <c r="Q1009" s="115">
        <f t="shared" si="174"/>
        <v>3031.1496460198696</v>
      </c>
      <c r="R1009" s="116">
        <f t="shared" si="175"/>
        <v>3762.4657960528007</v>
      </c>
      <c r="S1009" s="116">
        <f t="shared" si="176"/>
        <v>4947.9360957722229</v>
      </c>
      <c r="T1009" s="116">
        <f t="shared" si="177"/>
        <v>1856.9092241140659</v>
      </c>
      <c r="U1009" s="116">
        <f t="shared" si="178"/>
        <v>8076.8271008963557</v>
      </c>
      <c r="V1009" s="116">
        <f t="shared" si="179"/>
        <v>1137.5591010914079</v>
      </c>
      <c r="W1009" s="64"/>
      <c r="X1009" s="64"/>
      <c r="Y1009" s="105"/>
      <c r="Z1009" s="61"/>
      <c r="AA1009" s="106"/>
      <c r="AB1009" s="107"/>
      <c r="AC1009" s="107"/>
      <c r="AD1009" s="107"/>
      <c r="AE1009" s="107"/>
      <c r="AF1009" s="107"/>
      <c r="AG1009" s="107"/>
      <c r="AI1009" s="108"/>
      <c r="AJ1009" s="4"/>
      <c r="AK1009" s="4"/>
      <c r="AL1009" s="4"/>
      <c r="AN1009" s="109"/>
      <c r="AO1009" s="110"/>
      <c r="AP1009" s="111"/>
      <c r="AQ1009" s="110"/>
      <c r="AR1009" s="112"/>
      <c r="AT1009" s="113"/>
      <c r="AU1009" s="113"/>
      <c r="AV1009" s="113"/>
      <c r="AW1009" s="113"/>
      <c r="AX1009" s="113"/>
      <c r="AY1009" s="113"/>
      <c r="AZ1009" s="113"/>
      <c r="BA1009" s="105"/>
      <c r="BB1009" s="61"/>
      <c r="BC1009" s="106"/>
      <c r="BD1009" s="107"/>
      <c r="BE1009" s="107"/>
      <c r="BF1009" s="107"/>
      <c r="BG1009" s="107"/>
      <c r="BH1009" s="107"/>
      <c r="BI1009" s="107"/>
    </row>
    <row r="1010" spans="2:61" x14ac:dyDescent="0.3">
      <c r="B1010" s="93"/>
      <c r="C1010" s="93">
        <v>1438</v>
      </c>
      <c r="D1010" s="94">
        <f>'[1]S&amp;P500 Historical Data'!E4390</f>
        <v>43760</v>
      </c>
      <c r="E1010" s="95">
        <f>'[1]S&amp;P500 Historical Data'!N4390</f>
        <v>2995.99</v>
      </c>
      <c r="F1010" s="96">
        <f t="shared" si="181"/>
        <v>-3.5686728395061791E-3</v>
      </c>
      <c r="H1010" s="114">
        <v>939</v>
      </c>
      <c r="I1010" s="98">
        <f t="shared" ca="1" si="173"/>
        <v>2961.5889457429239</v>
      </c>
      <c r="J1010" s="99">
        <f t="shared" ca="1" si="182"/>
        <v>8.133026746405236E-3</v>
      </c>
      <c r="K1010" s="100">
        <f t="shared" ca="1" si="183"/>
        <v>-1.4692523991593343</v>
      </c>
      <c r="L1010" s="101">
        <f t="shared" ca="1" si="147"/>
        <v>0.48800824502188123</v>
      </c>
      <c r="M1010" s="125"/>
      <c r="N1010" s="91">
        <v>44851</v>
      </c>
      <c r="O1010" s="102"/>
      <c r="P1010" s="92" t="str">
        <f t="shared" si="180"/>
        <v/>
      </c>
      <c r="Q1010" s="115">
        <f t="shared" si="174"/>
        <v>3032.0348709530576</v>
      </c>
      <c r="R1010" s="116">
        <f t="shared" si="175"/>
        <v>3763.4484534583216</v>
      </c>
      <c r="S1010" s="116">
        <f t="shared" si="176"/>
        <v>4950.6737526334909</v>
      </c>
      <c r="T1010" s="116">
        <f t="shared" si="177"/>
        <v>1856.9665298152643</v>
      </c>
      <c r="U1010" s="116">
        <f t="shared" si="178"/>
        <v>8083.4065728637925</v>
      </c>
      <c r="V1010" s="116">
        <f t="shared" si="179"/>
        <v>1137.2971748739271</v>
      </c>
      <c r="W1010" s="64"/>
      <c r="X1010" s="64"/>
      <c r="Y1010" s="105"/>
      <c r="Z1010" s="61"/>
      <c r="AA1010" s="106"/>
      <c r="AB1010" s="107"/>
      <c r="AC1010" s="107"/>
      <c r="AD1010" s="107"/>
      <c r="AE1010" s="107"/>
      <c r="AF1010" s="107"/>
      <c r="AG1010" s="107"/>
      <c r="AI1010" s="108"/>
      <c r="AJ1010" s="4"/>
      <c r="AK1010" s="4"/>
      <c r="AL1010" s="4"/>
      <c r="AN1010" s="109"/>
      <c r="AO1010" s="110"/>
      <c r="AP1010" s="111"/>
      <c r="AQ1010" s="110"/>
      <c r="AR1010" s="112"/>
      <c r="AT1010" s="113"/>
      <c r="AU1010" s="113"/>
      <c r="AV1010" s="113"/>
      <c r="AW1010" s="113"/>
      <c r="AX1010" s="113"/>
      <c r="AY1010" s="113"/>
      <c r="AZ1010" s="113"/>
      <c r="BA1010" s="105"/>
      <c r="BB1010" s="61"/>
      <c r="BC1010" s="106"/>
      <c r="BD1010" s="107"/>
      <c r="BE1010" s="107"/>
      <c r="BF1010" s="107"/>
      <c r="BG1010" s="107"/>
      <c r="BH1010" s="107"/>
      <c r="BI1010" s="107"/>
    </row>
    <row r="1011" spans="2:61" x14ac:dyDescent="0.3">
      <c r="B1011" s="93"/>
      <c r="C1011" s="93">
        <v>1439</v>
      </c>
      <c r="D1011" s="94">
        <f>'[1]S&amp;P500 Historical Data'!E4391</f>
        <v>43761</v>
      </c>
      <c r="E1011" s="95">
        <f>'[1]S&amp;P500 Historical Data'!N4391</f>
        <v>3004.52</v>
      </c>
      <c r="F1011" s="96">
        <f t="shared" si="181"/>
        <v>2.847139009142287E-3</v>
      </c>
      <c r="H1011" s="114">
        <v>940</v>
      </c>
      <c r="I1011" s="98">
        <f t="shared" ca="1" si="173"/>
        <v>2992.1007412357317</v>
      </c>
      <c r="J1011" s="99">
        <f t="shared" ca="1" si="182"/>
        <v>1.0302508569484749E-2</v>
      </c>
      <c r="K1011" s="100">
        <f t="shared" ca="1" si="183"/>
        <v>-0.84688993396516099</v>
      </c>
      <c r="L1011" s="101">
        <f t="shared" ca="1" si="147"/>
        <v>0.62236246519417326</v>
      </c>
      <c r="M1011" s="125"/>
      <c r="N1011" s="91">
        <v>44852</v>
      </c>
      <c r="O1011" s="102"/>
      <c r="P1011" s="92" t="str">
        <f t="shared" si="180"/>
        <v/>
      </c>
      <c r="Q1011" s="115">
        <f t="shared" si="174"/>
        <v>3032.920354409669</v>
      </c>
      <c r="R1011" s="116">
        <f t="shared" si="175"/>
        <v>3764.4308441956869</v>
      </c>
      <c r="S1011" s="116">
        <f t="shared" si="176"/>
        <v>4953.4122356214839</v>
      </c>
      <c r="T1011" s="116">
        <f t="shared" si="177"/>
        <v>1857.0240954392041</v>
      </c>
      <c r="U1011" s="116">
        <f t="shared" si="178"/>
        <v>8089.9891552808012</v>
      </c>
      <c r="V1011" s="116">
        <f t="shared" si="179"/>
        <v>1137.0356250957411</v>
      </c>
      <c r="W1011" s="64"/>
      <c r="X1011" s="64"/>
      <c r="Y1011" s="105"/>
      <c r="Z1011" s="61"/>
      <c r="AA1011" s="106"/>
      <c r="AB1011" s="107"/>
      <c r="AC1011" s="107"/>
      <c r="AD1011" s="107"/>
      <c r="AE1011" s="107"/>
      <c r="AF1011" s="107"/>
      <c r="AG1011" s="107"/>
      <c r="AI1011" s="108"/>
      <c r="AJ1011" s="4"/>
      <c r="AK1011" s="4"/>
      <c r="AL1011" s="4"/>
      <c r="AN1011" s="109"/>
      <c r="AO1011" s="110"/>
      <c r="AP1011" s="111"/>
      <c r="AQ1011" s="110"/>
      <c r="AR1011" s="112"/>
      <c r="AT1011" s="113"/>
      <c r="AU1011" s="113"/>
      <c r="AV1011" s="113"/>
      <c r="AW1011" s="113"/>
      <c r="AX1011" s="113"/>
      <c r="AY1011" s="113"/>
      <c r="AZ1011" s="113"/>
      <c r="BA1011" s="105"/>
      <c r="BB1011" s="61"/>
      <c r="BC1011" s="106"/>
      <c r="BD1011" s="107"/>
      <c r="BE1011" s="107"/>
      <c r="BF1011" s="107"/>
      <c r="BG1011" s="107"/>
      <c r="BH1011" s="107"/>
      <c r="BI1011" s="107"/>
    </row>
    <row r="1012" spans="2:61" x14ac:dyDescent="0.3">
      <c r="B1012" s="93"/>
      <c r="C1012" s="93">
        <v>1440</v>
      </c>
      <c r="D1012" s="94">
        <f>'[1]S&amp;P500 Historical Data'!E4392</f>
        <v>43762</v>
      </c>
      <c r="E1012" s="95">
        <f>'[1]S&amp;P500 Historical Data'!N4392</f>
        <v>3010.29</v>
      </c>
      <c r="F1012" s="96">
        <f t="shared" si="181"/>
        <v>1.9204398705949643E-3</v>
      </c>
      <c r="H1012" s="114">
        <v>941</v>
      </c>
      <c r="I1012" s="98">
        <f t="shared" ca="1" si="173"/>
        <v>2983.278632505474</v>
      </c>
      <c r="J1012" s="99">
        <f t="shared" ca="1" si="182"/>
        <v>-2.9484664766381437E-3</v>
      </c>
      <c r="K1012" s="100">
        <f t="shared" ca="1" si="183"/>
        <v>-1.049691294401333</v>
      </c>
      <c r="L1012" s="101">
        <f t="shared" ca="1" si="147"/>
        <v>-0.20280136043617208</v>
      </c>
      <c r="M1012" s="125"/>
      <c r="N1012" s="91">
        <v>44853</v>
      </c>
      <c r="O1012" s="102"/>
      <c r="P1012" s="92" t="str">
        <f t="shared" si="180"/>
        <v/>
      </c>
      <c r="Q1012" s="115">
        <f t="shared" si="174"/>
        <v>3033.8060964652032</v>
      </c>
      <c r="R1012" s="116">
        <f t="shared" si="175"/>
        <v>3765.4129687571858</v>
      </c>
      <c r="S1012" s="116">
        <f t="shared" si="176"/>
        <v>4956.1515455307299</v>
      </c>
      <c r="T1012" s="116">
        <f t="shared" si="177"/>
        <v>1857.0819205980968</v>
      </c>
      <c r="U1012" s="116">
        <f t="shared" si="178"/>
        <v>8096.5748506097325</v>
      </c>
      <c r="V1012" s="116">
        <f t="shared" si="179"/>
        <v>1136.7744510206446</v>
      </c>
      <c r="W1012" s="64"/>
      <c r="X1012" s="64"/>
      <c r="Y1012" s="105"/>
      <c r="Z1012" s="61"/>
      <c r="AA1012" s="106"/>
      <c r="AB1012" s="107"/>
      <c r="AC1012" s="107"/>
      <c r="AD1012" s="107"/>
      <c r="AE1012" s="107"/>
      <c r="AF1012" s="107"/>
      <c r="AG1012" s="107"/>
      <c r="AI1012" s="108"/>
      <c r="AJ1012" s="4"/>
      <c r="AK1012" s="4"/>
      <c r="AL1012" s="4"/>
      <c r="AN1012" s="109"/>
      <c r="AO1012" s="110"/>
      <c r="AP1012" s="111"/>
      <c r="AQ1012" s="110"/>
      <c r="AR1012" s="112"/>
      <c r="AT1012" s="113"/>
      <c r="AU1012" s="113"/>
      <c r="AV1012" s="113"/>
      <c r="AW1012" s="113"/>
      <c r="AX1012" s="113"/>
      <c r="AY1012" s="113"/>
      <c r="AZ1012" s="113"/>
      <c r="BA1012" s="105"/>
      <c r="BB1012" s="61"/>
      <c r="BC1012" s="106"/>
      <c r="BD1012" s="107"/>
      <c r="BE1012" s="107"/>
      <c r="BF1012" s="107"/>
      <c r="BG1012" s="107"/>
      <c r="BH1012" s="107"/>
      <c r="BI1012" s="107"/>
    </row>
    <row r="1013" spans="2:61" x14ac:dyDescent="0.3">
      <c r="B1013" s="93"/>
      <c r="C1013" s="93">
        <v>1441</v>
      </c>
      <c r="D1013" s="94">
        <f>'[1]S&amp;P500 Historical Data'!E4393</f>
        <v>43763</v>
      </c>
      <c r="E1013" s="95">
        <f>'[1]S&amp;P500 Historical Data'!N4393</f>
        <v>3022.55</v>
      </c>
      <c r="F1013" s="96">
        <f t="shared" si="181"/>
        <v>4.0726973148767125E-3</v>
      </c>
      <c r="H1013" s="114">
        <v>942</v>
      </c>
      <c r="I1013" s="98">
        <f t="shared" ca="1" si="173"/>
        <v>3015.9887962014195</v>
      </c>
      <c r="J1013" s="99">
        <f t="shared" ca="1" si="182"/>
        <v>1.0964501719530725E-2</v>
      </c>
      <c r="K1013" s="100">
        <f t="shared" ca="1" si="183"/>
        <v>-0.38638958352943842</v>
      </c>
      <c r="L1013" s="101">
        <f t="shared" ca="1" si="147"/>
        <v>0.6633017108718946</v>
      </c>
      <c r="M1013" s="125"/>
      <c r="N1013" s="91">
        <v>44854</v>
      </c>
      <c r="O1013" s="102"/>
      <c r="P1013" s="92" t="str">
        <f t="shared" si="180"/>
        <v/>
      </c>
      <c r="Q1013" s="115">
        <f t="shared" si="174"/>
        <v>3034.6920971951822</v>
      </c>
      <c r="R1013" s="116">
        <f t="shared" si="175"/>
        <v>3766.3948276337846</v>
      </c>
      <c r="S1013" s="116">
        <f t="shared" si="176"/>
        <v>4958.891683154754</v>
      </c>
      <c r="T1013" s="116">
        <f t="shared" si="177"/>
        <v>1857.1400049053045</v>
      </c>
      <c r="U1013" s="116">
        <f t="shared" si="178"/>
        <v>8103.1636613115679</v>
      </c>
      <c r="V1013" s="116">
        <f t="shared" si="179"/>
        <v>1136.5136519146004</v>
      </c>
      <c r="W1013" s="64"/>
      <c r="X1013" s="64"/>
      <c r="Y1013" s="105"/>
      <c r="Z1013" s="61"/>
      <c r="AA1013" s="106"/>
      <c r="AB1013" s="107"/>
      <c r="AC1013" s="107"/>
      <c r="AD1013" s="107"/>
      <c r="AE1013" s="107"/>
      <c r="AF1013" s="107"/>
      <c r="AG1013" s="107"/>
      <c r="AI1013" s="108"/>
      <c r="AJ1013" s="4"/>
      <c r="AK1013" s="4"/>
      <c r="AL1013" s="4"/>
      <c r="AN1013" s="109"/>
      <c r="AO1013" s="110"/>
      <c r="AP1013" s="111"/>
      <c r="AQ1013" s="110"/>
      <c r="AR1013" s="112"/>
      <c r="AT1013" s="113"/>
      <c r="AU1013" s="113"/>
      <c r="AV1013" s="113"/>
      <c r="AW1013" s="113"/>
      <c r="AX1013" s="113"/>
      <c r="AY1013" s="113"/>
      <c r="AZ1013" s="113"/>
      <c r="BA1013" s="105"/>
      <c r="BB1013" s="61"/>
      <c r="BC1013" s="106"/>
      <c r="BD1013" s="107"/>
      <c r="BE1013" s="107"/>
      <c r="BF1013" s="107"/>
      <c r="BG1013" s="107"/>
      <c r="BH1013" s="107"/>
      <c r="BI1013" s="107"/>
    </row>
    <row r="1014" spans="2:61" x14ac:dyDescent="0.3">
      <c r="B1014" s="93"/>
      <c r="C1014" s="93">
        <v>1442</v>
      </c>
      <c r="D1014" s="94">
        <f>'[1]S&amp;P500 Historical Data'!E4394</f>
        <v>43766</v>
      </c>
      <c r="E1014" s="95">
        <f>'[1]S&amp;P500 Historical Data'!N4394</f>
        <v>3039.42</v>
      </c>
      <c r="F1014" s="96">
        <f t="shared" si="181"/>
        <v>5.5813799606292333E-3</v>
      </c>
      <c r="H1014" s="114">
        <v>943</v>
      </c>
      <c r="I1014" s="98">
        <f t="shared" ca="1" si="173"/>
        <v>3038.7516925351733</v>
      </c>
      <c r="J1014" s="99">
        <f t="shared" ca="1" si="182"/>
        <v>7.5474074580194894E-3</v>
      </c>
      <c r="K1014" s="100">
        <f t="shared" ca="1" si="183"/>
        <v>6.5302184006377439E-2</v>
      </c>
      <c r="L1014" s="101">
        <f t="shared" ca="1" si="147"/>
        <v>0.45169176753581586</v>
      </c>
      <c r="M1014" s="125"/>
      <c r="N1014" s="91">
        <v>44855</v>
      </c>
      <c r="O1014" s="102"/>
      <c r="P1014" s="92" t="str">
        <f t="shared" si="180"/>
        <v/>
      </c>
      <c r="Q1014" s="115">
        <f t="shared" si="174"/>
        <v>3035.5783566751502</v>
      </c>
      <c r="R1014" s="116">
        <f t="shared" si="175"/>
        <v>3767.3764213151253</v>
      </c>
      <c r="S1014" s="116">
        <f t="shared" si="176"/>
        <v>4961.6326492860817</v>
      </c>
      <c r="T1014" s="116">
        <f t="shared" si="177"/>
        <v>1857.1983479753369</v>
      </c>
      <c r="U1014" s="116">
        <f t="shared" si="178"/>
        <v>8109.7555898459304</v>
      </c>
      <c r="V1014" s="116">
        <f t="shared" si="179"/>
        <v>1136.2532270457325</v>
      </c>
      <c r="W1014" s="64"/>
      <c r="X1014" s="64"/>
      <c r="Y1014" s="105"/>
      <c r="Z1014" s="61"/>
      <c r="AA1014" s="106"/>
      <c r="AB1014" s="107"/>
      <c r="AC1014" s="107"/>
      <c r="AD1014" s="107"/>
      <c r="AE1014" s="107"/>
      <c r="AF1014" s="107"/>
      <c r="AG1014" s="107"/>
      <c r="AI1014" s="108"/>
      <c r="AJ1014" s="4"/>
      <c r="AK1014" s="4"/>
      <c r="AL1014" s="4"/>
      <c r="AN1014" s="109"/>
      <c r="AO1014" s="110"/>
      <c r="AP1014" s="111"/>
      <c r="AQ1014" s="110"/>
      <c r="AR1014" s="112"/>
      <c r="AT1014" s="113"/>
      <c r="AU1014" s="113"/>
      <c r="AV1014" s="113"/>
      <c r="AW1014" s="113"/>
      <c r="AX1014" s="113"/>
      <c r="AY1014" s="113"/>
      <c r="AZ1014" s="113"/>
      <c r="BA1014" s="105"/>
      <c r="BB1014" s="61"/>
      <c r="BC1014" s="106"/>
      <c r="BD1014" s="107"/>
      <c r="BE1014" s="107"/>
      <c r="BF1014" s="107"/>
      <c r="BG1014" s="107"/>
      <c r="BH1014" s="107"/>
      <c r="BI1014" s="107"/>
    </row>
    <row r="1015" spans="2:61" x14ac:dyDescent="0.3">
      <c r="B1015" s="93"/>
      <c r="C1015" s="93">
        <v>1443</v>
      </c>
      <c r="D1015" s="94">
        <f>'[1]S&amp;P500 Historical Data'!E4395</f>
        <v>43767</v>
      </c>
      <c r="E1015" s="95">
        <f>'[1]S&amp;P500 Historical Data'!N4395</f>
        <v>3036.89</v>
      </c>
      <c r="F1015" s="96">
        <f t="shared" si="181"/>
        <v>-8.3239565443413545E-4</v>
      </c>
      <c r="H1015" s="114">
        <v>944</v>
      </c>
      <c r="I1015" s="98">
        <f t="shared" ca="1" si="173"/>
        <v>3029.3572392251667</v>
      </c>
      <c r="J1015" s="99">
        <f t="shared" ca="1" si="182"/>
        <v>-3.091550169460867E-3</v>
      </c>
      <c r="K1015" s="100">
        <f t="shared" ca="1" si="183"/>
        <v>-0.14646899617684939</v>
      </c>
      <c r="L1015" s="101">
        <f t="shared" ca="1" si="147"/>
        <v>-0.21177118018322683</v>
      </c>
      <c r="M1015" s="125"/>
      <c r="N1015" s="91">
        <v>44856</v>
      </c>
      <c r="O1015" s="102"/>
      <c r="P1015" s="92" t="str">
        <f t="shared" si="180"/>
        <v/>
      </c>
      <c r="Q1015" s="115">
        <f t="shared" si="174"/>
        <v>3036.4648749806729</v>
      </c>
      <c r="R1015" s="116">
        <f t="shared" si="175"/>
        <v>3768.3577502895346</v>
      </c>
      <c r="S1015" s="116">
        <f t="shared" si="176"/>
        <v>4964.3744447162426</v>
      </c>
      <c r="T1015" s="116">
        <f t="shared" si="177"/>
        <v>1857.2569494238471</v>
      </c>
      <c r="U1015" s="116">
        <f t="shared" si="178"/>
        <v>8116.350638671086</v>
      </c>
      <c r="V1015" s="116">
        <f t="shared" si="179"/>
        <v>1135.9931756843162</v>
      </c>
      <c r="W1015" s="64"/>
      <c r="X1015" s="64"/>
      <c r="Y1015" s="105"/>
      <c r="Z1015" s="61"/>
      <c r="AA1015" s="106"/>
      <c r="AB1015" s="107"/>
      <c r="AC1015" s="107"/>
      <c r="AD1015" s="107"/>
      <c r="AE1015" s="107"/>
      <c r="AF1015" s="107"/>
      <c r="AG1015" s="107"/>
      <c r="AI1015" s="108"/>
      <c r="AJ1015" s="4"/>
      <c r="AK1015" s="4"/>
      <c r="AL1015" s="4"/>
      <c r="AN1015" s="109"/>
      <c r="AO1015" s="110"/>
      <c r="AP1015" s="111"/>
      <c r="AQ1015" s="110"/>
      <c r="AR1015" s="112"/>
      <c r="AT1015" s="113"/>
      <c r="AU1015" s="113"/>
      <c r="AV1015" s="113"/>
      <c r="AW1015" s="113"/>
      <c r="AX1015" s="113"/>
      <c r="AY1015" s="113"/>
      <c r="AZ1015" s="113"/>
      <c r="BA1015" s="105"/>
      <c r="BB1015" s="61"/>
      <c r="BC1015" s="106"/>
      <c r="BD1015" s="107"/>
      <c r="BE1015" s="107"/>
      <c r="BF1015" s="107"/>
      <c r="BG1015" s="107"/>
      <c r="BH1015" s="107"/>
      <c r="BI1015" s="107"/>
    </row>
    <row r="1016" spans="2:61" x14ac:dyDescent="0.3">
      <c r="B1016" s="93"/>
      <c r="C1016" s="93">
        <v>1444</v>
      </c>
      <c r="D1016" s="94">
        <f>'[1]S&amp;P500 Historical Data'!E4396</f>
        <v>43768</v>
      </c>
      <c r="E1016" s="95">
        <f>'[1]S&amp;P500 Historical Data'!N4396</f>
        <v>3046.77</v>
      </c>
      <c r="F1016" s="96">
        <f t="shared" si="181"/>
        <v>3.2533282404038702E-3</v>
      </c>
      <c r="H1016" s="114">
        <v>945</v>
      </c>
      <c r="I1016" s="98">
        <f t="shared" ca="1" si="173"/>
        <v>3024.0483704800286</v>
      </c>
      <c r="J1016" s="99">
        <f t="shared" ca="1" si="182"/>
        <v>-1.7524736522972924E-3</v>
      </c>
      <c r="K1016" s="100">
        <f t="shared" ca="1" si="183"/>
        <v>-0.2743446855927375</v>
      </c>
      <c r="L1016" s="101">
        <f t="shared" ca="1" si="147"/>
        <v>-0.12787568941588812</v>
      </c>
      <c r="M1016" s="125"/>
      <c r="N1016" s="91">
        <v>44857</v>
      </c>
      <c r="O1016" s="102"/>
      <c r="P1016" s="92" t="str">
        <f t="shared" si="180"/>
        <v/>
      </c>
      <c r="Q1016" s="115">
        <f t="shared" si="174"/>
        <v>3037.3516521873389</v>
      </c>
      <c r="R1016" s="116">
        <f t="shared" si="175"/>
        <v>3769.3388150440314</v>
      </c>
      <c r="S1016" s="116">
        <f t="shared" si="176"/>
        <v>4967.1170702357804</v>
      </c>
      <c r="T1016" s="116">
        <f t="shared" si="177"/>
        <v>1857.3158088676253</v>
      </c>
      <c r="U1016" s="116">
        <f t="shared" si="178"/>
        <v>8122.9488102439627</v>
      </c>
      <c r="V1016" s="116">
        <f t="shared" si="179"/>
        <v>1135.7334971027694</v>
      </c>
      <c r="W1016" s="64"/>
      <c r="X1016" s="64"/>
      <c r="Y1016" s="105"/>
      <c r="Z1016" s="61"/>
      <c r="AA1016" s="106"/>
      <c r="AB1016" s="107"/>
      <c r="AC1016" s="107"/>
      <c r="AD1016" s="107"/>
      <c r="AE1016" s="107"/>
      <c r="AF1016" s="107"/>
      <c r="AG1016" s="107"/>
      <c r="AI1016" s="108"/>
      <c r="AJ1016" s="4"/>
      <c r="AK1016" s="4"/>
      <c r="AL1016" s="4"/>
      <c r="AN1016" s="109"/>
      <c r="AO1016" s="110"/>
      <c r="AP1016" s="111"/>
      <c r="AQ1016" s="110"/>
      <c r="AR1016" s="112"/>
      <c r="AT1016" s="113"/>
      <c r="AU1016" s="113"/>
      <c r="AV1016" s="113"/>
      <c r="AW1016" s="113"/>
      <c r="AX1016" s="113"/>
      <c r="AY1016" s="113"/>
      <c r="AZ1016" s="113"/>
      <c r="BA1016" s="105"/>
      <c r="BB1016" s="61"/>
      <c r="BC1016" s="106"/>
      <c r="BD1016" s="107"/>
      <c r="BE1016" s="107"/>
      <c r="BF1016" s="107"/>
      <c r="BG1016" s="107"/>
      <c r="BH1016" s="107"/>
      <c r="BI1016" s="107"/>
    </row>
    <row r="1017" spans="2:61" x14ac:dyDescent="0.3">
      <c r="B1017" s="93"/>
      <c r="C1017" s="93">
        <v>1445</v>
      </c>
      <c r="D1017" s="94">
        <f>'[1]S&amp;P500 Historical Data'!E4397</f>
        <v>43769</v>
      </c>
      <c r="E1017" s="95">
        <f>'[1]S&amp;P500 Historical Data'!N4397</f>
        <v>3037.56</v>
      </c>
      <c r="F1017" s="96">
        <f t="shared" si="181"/>
        <v>-3.0228734036373064E-3</v>
      </c>
      <c r="H1017" s="114">
        <v>946</v>
      </c>
      <c r="I1017" s="98">
        <f t="shared" ca="1" si="173"/>
        <v>3065.6324676034087</v>
      </c>
      <c r="J1017" s="99">
        <f t="shared" ca="1" si="182"/>
        <v>1.3751134912163863E-2</v>
      </c>
      <c r="K1017" s="100">
        <f t="shared" ca="1" si="183"/>
        <v>0.56099568725974647</v>
      </c>
      <c r="L1017" s="101">
        <f t="shared" ca="1" si="147"/>
        <v>0.83534037285248397</v>
      </c>
      <c r="M1017" s="125"/>
      <c r="N1017" s="91">
        <v>44858</v>
      </c>
      <c r="O1017" s="102"/>
      <c r="P1017" s="92" t="str">
        <f t="shared" si="180"/>
        <v/>
      </c>
      <c r="Q1017" s="115">
        <f t="shared" si="174"/>
        <v>3038.2386883707577</v>
      </c>
      <c r="R1017" s="116">
        <f t="shared" si="175"/>
        <v>3770.3196160643247</v>
      </c>
      <c r="S1017" s="116">
        <f t="shared" si="176"/>
        <v>4969.8605266342483</v>
      </c>
      <c r="T1017" s="116">
        <f t="shared" si="177"/>
        <v>1857.3749259245958</v>
      </c>
      <c r="U1017" s="116">
        <f t="shared" si="178"/>
        <v>8129.5501070201481</v>
      </c>
      <c r="V1017" s="116">
        <f t="shared" si="179"/>
        <v>1135.4741905756459</v>
      </c>
      <c r="W1017" s="64"/>
      <c r="X1017" s="64"/>
      <c r="Y1017" s="105"/>
      <c r="Z1017" s="61"/>
      <c r="AA1017" s="106"/>
      <c r="AB1017" s="107"/>
      <c r="AC1017" s="107"/>
      <c r="AD1017" s="107"/>
      <c r="AE1017" s="107"/>
      <c r="AF1017" s="107"/>
      <c r="AG1017" s="107"/>
      <c r="AI1017" s="108"/>
      <c r="AJ1017" s="4"/>
      <c r="AK1017" s="4"/>
      <c r="AL1017" s="4"/>
      <c r="AN1017" s="109"/>
      <c r="AO1017" s="110"/>
      <c r="AP1017" s="111"/>
      <c r="AQ1017" s="110"/>
      <c r="AR1017" s="112"/>
      <c r="AT1017" s="113"/>
      <c r="AU1017" s="113"/>
      <c r="AV1017" s="113"/>
      <c r="AW1017" s="113"/>
      <c r="AX1017" s="113"/>
      <c r="AY1017" s="113"/>
      <c r="AZ1017" s="113"/>
      <c r="BA1017" s="105"/>
      <c r="BB1017" s="61"/>
      <c r="BC1017" s="106"/>
      <c r="BD1017" s="107"/>
      <c r="BE1017" s="107"/>
      <c r="BF1017" s="107"/>
      <c r="BG1017" s="107"/>
      <c r="BH1017" s="107"/>
      <c r="BI1017" s="107"/>
    </row>
    <row r="1018" spans="2:61" x14ac:dyDescent="0.3">
      <c r="B1018" s="93"/>
      <c r="C1018" s="93">
        <v>1446</v>
      </c>
      <c r="D1018" s="94">
        <f>'[1]S&amp;P500 Historical Data'!E4398</f>
        <v>43770</v>
      </c>
      <c r="E1018" s="95">
        <f>'[1]S&amp;P500 Historical Data'!N4398</f>
        <v>3066.91</v>
      </c>
      <c r="F1018" s="96">
        <f t="shared" si="181"/>
        <v>9.6623605788856547E-3</v>
      </c>
      <c r="H1018" s="114">
        <v>947</v>
      </c>
      <c r="I1018" s="98">
        <f t="shared" ca="1" si="173"/>
        <v>3056.2918243353815</v>
      </c>
      <c r="J1018" s="99">
        <f t="shared" ca="1" si="182"/>
        <v>-3.0468894646491422E-3</v>
      </c>
      <c r="K1018" s="100">
        <f t="shared" ca="1" si="183"/>
        <v>0.35202439459798562</v>
      </c>
      <c r="L1018" s="101">
        <f t="shared" ca="1" si="147"/>
        <v>-0.20897129266176087</v>
      </c>
      <c r="M1018" s="125"/>
      <c r="N1018" s="91">
        <v>44859</v>
      </c>
      <c r="O1018" s="102"/>
      <c r="P1018" s="92" t="str">
        <f t="shared" si="180"/>
        <v/>
      </c>
      <c r="Q1018" s="115">
        <f t="shared" si="174"/>
        <v>3039.1259836065615</v>
      </c>
      <c r="R1018" s="116">
        <f t="shared" si="175"/>
        <v>3771.3001538348258</v>
      </c>
      <c r="S1018" s="116">
        <f t="shared" si="176"/>
        <v>4972.6048147002248</v>
      </c>
      <c r="T1018" s="116">
        <f t="shared" si="177"/>
        <v>1857.4343002138132</v>
      </c>
      <c r="U1018" s="116">
        <f t="shared" si="178"/>
        <v>8136.1545314539126</v>
      </c>
      <c r="V1018" s="116">
        <f t="shared" si="179"/>
        <v>1135.2152553796257</v>
      </c>
      <c r="W1018" s="64"/>
      <c r="X1018" s="64"/>
      <c r="Y1018" s="105"/>
      <c r="Z1018" s="61"/>
      <c r="AA1018" s="106"/>
      <c r="AB1018" s="107"/>
      <c r="AC1018" s="107"/>
      <c r="AD1018" s="107"/>
      <c r="AE1018" s="107"/>
      <c r="AF1018" s="107"/>
      <c r="AG1018" s="107"/>
      <c r="AI1018" s="108"/>
      <c r="AJ1018" s="4"/>
      <c r="AK1018" s="4"/>
      <c r="AL1018" s="4"/>
      <c r="AN1018" s="109"/>
      <c r="AO1018" s="110"/>
      <c r="AP1018" s="111"/>
      <c r="AQ1018" s="110"/>
      <c r="AR1018" s="112"/>
      <c r="AT1018" s="113"/>
      <c r="AU1018" s="113"/>
      <c r="AV1018" s="113"/>
      <c r="AW1018" s="113"/>
      <c r="AX1018" s="113"/>
      <c r="AY1018" s="113"/>
      <c r="AZ1018" s="113"/>
      <c r="BA1018" s="105"/>
      <c r="BB1018" s="61"/>
      <c r="BC1018" s="106"/>
      <c r="BD1018" s="107"/>
      <c r="BE1018" s="107"/>
      <c r="BF1018" s="107"/>
      <c r="BG1018" s="107"/>
      <c r="BH1018" s="107"/>
      <c r="BI1018" s="107"/>
    </row>
    <row r="1019" spans="2:61" x14ac:dyDescent="0.3">
      <c r="B1019" s="93"/>
      <c r="C1019" s="93">
        <v>1447</v>
      </c>
      <c r="D1019" s="94">
        <f>'[1]S&amp;P500 Historical Data'!E4399</f>
        <v>43773</v>
      </c>
      <c r="E1019" s="95">
        <f>'[1]S&amp;P500 Historical Data'!N4399</f>
        <v>3078.27</v>
      </c>
      <c r="F1019" s="96">
        <f t="shared" si="181"/>
        <v>3.7040539174609389E-3</v>
      </c>
      <c r="H1019" s="114">
        <v>948</v>
      </c>
      <c r="I1019" s="98">
        <f t="shared" ca="1" si="173"/>
        <v>3047.4257429615054</v>
      </c>
      <c r="J1019" s="99">
        <f t="shared" ca="1" si="182"/>
        <v>-2.9009276219243638E-3</v>
      </c>
      <c r="K1019" s="100">
        <f t="shared" ca="1" si="183"/>
        <v>0.15220292786832942</v>
      </c>
      <c r="L1019" s="101">
        <f t="shared" ca="1" si="147"/>
        <v>-0.1998214667296562</v>
      </c>
      <c r="M1019" s="125"/>
      <c r="N1019" s="91">
        <v>44860</v>
      </c>
      <c r="O1019" s="102"/>
      <c r="P1019" s="92" t="str">
        <f t="shared" si="180"/>
        <v/>
      </c>
      <c r="Q1019" s="115">
        <f t="shared" si="174"/>
        <v>3040.0135379704057</v>
      </c>
      <c r="R1019" s="116">
        <f t="shared" si="175"/>
        <v>3772.2804288386469</v>
      </c>
      <c r="S1019" s="116">
        <f t="shared" si="176"/>
        <v>4975.3499352213057</v>
      </c>
      <c r="T1019" s="116">
        <f t="shared" si="177"/>
        <v>1857.4939313554569</v>
      </c>
      <c r="U1019" s="116">
        <f t="shared" si="178"/>
        <v>8142.7620859981953</v>
      </c>
      <c r="V1019" s="116">
        <f t="shared" si="179"/>
        <v>1134.9566907935064</v>
      </c>
      <c r="W1019" s="64"/>
      <c r="X1019" s="64"/>
      <c r="Y1019" s="105"/>
      <c r="Z1019" s="61"/>
      <c r="AA1019" s="106"/>
      <c r="AB1019" s="107"/>
      <c r="AC1019" s="107"/>
      <c r="AD1019" s="107"/>
      <c r="AE1019" s="107"/>
      <c r="AF1019" s="107"/>
      <c r="AG1019" s="107"/>
      <c r="AI1019" s="108"/>
      <c r="AJ1019" s="4"/>
      <c r="AK1019" s="4"/>
      <c r="AL1019" s="4"/>
      <c r="AN1019" s="109"/>
      <c r="AO1019" s="110"/>
      <c r="AP1019" s="111"/>
      <c r="AQ1019" s="110"/>
      <c r="AR1019" s="112"/>
      <c r="AT1019" s="113"/>
      <c r="AU1019" s="113"/>
      <c r="AV1019" s="113"/>
      <c r="AW1019" s="113"/>
      <c r="AX1019" s="113"/>
      <c r="AY1019" s="113"/>
      <c r="AZ1019" s="113"/>
      <c r="BA1019" s="105"/>
      <c r="BB1019" s="61"/>
      <c r="BC1019" s="106"/>
      <c r="BD1019" s="107"/>
      <c r="BE1019" s="107"/>
      <c r="BF1019" s="107"/>
      <c r="BG1019" s="107"/>
      <c r="BH1019" s="107"/>
      <c r="BI1019" s="107"/>
    </row>
    <row r="1020" spans="2:61" x14ac:dyDescent="0.3">
      <c r="B1020" s="93"/>
      <c r="C1020" s="93">
        <v>1448</v>
      </c>
      <c r="D1020" s="94">
        <f>'[1]S&amp;P500 Historical Data'!E4400</f>
        <v>43774</v>
      </c>
      <c r="E1020" s="95">
        <f>'[1]S&amp;P500 Historical Data'!N4400</f>
        <v>3074.62</v>
      </c>
      <c r="F1020" s="96">
        <f t="shared" si="181"/>
        <v>-1.1857309462782962E-3</v>
      </c>
      <c r="H1020" s="114">
        <v>949</v>
      </c>
      <c r="I1020" s="98">
        <f t="shared" ca="1" si="173"/>
        <v>3005.7455058217574</v>
      </c>
      <c r="J1020" s="99">
        <f t="shared" ca="1" si="182"/>
        <v>-1.3677195329866479E-2</v>
      </c>
      <c r="K1020" s="100">
        <f t="shared" ca="1" si="183"/>
        <v>-0.72677143811349487</v>
      </c>
      <c r="L1020" s="101">
        <f t="shared" ca="1" si="147"/>
        <v>-0.87897436598182432</v>
      </c>
      <c r="M1020" s="125"/>
      <c r="N1020" s="91">
        <v>44861</v>
      </c>
      <c r="O1020" s="102"/>
      <c r="P1020" s="92" t="str">
        <f t="shared" si="180"/>
        <v/>
      </c>
      <c r="Q1020" s="115">
        <f t="shared" si="174"/>
        <v>3040.9013515379656</v>
      </c>
      <c r="R1020" s="116">
        <f t="shared" si="175"/>
        <v>3773.2604415576102</v>
      </c>
      <c r="S1020" s="116">
        <f t="shared" si="176"/>
        <v>4978.0958889841204</v>
      </c>
      <c r="T1020" s="116">
        <f t="shared" si="177"/>
        <v>1857.5538189708266</v>
      </c>
      <c r="U1020" s="116">
        <f t="shared" si="178"/>
        <v>8149.3727731046411</v>
      </c>
      <c r="V1020" s="116">
        <f t="shared" si="179"/>
        <v>1134.6984960981965</v>
      </c>
      <c r="W1020" s="64"/>
      <c r="X1020" s="64"/>
      <c r="Y1020" s="105"/>
      <c r="Z1020" s="61"/>
      <c r="AA1020" s="106"/>
      <c r="AB1020" s="107"/>
      <c r="AC1020" s="107"/>
      <c r="AD1020" s="107"/>
      <c r="AE1020" s="107"/>
      <c r="AF1020" s="107"/>
      <c r="AG1020" s="107"/>
      <c r="AI1020" s="108"/>
      <c r="AJ1020" s="4"/>
      <c r="AK1020" s="4"/>
      <c r="AL1020" s="4"/>
      <c r="AN1020" s="109"/>
      <c r="AO1020" s="110"/>
      <c r="AP1020" s="111"/>
      <c r="AQ1020" s="110"/>
      <c r="AR1020" s="112"/>
      <c r="AT1020" s="113"/>
      <c r="AU1020" s="113"/>
      <c r="AV1020" s="113"/>
      <c r="AW1020" s="113"/>
      <c r="AX1020" s="113"/>
      <c r="AY1020" s="113"/>
      <c r="AZ1020" s="113"/>
      <c r="BA1020" s="105"/>
      <c r="BB1020" s="61"/>
      <c r="BC1020" s="106"/>
      <c r="BD1020" s="107"/>
      <c r="BE1020" s="107"/>
      <c r="BF1020" s="107"/>
      <c r="BG1020" s="107"/>
      <c r="BH1020" s="107"/>
      <c r="BI1020" s="107"/>
    </row>
    <row r="1021" spans="2:61" x14ac:dyDescent="0.3">
      <c r="B1021" s="93"/>
      <c r="C1021" s="93">
        <v>1449</v>
      </c>
      <c r="D1021" s="94">
        <f>'[1]S&amp;P500 Historical Data'!E4401</f>
        <v>43775</v>
      </c>
      <c r="E1021" s="95">
        <f>'[1]S&amp;P500 Historical Data'!N4401</f>
        <v>3076.76</v>
      </c>
      <c r="F1021" s="96">
        <f t="shared" si="181"/>
        <v>6.9602097169742195E-4</v>
      </c>
      <c r="H1021" s="114">
        <v>950</v>
      </c>
      <c r="I1021" s="98">
        <f t="shared" ca="1" si="173"/>
        <v>2938.9452442389647</v>
      </c>
      <c r="J1021" s="99">
        <f t="shared" ca="1" si="182"/>
        <v>-2.2224190788411344E-2</v>
      </c>
      <c r="K1021" s="100">
        <f t="shared" ca="1" si="183"/>
        <v>-2.1497007606394369</v>
      </c>
      <c r="L1021" s="101">
        <f t="shared" ca="1" si="147"/>
        <v>-1.4229293225259421</v>
      </c>
      <c r="M1021" s="125"/>
      <c r="N1021" s="91">
        <v>44862</v>
      </c>
      <c r="O1021" s="102"/>
      <c r="P1021" s="92" t="str">
        <f t="shared" si="180"/>
        <v/>
      </c>
      <c r="Q1021" s="115">
        <f t="shared" si="174"/>
        <v>3041.7894243849405</v>
      </c>
      <c r="R1021" s="116">
        <f t="shared" si="175"/>
        <v>3774.2401924722521</v>
      </c>
      <c r="S1021" s="116">
        <f t="shared" si="176"/>
        <v>4980.8426767743258</v>
      </c>
      <c r="T1021" s="116">
        <f t="shared" si="177"/>
        <v>1857.6139626823394</v>
      </c>
      <c r="U1021" s="116">
        <f t="shared" si="178"/>
        <v>8155.9865952235832</v>
      </c>
      <c r="V1021" s="116">
        <f t="shared" si="179"/>
        <v>1134.440670576706</v>
      </c>
      <c r="W1021" s="64"/>
      <c r="X1021" s="64"/>
      <c r="Y1021" s="105"/>
      <c r="Z1021" s="61"/>
      <c r="AA1021" s="106"/>
      <c r="AB1021" s="107"/>
      <c r="AC1021" s="107"/>
      <c r="AD1021" s="107"/>
      <c r="AE1021" s="107"/>
      <c r="AF1021" s="107"/>
      <c r="AG1021" s="107"/>
      <c r="AI1021" s="108"/>
      <c r="AJ1021" s="4"/>
      <c r="AK1021" s="4"/>
      <c r="AL1021" s="4"/>
      <c r="AN1021" s="109"/>
      <c r="AO1021" s="110"/>
      <c r="AP1021" s="111"/>
      <c r="AQ1021" s="110"/>
      <c r="AR1021" s="112"/>
      <c r="AT1021" s="113"/>
      <c r="AU1021" s="113"/>
      <c r="AV1021" s="113"/>
      <c r="AW1021" s="113"/>
      <c r="AX1021" s="113"/>
      <c r="AY1021" s="113"/>
      <c r="AZ1021" s="113"/>
      <c r="BA1021" s="105"/>
      <c r="BB1021" s="61"/>
      <c r="BC1021" s="106"/>
      <c r="BD1021" s="107"/>
      <c r="BE1021" s="107"/>
      <c r="BF1021" s="107"/>
      <c r="BG1021" s="107"/>
      <c r="BH1021" s="107"/>
      <c r="BI1021" s="107"/>
    </row>
    <row r="1022" spans="2:61" x14ac:dyDescent="0.3">
      <c r="B1022" s="93"/>
      <c r="C1022" s="93">
        <v>1450</v>
      </c>
      <c r="D1022" s="94">
        <f>'[1]S&amp;P500 Historical Data'!E4402</f>
        <v>43776</v>
      </c>
      <c r="E1022" s="95">
        <f>'[1]S&amp;P500 Historical Data'!N4402</f>
        <v>3085.18</v>
      </c>
      <c r="F1022" s="96">
        <f t="shared" si="181"/>
        <v>2.7366450421871117E-3</v>
      </c>
      <c r="H1022" s="114">
        <v>951</v>
      </c>
      <c r="I1022" s="98">
        <f t="shared" ca="1" si="173"/>
        <v>2937.3954389706223</v>
      </c>
      <c r="J1022" s="99">
        <f t="shared" ca="1" si="182"/>
        <v>-5.2733383562705491E-4</v>
      </c>
      <c r="K1022" s="100">
        <f t="shared" ca="1" si="183"/>
        <v>-2.2009178184528109</v>
      </c>
      <c r="L1022" s="101">
        <f t="shared" ca="1" si="147"/>
        <v>-5.1217057813373761E-2</v>
      </c>
      <c r="M1022" s="125"/>
      <c r="N1022" s="91">
        <v>44863</v>
      </c>
      <c r="O1022" s="102"/>
      <c r="P1022" s="92" t="str">
        <f t="shared" si="180"/>
        <v/>
      </c>
      <c r="Q1022" s="115">
        <f t="shared" si="174"/>
        <v>3042.6777565870502</v>
      </c>
      <c r="R1022" s="116">
        <f t="shared" si="175"/>
        <v>3775.2196820618265</v>
      </c>
      <c r="S1022" s="116">
        <f t="shared" si="176"/>
        <v>4983.5902993766176</v>
      </c>
      <c r="T1022" s="116">
        <f t="shared" si="177"/>
        <v>1857.6743621135242</v>
      </c>
      <c r="U1022" s="116">
        <f t="shared" si="178"/>
        <v>8162.60355480407</v>
      </c>
      <c r="V1022" s="116">
        <f t="shared" si="179"/>
        <v>1134.1832135141378</v>
      </c>
      <c r="W1022" s="64"/>
      <c r="X1022" s="64"/>
      <c r="Y1022" s="105"/>
      <c r="Z1022" s="61"/>
      <c r="AA1022" s="106"/>
      <c r="AB1022" s="107"/>
      <c r="AC1022" s="107"/>
      <c r="AD1022" s="107"/>
      <c r="AE1022" s="107"/>
      <c r="AF1022" s="107"/>
      <c r="AG1022" s="107"/>
      <c r="AI1022" s="108"/>
      <c r="AJ1022" s="4"/>
      <c r="AK1022" s="4"/>
      <c r="AL1022" s="4"/>
      <c r="AN1022" s="109"/>
      <c r="AO1022" s="110"/>
      <c r="AP1022" s="111"/>
      <c r="AQ1022" s="110"/>
      <c r="AR1022" s="112"/>
      <c r="AT1022" s="113"/>
      <c r="AU1022" s="113"/>
      <c r="AV1022" s="113"/>
      <c r="AW1022" s="113"/>
      <c r="AX1022" s="113"/>
      <c r="AY1022" s="113"/>
      <c r="AZ1022" s="113"/>
      <c r="BA1022" s="105"/>
      <c r="BB1022" s="61"/>
      <c r="BC1022" s="106"/>
      <c r="BD1022" s="107"/>
      <c r="BE1022" s="107"/>
      <c r="BF1022" s="107"/>
      <c r="BG1022" s="107"/>
      <c r="BH1022" s="107"/>
      <c r="BI1022" s="107"/>
    </row>
    <row r="1023" spans="2:61" x14ac:dyDescent="0.3">
      <c r="B1023" s="93"/>
      <c r="C1023" s="93">
        <v>1451</v>
      </c>
      <c r="D1023" s="94">
        <f>'[1]S&amp;P500 Historical Data'!E4403</f>
        <v>43777</v>
      </c>
      <c r="E1023" s="95">
        <f>'[1]S&amp;P500 Historical Data'!N4403</f>
        <v>3093.08</v>
      </c>
      <c r="F1023" s="96">
        <f t="shared" si="181"/>
        <v>2.5606285532773099E-3</v>
      </c>
      <c r="H1023" s="114">
        <v>952</v>
      </c>
      <c r="I1023" s="98">
        <f t="shared" ca="1" si="173"/>
        <v>2959.7253684466859</v>
      </c>
      <c r="J1023" s="99">
        <f t="shared" ca="1" si="182"/>
        <v>7.6019487127306573E-3</v>
      </c>
      <c r="K1023" s="100">
        <f t="shared" ca="1" si="183"/>
        <v>-1.7458428491609053</v>
      </c>
      <c r="L1023" s="101">
        <f t="shared" ca="1" si="147"/>
        <v>0.4550749692919055</v>
      </c>
      <c r="M1023" s="125"/>
      <c r="N1023" s="91">
        <v>44864</v>
      </c>
      <c r="O1023" s="102"/>
      <c r="P1023" s="92" t="str">
        <f t="shared" si="180"/>
        <v/>
      </c>
      <c r="Q1023" s="115">
        <f t="shared" si="174"/>
        <v>3043.5663482200384</v>
      </c>
      <c r="R1023" s="116">
        <f t="shared" si="175"/>
        <v>3776.1989108043076</v>
      </c>
      <c r="S1023" s="116">
        <f t="shared" si="176"/>
        <v>4986.3387575747329</v>
      </c>
      <c r="T1023" s="116">
        <f t="shared" si="177"/>
        <v>1857.735016889018</v>
      </c>
      <c r="U1023" s="116">
        <f t="shared" si="178"/>
        <v>8169.2236542938617</v>
      </c>
      <c r="V1023" s="116">
        <f t="shared" si="179"/>
        <v>1133.9261241976815</v>
      </c>
      <c r="W1023" s="64"/>
      <c r="X1023" s="64"/>
      <c r="Y1023" s="105"/>
      <c r="Z1023" s="61"/>
      <c r="AA1023" s="106"/>
      <c r="AB1023" s="107"/>
      <c r="AC1023" s="107"/>
      <c r="AD1023" s="107"/>
      <c r="AE1023" s="107"/>
      <c r="AF1023" s="107"/>
      <c r="AG1023" s="107"/>
      <c r="AI1023" s="108"/>
      <c r="AJ1023" s="4"/>
      <c r="AK1023" s="4"/>
      <c r="AL1023" s="4"/>
      <c r="AN1023" s="109"/>
      <c r="AO1023" s="110"/>
      <c r="AP1023" s="111"/>
      <c r="AQ1023" s="110"/>
      <c r="AR1023" s="112"/>
      <c r="AT1023" s="113"/>
      <c r="AU1023" s="113"/>
      <c r="AV1023" s="113"/>
      <c r="AW1023" s="113"/>
      <c r="AX1023" s="113"/>
      <c r="AY1023" s="113"/>
      <c r="AZ1023" s="113"/>
      <c r="BA1023" s="105"/>
      <c r="BB1023" s="61"/>
      <c r="BC1023" s="106"/>
      <c r="BD1023" s="107"/>
      <c r="BE1023" s="107"/>
      <c r="BF1023" s="107"/>
      <c r="BG1023" s="107"/>
      <c r="BH1023" s="107"/>
      <c r="BI1023" s="107"/>
    </row>
    <row r="1024" spans="2:61" x14ac:dyDescent="0.3">
      <c r="B1024" s="93"/>
      <c r="C1024" s="93">
        <v>1452</v>
      </c>
      <c r="D1024" s="94">
        <f>'[1]S&amp;P500 Historical Data'!E4404</f>
        <v>43780</v>
      </c>
      <c r="E1024" s="95">
        <f>'[1]S&amp;P500 Historical Data'!N4404</f>
        <v>3087.01</v>
      </c>
      <c r="F1024" s="96">
        <f t="shared" si="181"/>
        <v>-1.9624452002533748E-3</v>
      </c>
      <c r="H1024" s="114">
        <v>953</v>
      </c>
      <c r="I1024" s="98">
        <f t="shared" ca="1" si="173"/>
        <v>2951.8393990867407</v>
      </c>
      <c r="J1024" s="99">
        <f t="shared" ca="1" si="182"/>
        <v>-2.6644260457462251E-3</v>
      </c>
      <c r="K1024" s="100">
        <f t="shared" ca="1" si="183"/>
        <v>-1.9308417208182223</v>
      </c>
      <c r="L1024" s="101">
        <f t="shared" ca="1" si="147"/>
        <v>-0.18499887165731699</v>
      </c>
      <c r="M1024" s="125"/>
      <c r="N1024" s="91">
        <v>44865</v>
      </c>
      <c r="O1024" s="102"/>
      <c r="P1024" s="92" t="str">
        <f t="shared" si="180"/>
        <v/>
      </c>
      <c r="Q1024" s="115">
        <f t="shared" si="174"/>
        <v>3044.4551993596692</v>
      </c>
      <c r="R1024" s="116">
        <f t="shared" si="175"/>
        <v>3777.1778791764018</v>
      </c>
      <c r="S1024" s="116">
        <f t="shared" si="176"/>
        <v>4989.0880521514509</v>
      </c>
      <c r="T1024" s="116">
        <f t="shared" si="177"/>
        <v>1857.7959266345611</v>
      </c>
      <c r="U1024" s="116">
        <f t="shared" si="178"/>
        <v>8175.8468961394519</v>
      </c>
      <c r="V1024" s="116">
        <f t="shared" si="179"/>
        <v>1133.6694019166027</v>
      </c>
      <c r="W1024" s="64"/>
      <c r="X1024" s="64"/>
      <c r="Y1024" s="105"/>
      <c r="Z1024" s="61"/>
      <c r="AA1024" s="106"/>
      <c r="AB1024" s="107"/>
      <c r="AC1024" s="107"/>
      <c r="AD1024" s="107"/>
      <c r="AE1024" s="107"/>
      <c r="AF1024" s="107"/>
      <c r="AG1024" s="107"/>
      <c r="AI1024" s="108"/>
      <c r="AJ1024" s="4"/>
      <c r="AK1024" s="4"/>
      <c r="AL1024" s="4"/>
      <c r="AN1024" s="109"/>
      <c r="AO1024" s="110"/>
      <c r="AP1024" s="111"/>
      <c r="AQ1024" s="110"/>
      <c r="AR1024" s="112"/>
      <c r="AT1024" s="113"/>
      <c r="AU1024" s="113"/>
      <c r="AV1024" s="113"/>
      <c r="AW1024" s="113"/>
      <c r="AX1024" s="113"/>
      <c r="AY1024" s="113"/>
      <c r="AZ1024" s="113"/>
      <c r="BA1024" s="105"/>
      <c r="BB1024" s="61"/>
      <c r="BC1024" s="106"/>
      <c r="BD1024" s="107"/>
      <c r="BE1024" s="107"/>
      <c r="BF1024" s="107"/>
      <c r="BG1024" s="107"/>
      <c r="BH1024" s="107"/>
      <c r="BI1024" s="107"/>
    </row>
    <row r="1025" spans="2:61" x14ac:dyDescent="0.3">
      <c r="B1025" s="93"/>
      <c r="C1025" s="93">
        <v>1453</v>
      </c>
      <c r="D1025" s="94">
        <f>'[1]S&amp;P500 Historical Data'!E4405</f>
        <v>43781</v>
      </c>
      <c r="E1025" s="95">
        <f>'[1]S&amp;P500 Historical Data'!N4405</f>
        <v>3091.84</v>
      </c>
      <c r="F1025" s="96">
        <f t="shared" si="181"/>
        <v>1.5646207819216417E-3</v>
      </c>
      <c r="H1025" s="114">
        <v>954</v>
      </c>
      <c r="I1025" s="98">
        <f t="shared" ca="1" si="173"/>
        <v>2941.1398709968539</v>
      </c>
      <c r="J1025" s="99">
        <f t="shared" ca="1" si="182"/>
        <v>-3.6246985839395989E-3</v>
      </c>
      <c r="K1025" s="100">
        <f t="shared" ca="1" si="183"/>
        <v>-2.1760469534073965</v>
      </c>
      <c r="L1025" s="101">
        <f t="shared" ca="1" si="147"/>
        <v>-0.24520523258917434</v>
      </c>
      <c r="M1025" s="125"/>
      <c r="N1025" s="91">
        <v>44866</v>
      </c>
      <c r="O1025" s="102"/>
      <c r="P1025" s="92" t="str">
        <f t="shared" si="180"/>
        <v/>
      </c>
      <c r="Q1025" s="115">
        <f t="shared" si="174"/>
        <v>3045.3443100817303</v>
      </c>
      <c r="R1025" s="116">
        <f t="shared" si="175"/>
        <v>3778.1565876535437</v>
      </c>
      <c r="S1025" s="116">
        <f t="shared" si="176"/>
        <v>4991.8381838886062</v>
      </c>
      <c r="T1025" s="116">
        <f t="shared" si="177"/>
        <v>1857.8570909769949</v>
      </c>
      <c r="U1025" s="116">
        <f t="shared" si="178"/>
        <v>8182.4732827860571</v>
      </c>
      <c r="V1025" s="116">
        <f t="shared" si="179"/>
        <v>1133.413045962237</v>
      </c>
      <c r="W1025" s="64"/>
      <c r="X1025" s="64"/>
      <c r="Y1025" s="105"/>
      <c r="Z1025" s="61"/>
      <c r="AA1025" s="106"/>
      <c r="AB1025" s="107"/>
      <c r="AC1025" s="107"/>
      <c r="AD1025" s="107"/>
      <c r="AE1025" s="107"/>
      <c r="AF1025" s="107"/>
      <c r="AG1025" s="107"/>
      <c r="AI1025" s="108"/>
      <c r="AJ1025" s="4"/>
      <c r="AK1025" s="4"/>
      <c r="AL1025" s="4"/>
      <c r="AN1025" s="109"/>
      <c r="AO1025" s="110"/>
      <c r="AP1025" s="111"/>
      <c r="AQ1025" s="110"/>
      <c r="AR1025" s="112"/>
      <c r="AT1025" s="113"/>
      <c r="AU1025" s="113"/>
      <c r="AV1025" s="113"/>
      <c r="AW1025" s="113"/>
      <c r="AX1025" s="113"/>
      <c r="AY1025" s="113"/>
      <c r="AZ1025" s="113"/>
      <c r="BA1025" s="105"/>
      <c r="BB1025" s="61"/>
      <c r="BC1025" s="106"/>
      <c r="BD1025" s="107"/>
      <c r="BE1025" s="107"/>
      <c r="BF1025" s="107"/>
      <c r="BG1025" s="107"/>
      <c r="BH1025" s="107"/>
      <c r="BI1025" s="107"/>
    </row>
    <row r="1026" spans="2:61" x14ac:dyDescent="0.3">
      <c r="B1026" s="93"/>
      <c r="C1026" s="93">
        <v>1454</v>
      </c>
      <c r="D1026" s="94">
        <f>'[1]S&amp;P500 Historical Data'!E4406</f>
        <v>43782</v>
      </c>
      <c r="E1026" s="95">
        <f>'[1]S&amp;P500 Historical Data'!N4406</f>
        <v>3094.04</v>
      </c>
      <c r="F1026" s="96">
        <f t="shared" si="181"/>
        <v>7.1155040364307917E-4</v>
      </c>
      <c r="H1026" s="114">
        <v>955</v>
      </c>
      <c r="I1026" s="98">
        <f t="shared" ca="1" si="173"/>
        <v>2993.840589395606</v>
      </c>
      <c r="J1026" s="99">
        <f t="shared" ca="1" si="182"/>
        <v>1.7918467230492507E-2</v>
      </c>
      <c r="K1026" s="100">
        <f t="shared" ca="1" si="183"/>
        <v>-1.0843079664272071</v>
      </c>
      <c r="L1026" s="101">
        <f t="shared" ca="1" si="147"/>
        <v>1.0917389869801895</v>
      </c>
      <c r="M1026" s="125"/>
      <c r="N1026" s="91">
        <v>44867</v>
      </c>
      <c r="O1026" s="102"/>
      <c r="P1026" s="92" t="str">
        <f t="shared" si="180"/>
        <v/>
      </c>
      <c r="Q1026" s="115">
        <f t="shared" si="174"/>
        <v>3046.2336804620304</v>
      </c>
      <c r="R1026" s="116">
        <f t="shared" si="175"/>
        <v>3779.1350367099076</v>
      </c>
      <c r="S1026" s="116">
        <f t="shared" si="176"/>
        <v>4994.5891535670789</v>
      </c>
      <c r="T1026" s="116">
        <f t="shared" si="177"/>
        <v>1857.9185095442544</v>
      </c>
      <c r="U1026" s="116">
        <f t="shared" si="178"/>
        <v>8189.1028166776414</v>
      </c>
      <c r="V1026" s="116">
        <f t="shared" si="179"/>
        <v>1133.1570556279817</v>
      </c>
      <c r="W1026" s="64"/>
      <c r="X1026" s="64"/>
      <c r="Y1026" s="105"/>
      <c r="Z1026" s="61"/>
      <c r="AA1026" s="106"/>
      <c r="AB1026" s="107"/>
      <c r="AC1026" s="107"/>
      <c r="AD1026" s="107"/>
      <c r="AE1026" s="107"/>
      <c r="AF1026" s="107"/>
      <c r="AG1026" s="107"/>
      <c r="AI1026" s="108"/>
      <c r="AJ1026" s="4"/>
      <c r="AK1026" s="4"/>
      <c r="AL1026" s="4"/>
      <c r="AN1026" s="109"/>
      <c r="AO1026" s="110"/>
      <c r="AP1026" s="111"/>
      <c r="AQ1026" s="110"/>
      <c r="AR1026" s="112"/>
      <c r="AT1026" s="113"/>
      <c r="AU1026" s="113"/>
      <c r="AV1026" s="113"/>
      <c r="AW1026" s="113"/>
      <c r="AX1026" s="113"/>
      <c r="AY1026" s="113"/>
      <c r="AZ1026" s="113"/>
      <c r="BA1026" s="105"/>
      <c r="BB1026" s="61"/>
      <c r="BC1026" s="106"/>
      <c r="BD1026" s="107"/>
      <c r="BE1026" s="107"/>
      <c r="BF1026" s="107"/>
      <c r="BG1026" s="107"/>
      <c r="BH1026" s="107"/>
      <c r="BI1026" s="107"/>
    </row>
    <row r="1027" spans="2:61" x14ac:dyDescent="0.3">
      <c r="B1027" s="93"/>
      <c r="C1027" s="93">
        <v>1455</v>
      </c>
      <c r="D1027" s="94">
        <f>'[1]S&amp;P500 Historical Data'!E4407</f>
        <v>43783</v>
      </c>
      <c r="E1027" s="95">
        <f>'[1]S&amp;P500 Historical Data'!N4407</f>
        <v>3096.63</v>
      </c>
      <c r="F1027" s="96">
        <f t="shared" si="181"/>
        <v>8.3709325024891265E-4</v>
      </c>
      <c r="H1027" s="114">
        <v>956</v>
      </c>
      <c r="I1027" s="98">
        <f t="shared" ca="1" si="173"/>
        <v>2979.8968413892085</v>
      </c>
      <c r="J1027" s="99">
        <f t="shared" ca="1" si="182"/>
        <v>-4.6574784428360227E-3</v>
      </c>
      <c r="K1027" s="100">
        <f t="shared" ca="1" si="183"/>
        <v>-1.3943303595817937</v>
      </c>
      <c r="L1027" s="101">
        <f t="shared" ca="1" si="147"/>
        <v>-0.31002239315458663</v>
      </c>
      <c r="M1027" s="125"/>
      <c r="N1027" s="91">
        <v>44868</v>
      </c>
      <c r="O1027" s="102"/>
      <c r="P1027" s="92" t="str">
        <f t="shared" si="180"/>
        <v/>
      </c>
      <c r="Q1027" s="115">
        <f t="shared" si="174"/>
        <v>3047.1233105764009</v>
      </c>
      <c r="R1027" s="116">
        <f t="shared" si="175"/>
        <v>3780.1132268184092</v>
      </c>
      <c r="S1027" s="116">
        <f t="shared" si="176"/>
        <v>4997.3409619668155</v>
      </c>
      <c r="T1027" s="116">
        <f t="shared" si="177"/>
        <v>1857.9801819653671</v>
      </c>
      <c r="U1027" s="116">
        <f t="shared" si="178"/>
        <v>8195.7355002569238</v>
      </c>
      <c r="V1027" s="116">
        <f t="shared" si="179"/>
        <v>1132.901430209286</v>
      </c>
      <c r="W1027" s="64"/>
      <c r="X1027" s="64"/>
      <c r="Y1027" s="105"/>
      <c r="Z1027" s="61"/>
      <c r="AA1027" s="106"/>
      <c r="AB1027" s="107"/>
      <c r="AC1027" s="107"/>
      <c r="AD1027" s="107"/>
      <c r="AE1027" s="107"/>
      <c r="AF1027" s="107"/>
      <c r="AG1027" s="107"/>
      <c r="AI1027" s="108"/>
      <c r="AJ1027" s="4"/>
      <c r="AK1027" s="4"/>
      <c r="AL1027" s="4"/>
      <c r="AN1027" s="109"/>
      <c r="AO1027" s="110"/>
      <c r="AP1027" s="111"/>
      <c r="AQ1027" s="110"/>
      <c r="AR1027" s="112"/>
      <c r="AT1027" s="113"/>
      <c r="AU1027" s="113"/>
      <c r="AV1027" s="113"/>
      <c r="AW1027" s="113"/>
      <c r="AX1027" s="113"/>
      <c r="AY1027" s="113"/>
      <c r="AZ1027" s="113"/>
      <c r="BA1027" s="105"/>
      <c r="BB1027" s="61"/>
      <c r="BC1027" s="106"/>
      <c r="BD1027" s="107"/>
      <c r="BE1027" s="107"/>
      <c r="BF1027" s="107"/>
      <c r="BG1027" s="107"/>
      <c r="BH1027" s="107"/>
      <c r="BI1027" s="107"/>
    </row>
    <row r="1028" spans="2:61" x14ac:dyDescent="0.3">
      <c r="B1028" s="93"/>
      <c r="C1028" s="93">
        <v>1456</v>
      </c>
      <c r="D1028" s="94">
        <f>'[1]S&amp;P500 Historical Data'!E4408</f>
        <v>43784</v>
      </c>
      <c r="E1028" s="95">
        <f>'[1]S&amp;P500 Historical Data'!N4408</f>
        <v>3120.46</v>
      </c>
      <c r="F1028" s="96">
        <f t="shared" si="181"/>
        <v>7.6954624866386774E-3</v>
      </c>
      <c r="H1028" s="114">
        <v>957</v>
      </c>
      <c r="I1028" s="98">
        <f t="shared" ca="1" si="173"/>
        <v>2965.6692205118388</v>
      </c>
      <c r="J1028" s="99">
        <f t="shared" ca="1" si="182"/>
        <v>-4.7745347019250576E-3</v>
      </c>
      <c r="K1028" s="100">
        <f t="shared" ca="1" si="183"/>
        <v>-1.7117034348028279</v>
      </c>
      <c r="L1028" s="101">
        <f t="shared" ca="1" si="147"/>
        <v>-0.31737307522103414</v>
      </c>
      <c r="M1028" s="125"/>
      <c r="N1028" s="91">
        <v>44869</v>
      </c>
      <c r="O1028" s="102"/>
      <c r="P1028" s="92" t="str">
        <f t="shared" si="180"/>
        <v/>
      </c>
      <c r="Q1028" s="115">
        <f t="shared" si="174"/>
        <v>3048.0132005006953</v>
      </c>
      <c r="R1028" s="116">
        <f t="shared" si="175"/>
        <v>3781.091158450708</v>
      </c>
      <c r="S1028" s="116">
        <f t="shared" si="176"/>
        <v>5000.0936098668162</v>
      </c>
      <c r="T1028" s="116">
        <f t="shared" si="177"/>
        <v>1858.0421078704467</v>
      </c>
      <c r="U1028" s="116">
        <f t="shared" si="178"/>
        <v>8202.3713359653702</v>
      </c>
      <c r="V1028" s="116">
        <f t="shared" si="179"/>
        <v>1132.6461690036456</v>
      </c>
      <c r="W1028" s="64"/>
      <c r="X1028" s="64"/>
      <c r="Y1028" s="105"/>
      <c r="Z1028" s="61"/>
      <c r="AA1028" s="106"/>
      <c r="AB1028" s="107"/>
      <c r="AC1028" s="107"/>
      <c r="AD1028" s="107"/>
      <c r="AE1028" s="107"/>
      <c r="AF1028" s="107"/>
      <c r="AG1028" s="107"/>
      <c r="AI1028" s="108"/>
      <c r="AJ1028" s="4"/>
      <c r="AK1028" s="4"/>
      <c r="AL1028" s="4"/>
      <c r="AN1028" s="109"/>
      <c r="AO1028" s="110"/>
      <c r="AP1028" s="111"/>
      <c r="AQ1028" s="110"/>
      <c r="AR1028" s="112"/>
      <c r="AT1028" s="113"/>
      <c r="AU1028" s="113"/>
      <c r="AV1028" s="113"/>
      <c r="AW1028" s="113"/>
      <c r="AX1028" s="113"/>
      <c r="AY1028" s="113"/>
      <c r="AZ1028" s="113"/>
      <c r="BA1028" s="105"/>
      <c r="BB1028" s="61"/>
      <c r="BC1028" s="106"/>
      <c r="BD1028" s="107"/>
      <c r="BE1028" s="107"/>
      <c r="BF1028" s="107"/>
      <c r="BG1028" s="107"/>
      <c r="BH1028" s="107"/>
      <c r="BI1028" s="107"/>
    </row>
    <row r="1029" spans="2:61" x14ac:dyDescent="0.3">
      <c r="B1029" s="93"/>
      <c r="C1029" s="93">
        <v>1457</v>
      </c>
      <c r="D1029" s="94">
        <f>'[1]S&amp;P500 Historical Data'!E4409</f>
        <v>43787</v>
      </c>
      <c r="E1029" s="95">
        <f>'[1]S&amp;P500 Historical Data'!N4409</f>
        <v>3122.03</v>
      </c>
      <c r="F1029" s="96">
        <f t="shared" si="181"/>
        <v>5.0313094864223981E-4</v>
      </c>
      <c r="H1029" s="114">
        <v>958</v>
      </c>
      <c r="I1029" s="98">
        <f t="shared" ca="1" si="173"/>
        <v>2938.1486712941219</v>
      </c>
      <c r="J1029" s="99">
        <f t="shared" ca="1" si="182"/>
        <v>-9.2797096275515339E-3</v>
      </c>
      <c r="K1029" s="100">
        <f t="shared" ca="1" si="183"/>
        <v>-2.312643082839184</v>
      </c>
      <c r="L1029" s="101">
        <f t="shared" ca="1" si="147"/>
        <v>-0.60093964803635591</v>
      </c>
      <c r="M1029" s="125"/>
      <c r="N1029" s="91">
        <v>44870</v>
      </c>
      <c r="O1029" s="102"/>
      <c r="P1029" s="92" t="str">
        <f t="shared" si="180"/>
        <v/>
      </c>
      <c r="Q1029" s="115">
        <f t="shared" si="174"/>
        <v>3048.9033503107889</v>
      </c>
      <c r="R1029" s="116">
        <f t="shared" si="175"/>
        <v>3782.0688320772174</v>
      </c>
      <c r="S1029" s="116">
        <f t="shared" si="176"/>
        <v>5002.8470980451557</v>
      </c>
      <c r="T1029" s="116">
        <f t="shared" si="177"/>
        <v>1858.1042868906902</v>
      </c>
      <c r="U1029" s="116">
        <f t="shared" si="178"/>
        <v>8209.0103262432258</v>
      </c>
      <c r="V1029" s="116">
        <f t="shared" si="179"/>
        <v>1132.3912713105929</v>
      </c>
      <c r="W1029" s="64"/>
      <c r="X1029" s="64"/>
      <c r="Y1029" s="105"/>
      <c r="Z1029" s="61"/>
      <c r="AA1029" s="106"/>
      <c r="AB1029" s="107"/>
      <c r="AC1029" s="107"/>
      <c r="AD1029" s="107"/>
      <c r="AE1029" s="107"/>
      <c r="AF1029" s="107"/>
      <c r="AG1029" s="107"/>
      <c r="AI1029" s="108"/>
      <c r="AJ1029" s="4"/>
      <c r="AK1029" s="4"/>
      <c r="AL1029" s="4"/>
      <c r="AN1029" s="109"/>
      <c r="AO1029" s="110"/>
      <c r="AP1029" s="111"/>
      <c r="AQ1029" s="110"/>
      <c r="AR1029" s="112"/>
      <c r="AT1029" s="113"/>
      <c r="AU1029" s="113"/>
      <c r="AV1029" s="113"/>
      <c r="AW1029" s="113"/>
      <c r="AX1029" s="113"/>
      <c r="AY1029" s="113"/>
      <c r="AZ1029" s="113"/>
      <c r="BA1029" s="105"/>
      <c r="BB1029" s="61"/>
      <c r="BC1029" s="106"/>
      <c r="BD1029" s="107"/>
      <c r="BE1029" s="107"/>
      <c r="BF1029" s="107"/>
      <c r="BG1029" s="107"/>
      <c r="BH1029" s="107"/>
      <c r="BI1029" s="107"/>
    </row>
    <row r="1030" spans="2:61" x14ac:dyDescent="0.3">
      <c r="B1030" s="93"/>
      <c r="C1030" s="93">
        <v>1458</v>
      </c>
      <c r="D1030" s="94">
        <f>'[1]S&amp;P500 Historical Data'!E4410</f>
        <v>43788</v>
      </c>
      <c r="E1030" s="95">
        <f>'[1]S&amp;P500 Historical Data'!N4410</f>
        <v>3120.18</v>
      </c>
      <c r="F1030" s="96">
        <f t="shared" si="181"/>
        <v>-5.9256317203882204E-4</v>
      </c>
      <c r="H1030" s="114">
        <v>959</v>
      </c>
      <c r="I1030" s="98">
        <f t="shared" ca="1" si="173"/>
        <v>2922.403691879088</v>
      </c>
      <c r="J1030" s="99">
        <f t="shared" ca="1" si="182"/>
        <v>-5.3588096371239499E-3</v>
      </c>
      <c r="K1030" s="100">
        <f t="shared" ca="1" si="183"/>
        <v>-2.6667193053746177</v>
      </c>
      <c r="L1030" s="101">
        <f t="shared" ca="1" si="147"/>
        <v>-0.35407622253543347</v>
      </c>
      <c r="M1030" s="125"/>
      <c r="N1030" s="91">
        <v>44871</v>
      </c>
      <c r="O1030" s="102"/>
      <c r="P1030" s="92" t="str">
        <f t="shared" si="180"/>
        <v/>
      </c>
      <c r="Q1030" s="115">
        <f t="shared" si="174"/>
        <v>3049.7937600825799</v>
      </c>
      <c r="R1030" s="116">
        <f t="shared" si="175"/>
        <v>3783.0462481671052</v>
      </c>
      <c r="S1030" s="116">
        <f t="shared" si="176"/>
        <v>5005.6014272789735</v>
      </c>
      <c r="T1030" s="116">
        <f t="shared" si="177"/>
        <v>1858.1667186583732</v>
      </c>
      <c r="U1030" s="116">
        <f t="shared" si="178"/>
        <v>8215.6524735295061</v>
      </c>
      <c r="V1030" s="116">
        <f t="shared" si="179"/>
        <v>1132.1367364316905</v>
      </c>
      <c r="W1030" s="64"/>
      <c r="X1030" s="64"/>
      <c r="Y1030" s="105"/>
      <c r="Z1030" s="61"/>
      <c r="AA1030" s="106"/>
      <c r="AB1030" s="107"/>
      <c r="AC1030" s="107"/>
      <c r="AD1030" s="107"/>
      <c r="AE1030" s="107"/>
      <c r="AF1030" s="107"/>
      <c r="AG1030" s="107"/>
      <c r="AI1030" s="108"/>
      <c r="AJ1030" s="4"/>
      <c r="AK1030" s="4"/>
      <c r="AL1030" s="4"/>
      <c r="AN1030" s="109"/>
      <c r="AO1030" s="110"/>
      <c r="AP1030" s="111"/>
      <c r="AQ1030" s="110"/>
      <c r="AR1030" s="112"/>
      <c r="AT1030" s="113"/>
      <c r="AU1030" s="113"/>
      <c r="AV1030" s="113"/>
      <c r="AW1030" s="113"/>
      <c r="AX1030" s="113"/>
      <c r="AY1030" s="113"/>
      <c r="AZ1030" s="113"/>
      <c r="BA1030" s="105"/>
      <c r="BB1030" s="61"/>
      <c r="BC1030" s="106"/>
      <c r="BD1030" s="107"/>
      <c r="BE1030" s="107"/>
      <c r="BF1030" s="107"/>
      <c r="BG1030" s="107"/>
      <c r="BH1030" s="107"/>
      <c r="BI1030" s="107"/>
    </row>
    <row r="1031" spans="2:61" x14ac:dyDescent="0.3">
      <c r="B1031" s="93"/>
      <c r="C1031" s="93">
        <v>1459</v>
      </c>
      <c r="D1031" s="94">
        <f>'[1]S&amp;P500 Historical Data'!E4411</f>
        <v>43789</v>
      </c>
      <c r="E1031" s="95">
        <f>'[1]S&amp;P500 Historical Data'!N4411</f>
        <v>3108.38</v>
      </c>
      <c r="F1031" s="96">
        <f t="shared" si="181"/>
        <v>-3.781833099372385E-3</v>
      </c>
      <c r="H1031" s="114">
        <v>960</v>
      </c>
      <c r="I1031" s="98">
        <f t="shared" ca="1" si="173"/>
        <v>2932.5471019619245</v>
      </c>
      <c r="J1031" s="99">
        <f t="shared" ca="1" si="182"/>
        <v>3.470913382371996E-3</v>
      </c>
      <c r="K1031" s="100">
        <f t="shared" ca="1" si="183"/>
        <v>-2.4684128263344367</v>
      </c>
      <c r="L1031" s="101">
        <f t="shared" ca="1" si="147"/>
        <v>0.19830647904018084</v>
      </c>
      <c r="M1031" s="125"/>
      <c r="N1031" s="91">
        <v>44872</v>
      </c>
      <c r="O1031" s="102"/>
      <c r="P1031" s="92" t="str">
        <f t="shared" si="180"/>
        <v/>
      </c>
      <c r="Q1031" s="115">
        <f t="shared" si="174"/>
        <v>3050.6844298919873</v>
      </c>
      <c r="R1031" s="116">
        <f t="shared" si="175"/>
        <v>3784.0234071882987</v>
      </c>
      <c r="S1031" s="116">
        <f t="shared" si="176"/>
        <v>5008.3565983444851</v>
      </c>
      <c r="T1031" s="116">
        <f t="shared" si="177"/>
        <v>1858.2294028068463</v>
      </c>
      <c r="U1031" s="116">
        <f t="shared" si="178"/>
        <v>8222.2977802620026</v>
      </c>
      <c r="V1031" s="116">
        <f t="shared" si="179"/>
        <v>1131.8825636705224</v>
      </c>
      <c r="W1031" s="64"/>
      <c r="X1031" s="64"/>
      <c r="Y1031" s="105"/>
      <c r="Z1031" s="61"/>
      <c r="AA1031" s="106"/>
      <c r="AB1031" s="107"/>
      <c r="AC1031" s="107"/>
      <c r="AD1031" s="107"/>
      <c r="AE1031" s="107"/>
      <c r="AF1031" s="107"/>
      <c r="AG1031" s="107"/>
      <c r="AI1031" s="108"/>
      <c r="AJ1031" s="4"/>
      <c r="AK1031" s="4"/>
      <c r="AL1031" s="4"/>
      <c r="AN1031" s="109"/>
      <c r="AO1031" s="110"/>
      <c r="AP1031" s="111"/>
      <c r="AQ1031" s="110"/>
      <c r="AR1031" s="112"/>
      <c r="AT1031" s="113"/>
      <c r="AU1031" s="113"/>
      <c r="AV1031" s="113"/>
      <c r="AW1031" s="113"/>
      <c r="AX1031" s="113"/>
      <c r="AY1031" s="113"/>
      <c r="AZ1031" s="113"/>
      <c r="BA1031" s="105"/>
      <c r="BB1031" s="61"/>
      <c r="BC1031" s="106"/>
      <c r="BD1031" s="107"/>
      <c r="BE1031" s="107"/>
      <c r="BF1031" s="107"/>
      <c r="BG1031" s="107"/>
      <c r="BH1031" s="107"/>
      <c r="BI1031" s="107"/>
    </row>
    <row r="1032" spans="2:61" x14ac:dyDescent="0.3">
      <c r="B1032" s="93"/>
      <c r="C1032" s="93">
        <v>1460</v>
      </c>
      <c r="D1032" s="94">
        <f>'[1]S&amp;P500 Historical Data'!E4412</f>
        <v>43790</v>
      </c>
      <c r="E1032" s="95">
        <f>'[1]S&amp;P500 Historical Data'!N4412</f>
        <v>3103.54</v>
      </c>
      <c r="F1032" s="96">
        <f t="shared" si="181"/>
        <v>-1.5570811805506873E-3</v>
      </c>
      <c r="H1032" s="114">
        <v>961</v>
      </c>
      <c r="I1032" s="98">
        <f t="shared" ref="I1032:I1095" ca="1" si="184">$L$8*EXP(($L$4-($L$5^2)/2)*H1032+$L$5*K1032)</f>
        <v>2914.588131747244</v>
      </c>
      <c r="J1032" s="99">
        <f t="shared" ca="1" si="182"/>
        <v>-6.1240176509579636E-3</v>
      </c>
      <c r="K1032" s="100">
        <f t="shared" ca="1" si="183"/>
        <v>-2.870590723707394</v>
      </c>
      <c r="L1032" s="101">
        <f t="shared" ca="1" si="147"/>
        <v>-0.40217789737295734</v>
      </c>
      <c r="M1032" s="125"/>
      <c r="N1032" s="91">
        <v>44873</v>
      </c>
      <c r="O1032" s="102"/>
      <c r="P1032" s="92" t="str">
        <f t="shared" si="180"/>
        <v/>
      </c>
      <c r="Q1032" s="115">
        <f t="shared" si="174"/>
        <v>3051.575359814954</v>
      </c>
      <c r="R1032" s="116">
        <f t="shared" si="175"/>
        <v>3785.0003096074902</v>
      </c>
      <c r="S1032" s="116">
        <f t="shared" si="176"/>
        <v>5011.1126120169856</v>
      </c>
      <c r="T1032" s="116">
        <f t="shared" si="177"/>
        <v>1858.2923389705304</v>
      </c>
      <c r="U1032" s="116">
        <f t="shared" si="178"/>
        <v>8228.9462488773097</v>
      </c>
      <c r="V1032" s="116">
        <f t="shared" si="179"/>
        <v>1131.6287523326862</v>
      </c>
      <c r="W1032" s="64"/>
      <c r="X1032" s="64"/>
      <c r="Y1032" s="105"/>
      <c r="Z1032" s="61"/>
      <c r="AA1032" s="106"/>
      <c r="AB1032" s="107"/>
      <c r="AC1032" s="107"/>
      <c r="AD1032" s="107"/>
      <c r="AE1032" s="107"/>
      <c r="AF1032" s="107"/>
      <c r="AG1032" s="107"/>
      <c r="AI1032" s="108"/>
      <c r="AJ1032" s="4"/>
      <c r="AK1032" s="4"/>
      <c r="AL1032" s="4"/>
      <c r="AN1032" s="109"/>
      <c r="AO1032" s="110"/>
      <c r="AP1032" s="111"/>
      <c r="AQ1032" s="110"/>
      <c r="AR1032" s="112"/>
      <c r="AT1032" s="113"/>
      <c r="AU1032" s="113"/>
      <c r="AV1032" s="113"/>
      <c r="AW1032" s="113"/>
      <c r="AX1032" s="113"/>
      <c r="AY1032" s="113"/>
      <c r="AZ1032" s="113"/>
      <c r="BA1032" s="105"/>
      <c r="BB1032" s="61"/>
      <c r="BC1032" s="106"/>
      <c r="BD1032" s="107"/>
      <c r="BE1032" s="107"/>
      <c r="BF1032" s="107"/>
      <c r="BG1032" s="107"/>
      <c r="BH1032" s="107"/>
      <c r="BI1032" s="107"/>
    </row>
    <row r="1033" spans="2:61" x14ac:dyDescent="0.3">
      <c r="B1033" s="93"/>
      <c r="C1033" s="93">
        <v>1461</v>
      </c>
      <c r="D1033" s="94">
        <f>'[1]S&amp;P500 Historical Data'!E4413</f>
        <v>43791</v>
      </c>
      <c r="E1033" s="95">
        <f>'[1]S&amp;P500 Historical Data'!N4413</f>
        <v>3110.29</v>
      </c>
      <c r="F1033" s="96">
        <f t="shared" si="181"/>
        <v>2.1749357185665403E-3</v>
      </c>
      <c r="H1033" s="114">
        <v>962</v>
      </c>
      <c r="I1033" s="98">
        <f t="shared" ca="1" si="184"/>
        <v>2897.0306524436196</v>
      </c>
      <c r="J1033" s="99">
        <f t="shared" ca="1" si="182"/>
        <v>-6.0240001365472542E-3</v>
      </c>
      <c r="K1033" s="100">
        <f t="shared" ca="1" si="183"/>
        <v>-3.2664793251852222</v>
      </c>
      <c r="L1033" s="101">
        <f t="shared" ca="1" si="147"/>
        <v>-0.39588860147782839</v>
      </c>
      <c r="M1033" s="125"/>
      <c r="N1033" s="91">
        <v>44874</v>
      </c>
      <c r="O1033" s="102"/>
      <c r="P1033" s="92" t="str">
        <f t="shared" si="180"/>
        <v/>
      </c>
      <c r="Q1033" s="115">
        <f t="shared" ref="Q1033:Q1096" si="185">$L$8*EXP($L$9*H1033)</f>
        <v>3052.4665499274442</v>
      </c>
      <c r="R1033" s="116">
        <f t="shared" ref="R1033:R1096" si="186">$L$8*EXP($L$5*SQRT(H1033))</f>
        <v>3785.9769558901421</v>
      </c>
      <c r="S1033" s="116">
        <f t="shared" ref="S1033:S1096" si="187">$L$8*EXP($L$9*H1033+$L$5*SQRT(H1033))</f>
        <v>5013.8694690708526</v>
      </c>
      <c r="T1033" s="116">
        <f t="shared" ref="T1033:T1096" si="188">$L$8*EXP($L$9*H1033-$L$5*SQRT(H1033))</f>
        <v>1858.3555267849129</v>
      </c>
      <c r="U1033" s="116">
        <f t="shared" ref="U1033:U1096" si="189">$L$8*EXP($L$9*H1033+2*$L$5*SQRT(H1033))</f>
        <v>8235.5978818108179</v>
      </c>
      <c r="V1033" s="116">
        <f t="shared" ref="V1033:V1096" si="190">$L$8*EXP($L$9*H1033-2*$L$5*SQRT(H1033))</f>
        <v>1131.3753017257857</v>
      </c>
      <c r="W1033" s="64"/>
      <c r="X1033" s="64"/>
      <c r="Y1033" s="105"/>
      <c r="Z1033" s="61"/>
      <c r="AA1033" s="106"/>
      <c r="AB1033" s="107"/>
      <c r="AC1033" s="107"/>
      <c r="AD1033" s="107"/>
      <c r="AE1033" s="107"/>
      <c r="AF1033" s="107"/>
      <c r="AG1033" s="107"/>
      <c r="AI1033" s="108"/>
      <c r="AJ1033" s="4"/>
      <c r="AK1033" s="4"/>
      <c r="AL1033" s="4"/>
      <c r="AN1033" s="109"/>
      <c r="AO1033" s="110"/>
      <c r="AP1033" s="111"/>
      <c r="AQ1033" s="110"/>
      <c r="AR1033" s="112"/>
      <c r="AT1033" s="113"/>
      <c r="AU1033" s="113"/>
      <c r="AV1033" s="113"/>
      <c r="AW1033" s="113"/>
      <c r="AX1033" s="113"/>
      <c r="AY1033" s="113"/>
      <c r="AZ1033" s="113"/>
      <c r="BA1033" s="105"/>
      <c r="BB1033" s="61"/>
      <c r="BC1033" s="106"/>
      <c r="BD1033" s="107"/>
      <c r="BE1033" s="107"/>
      <c r="BF1033" s="107"/>
      <c r="BG1033" s="107"/>
      <c r="BH1033" s="107"/>
      <c r="BI1033" s="107"/>
    </row>
    <row r="1034" spans="2:61" x14ac:dyDescent="0.3">
      <c r="B1034" s="93"/>
      <c r="C1034" s="93">
        <v>1462</v>
      </c>
      <c r="D1034" s="94">
        <f>'[1]S&amp;P500 Historical Data'!E4414</f>
        <v>43794</v>
      </c>
      <c r="E1034" s="95">
        <f>'[1]S&amp;P500 Historical Data'!N4414</f>
        <v>3133.64</v>
      </c>
      <c r="F1034" s="96">
        <f t="shared" si="181"/>
        <v>7.5073385439942608E-3</v>
      </c>
      <c r="H1034" s="114">
        <v>963</v>
      </c>
      <c r="I1034" s="98">
        <f t="shared" ca="1" si="184"/>
        <v>2893.8158403025441</v>
      </c>
      <c r="J1034" s="99">
        <f t="shared" ca="1" si="182"/>
        <v>-1.109692138867727E-3</v>
      </c>
      <c r="K1034" s="100">
        <f t="shared" ca="1" si="183"/>
        <v>-3.3541235941268788</v>
      </c>
      <c r="L1034" s="101">
        <f t="shared" ca="1" si="147"/>
        <v>-8.7644268941656445E-2</v>
      </c>
      <c r="M1034" s="125"/>
      <c r="N1034" s="91">
        <v>44875</v>
      </c>
      <c r="O1034" s="102"/>
      <c r="P1034" s="92" t="str">
        <f t="shared" ref="P1034:P1097" si="191">IF(O1034="","",(O1034-O1033)/O1033)</f>
        <v/>
      </c>
      <c r="Q1034" s="115">
        <f t="shared" si="185"/>
        <v>3053.3580003054444</v>
      </c>
      <c r="R1034" s="116">
        <f t="shared" si="186"/>
        <v>3786.9533465004884</v>
      </c>
      <c r="S1034" s="116">
        <f t="shared" si="187"/>
        <v>5016.6271702795511</v>
      </c>
      <c r="T1034" s="116">
        <f t="shared" si="188"/>
        <v>1858.4189658865441</v>
      </c>
      <c r="U1034" s="116">
        <f t="shared" si="189"/>
        <v>8242.2526814967187</v>
      </c>
      <c r="V1034" s="116">
        <f t="shared" si="190"/>
        <v>1131.1222111594241</v>
      </c>
      <c r="W1034" s="64"/>
      <c r="X1034" s="64"/>
      <c r="Y1034" s="105"/>
      <c r="Z1034" s="61"/>
      <c r="AA1034" s="106"/>
      <c r="AB1034" s="107"/>
      <c r="AC1034" s="107"/>
      <c r="AD1034" s="107"/>
      <c r="AE1034" s="107"/>
      <c r="AF1034" s="107"/>
      <c r="AG1034" s="107"/>
      <c r="AI1034" s="108"/>
      <c r="AJ1034" s="4"/>
      <c r="AK1034" s="4"/>
      <c r="AL1034" s="4"/>
      <c r="AN1034" s="109"/>
      <c r="AO1034" s="110"/>
      <c r="AP1034" s="111"/>
      <c r="AQ1034" s="110"/>
      <c r="AR1034" s="112"/>
      <c r="AT1034" s="113"/>
      <c r="AU1034" s="113"/>
      <c r="AV1034" s="113"/>
      <c r="AW1034" s="113"/>
      <c r="AX1034" s="113"/>
      <c r="AY1034" s="113"/>
      <c r="AZ1034" s="113"/>
      <c r="BA1034" s="105"/>
      <c r="BB1034" s="61"/>
      <c r="BC1034" s="106"/>
      <c r="BD1034" s="107"/>
      <c r="BE1034" s="107"/>
      <c r="BF1034" s="107"/>
      <c r="BG1034" s="107"/>
      <c r="BH1034" s="107"/>
      <c r="BI1034" s="107"/>
    </row>
    <row r="1035" spans="2:61" x14ac:dyDescent="0.3">
      <c r="B1035" s="93"/>
      <c r="C1035" s="93">
        <v>1463</v>
      </c>
      <c r="D1035" s="94">
        <f>'[1]S&amp;P500 Historical Data'!E4415</f>
        <v>43795</v>
      </c>
      <c r="E1035" s="95">
        <f>'[1]S&amp;P500 Historical Data'!N4415</f>
        <v>3140.52</v>
      </c>
      <c r="F1035" s="96">
        <f t="shared" si="181"/>
        <v>2.1955297992111759E-3</v>
      </c>
      <c r="H1035" s="114">
        <v>964</v>
      </c>
      <c r="I1035" s="98">
        <f t="shared" ca="1" si="184"/>
        <v>2912.8081666462103</v>
      </c>
      <c r="J1035" s="99">
        <f t="shared" ca="1" si="182"/>
        <v>6.5630735996250007E-3</v>
      </c>
      <c r="K1035" s="100">
        <f t="shared" ca="1" si="183"/>
        <v>-2.9635216939307698</v>
      </c>
      <c r="L1035" s="101">
        <f t="shared" ca="1" si="147"/>
        <v>0.3906019001961088</v>
      </c>
      <c r="M1035" s="125"/>
      <c r="N1035" s="91">
        <v>44876</v>
      </c>
      <c r="O1035" s="102"/>
      <c r="P1035" s="92" t="str">
        <f t="shared" si="191"/>
        <v/>
      </c>
      <c r="Q1035" s="115">
        <f t="shared" si="185"/>
        <v>3054.2497110249628</v>
      </c>
      <c r="R1035" s="116">
        <f t="shared" si="186"/>
        <v>3787.9294819015436</v>
      </c>
      <c r="S1035" s="116">
        <f t="shared" si="187"/>
        <v>5019.3857164156361</v>
      </c>
      <c r="T1035" s="116">
        <f t="shared" si="188"/>
        <v>1858.4826559130324</v>
      </c>
      <c r="U1035" s="116">
        <f t="shared" si="189"/>
        <v>8248.9106503680341</v>
      </c>
      <c r="V1035" s="116">
        <f t="shared" si="190"/>
        <v>1130.8694799451939</v>
      </c>
      <c r="W1035" s="64"/>
      <c r="X1035" s="64"/>
      <c r="Y1035" s="105"/>
      <c r="Z1035" s="61"/>
      <c r="AA1035" s="106"/>
      <c r="AB1035" s="107"/>
      <c r="AC1035" s="107"/>
      <c r="AD1035" s="107"/>
      <c r="AE1035" s="107"/>
      <c r="AF1035" s="107"/>
      <c r="AG1035" s="107"/>
      <c r="AI1035" s="108"/>
      <c r="AJ1035" s="4"/>
      <c r="AK1035" s="4"/>
      <c r="AL1035" s="4"/>
      <c r="AN1035" s="109"/>
      <c r="AO1035" s="110"/>
      <c r="AP1035" s="111"/>
      <c r="AQ1035" s="110"/>
      <c r="AR1035" s="112"/>
      <c r="AT1035" s="113"/>
      <c r="AU1035" s="113"/>
      <c r="AV1035" s="113"/>
      <c r="AW1035" s="113"/>
      <c r="AX1035" s="113"/>
      <c r="AY1035" s="113"/>
      <c r="AZ1035" s="113"/>
      <c r="BA1035" s="105"/>
      <c r="BB1035" s="61"/>
      <c r="BC1035" s="106"/>
      <c r="BD1035" s="107"/>
      <c r="BE1035" s="107"/>
      <c r="BF1035" s="107"/>
      <c r="BG1035" s="107"/>
      <c r="BH1035" s="107"/>
      <c r="BI1035" s="107"/>
    </row>
    <row r="1036" spans="2:61" x14ac:dyDescent="0.3">
      <c r="B1036" s="93"/>
      <c r="C1036" s="93">
        <v>1464</v>
      </c>
      <c r="D1036" s="94">
        <f>'[1]S&amp;P500 Historical Data'!E4416</f>
        <v>43796</v>
      </c>
      <c r="E1036" s="95">
        <f>'[1]S&amp;P500 Historical Data'!N4416</f>
        <v>3153.63</v>
      </c>
      <c r="F1036" s="96">
        <f t="shared" si="181"/>
        <v>4.1744679225096887E-3</v>
      </c>
      <c r="H1036" s="114">
        <v>965</v>
      </c>
      <c r="I1036" s="98">
        <f t="shared" ca="1" si="184"/>
        <v>2912.2771705933137</v>
      </c>
      <c r="J1036" s="99">
        <f t="shared" ca="1" si="182"/>
        <v>-1.8229695280894909E-4</v>
      </c>
      <c r="K1036" s="100">
        <f t="shared" ca="1" si="183"/>
        <v>-2.9931662921131426</v>
      </c>
      <c r="L1036" s="101">
        <f t="shared" ca="1" si="147"/>
        <v>-2.9644598182372604E-2</v>
      </c>
      <c r="M1036" s="125"/>
      <c r="N1036" s="91">
        <v>44877</v>
      </c>
      <c r="O1036" s="102"/>
      <c r="P1036" s="92" t="str">
        <f t="shared" si="191"/>
        <v/>
      </c>
      <c r="Q1036" s="115">
        <f t="shared" si="185"/>
        <v>3055.1416821620305</v>
      </c>
      <c r="R1036" s="116">
        <f t="shared" si="186"/>
        <v>3788.9053625551028</v>
      </c>
      <c r="S1036" s="116">
        <f t="shared" si="187"/>
        <v>5022.1451082507565</v>
      </c>
      <c r="T1036" s="116">
        <f t="shared" si="188"/>
        <v>1858.546596503041</v>
      </c>
      <c r="U1036" s="116">
        <f t="shared" si="189"/>
        <v>8255.5717908565875</v>
      </c>
      <c r="V1036" s="116">
        <f t="shared" si="190"/>
        <v>1130.6171073966721</v>
      </c>
      <c r="W1036" s="64"/>
      <c r="X1036" s="64"/>
      <c r="Y1036" s="105"/>
      <c r="Z1036" s="61"/>
      <c r="AA1036" s="106"/>
      <c r="AB1036" s="107"/>
      <c r="AC1036" s="107"/>
      <c r="AD1036" s="107"/>
      <c r="AE1036" s="107"/>
      <c r="AF1036" s="107"/>
      <c r="AG1036" s="107"/>
      <c r="AI1036" s="108"/>
      <c r="AJ1036" s="4"/>
      <c r="AK1036" s="4"/>
      <c r="AL1036" s="4"/>
      <c r="AN1036" s="109"/>
      <c r="AO1036" s="110"/>
      <c r="AP1036" s="111"/>
      <c r="AQ1036" s="110"/>
      <c r="AR1036" s="112"/>
      <c r="AT1036" s="113"/>
      <c r="AU1036" s="113"/>
      <c r="AV1036" s="113"/>
      <c r="AW1036" s="113"/>
      <c r="AX1036" s="113"/>
      <c r="AY1036" s="113"/>
      <c r="AZ1036" s="113"/>
      <c r="BA1036" s="105"/>
      <c r="BB1036" s="61"/>
      <c r="BC1036" s="106"/>
      <c r="BD1036" s="107"/>
      <c r="BE1036" s="107"/>
      <c r="BF1036" s="107"/>
      <c r="BG1036" s="107"/>
      <c r="BH1036" s="107"/>
      <c r="BI1036" s="107"/>
    </row>
    <row r="1037" spans="2:61" x14ac:dyDescent="0.3">
      <c r="B1037" s="93"/>
      <c r="C1037" s="93">
        <v>1465</v>
      </c>
      <c r="D1037" s="94">
        <f>'[1]S&amp;P500 Historical Data'!E4417</f>
        <v>43798</v>
      </c>
      <c r="E1037" s="95">
        <f>'[1]S&amp;P500 Historical Data'!N4417</f>
        <v>3140.98</v>
      </c>
      <c r="F1037" s="96">
        <f t="shared" si="181"/>
        <v>-4.0112505271703057E-3</v>
      </c>
      <c r="H1037" s="114">
        <v>966</v>
      </c>
      <c r="I1037" s="98">
        <f t="shared" ca="1" si="184"/>
        <v>2889.9624724154901</v>
      </c>
      <c r="J1037" s="99">
        <f t="shared" ca="1" si="182"/>
        <v>-7.6622851709123177E-3</v>
      </c>
      <c r="K1037" s="100">
        <f t="shared" ca="1" si="183"/>
        <v>-3.4921532482051414</v>
      </c>
      <c r="L1037" s="101">
        <f t="shared" ca="1" si="147"/>
        <v>-0.49898695609199872</v>
      </c>
      <c r="M1037" s="125"/>
      <c r="N1037" s="91">
        <v>44878</v>
      </c>
      <c r="O1037" s="102"/>
      <c r="P1037" s="92" t="str">
        <f t="shared" si="191"/>
        <v/>
      </c>
      <c r="Q1037" s="115">
        <f t="shared" si="185"/>
        <v>3056.0339137926999</v>
      </c>
      <c r="R1037" s="116">
        <f t="shared" si="186"/>
        <v>3789.88098892175</v>
      </c>
      <c r="S1037" s="116">
        <f t="shared" si="187"/>
        <v>5024.9053465556644</v>
      </c>
      <c r="T1037" s="116">
        <f t="shared" si="188"/>
        <v>1858.6107872962834</v>
      </c>
      <c r="U1037" s="116">
        <f t="shared" si="189"/>
        <v>8262.2361053930581</v>
      </c>
      <c r="V1037" s="116">
        <f t="shared" si="190"/>
        <v>1130.3650928294101</v>
      </c>
      <c r="W1037" s="64"/>
      <c r="X1037" s="64"/>
      <c r="Y1037" s="105"/>
      <c r="Z1037" s="61"/>
      <c r="AA1037" s="106"/>
      <c r="AB1037" s="107"/>
      <c r="AC1037" s="107"/>
      <c r="AD1037" s="107"/>
      <c r="AE1037" s="107"/>
      <c r="AF1037" s="107"/>
      <c r="AG1037" s="107"/>
      <c r="AI1037" s="108"/>
      <c r="AJ1037" s="4"/>
      <c r="AK1037" s="4"/>
      <c r="AL1037" s="4"/>
      <c r="AN1037" s="109"/>
      <c r="AO1037" s="110"/>
      <c r="AP1037" s="111"/>
      <c r="AQ1037" s="110"/>
      <c r="AR1037" s="112"/>
      <c r="AT1037" s="113"/>
      <c r="AU1037" s="113"/>
      <c r="AV1037" s="113"/>
      <c r="AW1037" s="113"/>
      <c r="AX1037" s="113"/>
      <c r="AY1037" s="113"/>
      <c r="AZ1037" s="113"/>
      <c r="BA1037" s="105"/>
      <c r="BB1037" s="61"/>
      <c r="BC1037" s="106"/>
      <c r="BD1037" s="107"/>
      <c r="BE1037" s="107"/>
      <c r="BF1037" s="107"/>
      <c r="BG1037" s="107"/>
      <c r="BH1037" s="107"/>
      <c r="BI1037" s="107"/>
    </row>
    <row r="1038" spans="2:61" x14ac:dyDescent="0.3">
      <c r="B1038" s="93"/>
      <c r="C1038" s="93">
        <v>1466</v>
      </c>
      <c r="D1038" s="94">
        <f>'[1]S&amp;P500 Historical Data'!E4418</f>
        <v>43801</v>
      </c>
      <c r="E1038" s="95">
        <f>'[1]S&amp;P500 Historical Data'!N4418</f>
        <v>3113.87</v>
      </c>
      <c r="F1038" s="96">
        <f t="shared" si="181"/>
        <v>-8.6310641901572518E-3</v>
      </c>
      <c r="H1038" s="114">
        <v>967</v>
      </c>
      <c r="I1038" s="98">
        <f t="shared" ca="1" si="184"/>
        <v>2870.2154411499887</v>
      </c>
      <c r="J1038" s="99">
        <f t="shared" ca="1" si="182"/>
        <v>-6.8329715191756159E-3</v>
      </c>
      <c r="K1038" s="100">
        <f t="shared" ca="1" si="183"/>
        <v>-3.9389296956872717</v>
      </c>
      <c r="L1038" s="101">
        <f t="shared" ca="1" si="147"/>
        <v>-0.44677644748213013</v>
      </c>
      <c r="M1038" s="125"/>
      <c r="N1038" s="91">
        <v>44879</v>
      </c>
      <c r="O1038" s="102"/>
      <c r="P1038" s="92" t="str">
        <f t="shared" si="191"/>
        <v/>
      </c>
      <c r="Q1038" s="115">
        <f t="shared" si="185"/>
        <v>3056.9264059930474</v>
      </c>
      <c r="R1038" s="116">
        <f t="shared" si="186"/>
        <v>3790.8563614608584</v>
      </c>
      <c r="S1038" s="116">
        <f t="shared" si="187"/>
        <v>5027.6664321002127</v>
      </c>
      <c r="T1038" s="116">
        <f t="shared" si="188"/>
        <v>1858.6752279335201</v>
      </c>
      <c r="U1038" s="116">
        <f t="shared" si="189"/>
        <v>8268.9035964069499</v>
      </c>
      <c r="V1038" s="116">
        <f t="shared" si="190"/>
        <v>1130.1134355609279</v>
      </c>
      <c r="W1038" s="64"/>
      <c r="X1038" s="64"/>
      <c r="Y1038" s="105"/>
      <c r="Z1038" s="61"/>
      <c r="AA1038" s="106"/>
      <c r="AB1038" s="107"/>
      <c r="AC1038" s="107"/>
      <c r="AD1038" s="107"/>
      <c r="AE1038" s="107"/>
      <c r="AF1038" s="107"/>
      <c r="AG1038" s="107"/>
      <c r="AI1038" s="108"/>
      <c r="AJ1038" s="4"/>
      <c r="AK1038" s="4"/>
      <c r="AL1038" s="4"/>
      <c r="AN1038" s="109"/>
      <c r="AO1038" s="110"/>
      <c r="AP1038" s="111"/>
      <c r="AQ1038" s="110"/>
      <c r="AR1038" s="112"/>
      <c r="AT1038" s="113"/>
      <c r="AU1038" s="113"/>
      <c r="AV1038" s="113"/>
      <c r="AW1038" s="113"/>
      <c r="AX1038" s="113"/>
      <c r="AY1038" s="113"/>
      <c r="AZ1038" s="113"/>
      <c r="BA1038" s="105"/>
      <c r="BB1038" s="61"/>
      <c r="BC1038" s="106"/>
      <c r="BD1038" s="107"/>
      <c r="BE1038" s="107"/>
      <c r="BF1038" s="107"/>
      <c r="BG1038" s="107"/>
      <c r="BH1038" s="107"/>
      <c r="BI1038" s="107"/>
    </row>
    <row r="1039" spans="2:61" x14ac:dyDescent="0.3">
      <c r="B1039" s="93"/>
      <c r="C1039" s="93">
        <v>1467</v>
      </c>
      <c r="D1039" s="94">
        <f>'[1]S&amp;P500 Historical Data'!E4419</f>
        <v>43802</v>
      </c>
      <c r="E1039" s="95">
        <f>'[1]S&amp;P500 Historical Data'!N4419</f>
        <v>3093.2</v>
      </c>
      <c r="F1039" s="96">
        <f t="shared" si="181"/>
        <v>-6.638042050567324E-3</v>
      </c>
      <c r="H1039" s="114">
        <v>968</v>
      </c>
      <c r="I1039" s="98">
        <f t="shared" ca="1" si="184"/>
        <v>2886.4533136081177</v>
      </c>
      <c r="J1039" s="99">
        <f t="shared" ca="1" si="182"/>
        <v>5.6573706019862717E-3</v>
      </c>
      <c r="K1039" s="100">
        <f t="shared" ca="1" si="183"/>
        <v>-3.6045904592944122</v>
      </c>
      <c r="L1039" s="101">
        <f t="shared" ca="1" si="147"/>
        <v>0.33433923639285962</v>
      </c>
      <c r="M1039" s="125"/>
      <c r="N1039" s="91">
        <v>44880</v>
      </c>
      <c r="O1039" s="102"/>
      <c r="P1039" s="92" t="str">
        <f t="shared" si="191"/>
        <v/>
      </c>
      <c r="Q1039" s="115">
        <f t="shared" si="185"/>
        <v>3057.8191588391696</v>
      </c>
      <c r="R1039" s="116">
        <f t="shared" si="186"/>
        <v>3791.8314806305989</v>
      </c>
      <c r="S1039" s="116">
        <f t="shared" si="187"/>
        <v>5030.4283656533589</v>
      </c>
      <c r="T1039" s="116">
        <f t="shared" si="188"/>
        <v>1858.7399180565535</v>
      </c>
      <c r="U1039" s="116">
        <f t="shared" si="189"/>
        <v>8275.5742663266137</v>
      </c>
      <c r="V1039" s="116">
        <f t="shared" si="190"/>
        <v>1129.8621349107059</v>
      </c>
      <c r="W1039" s="64"/>
      <c r="X1039" s="64"/>
      <c r="Y1039" s="105"/>
      <c r="Z1039" s="61"/>
      <c r="AA1039" s="106"/>
      <c r="AB1039" s="107"/>
      <c r="AC1039" s="107"/>
      <c r="AD1039" s="107"/>
      <c r="AE1039" s="107"/>
      <c r="AF1039" s="107"/>
      <c r="AG1039" s="107"/>
      <c r="AI1039" s="108"/>
      <c r="AJ1039" s="4"/>
      <c r="AK1039" s="4"/>
      <c r="AL1039" s="4"/>
      <c r="AN1039" s="109"/>
      <c r="AO1039" s="110"/>
      <c r="AP1039" s="111"/>
      <c r="AQ1039" s="110"/>
      <c r="AR1039" s="112"/>
      <c r="AT1039" s="113"/>
      <c r="AU1039" s="113"/>
      <c r="AV1039" s="113"/>
      <c r="AW1039" s="113"/>
      <c r="AX1039" s="113"/>
      <c r="AY1039" s="113"/>
      <c r="AZ1039" s="113"/>
      <c r="BA1039" s="105"/>
      <c r="BB1039" s="61"/>
      <c r="BC1039" s="106"/>
      <c r="BD1039" s="107"/>
      <c r="BE1039" s="107"/>
      <c r="BF1039" s="107"/>
      <c r="BG1039" s="107"/>
      <c r="BH1039" s="107"/>
      <c r="BI1039" s="107"/>
    </row>
    <row r="1040" spans="2:61" x14ac:dyDescent="0.3">
      <c r="B1040" s="93"/>
      <c r="C1040" s="93">
        <v>1468</v>
      </c>
      <c r="D1040" s="94">
        <f>'[1]S&amp;P500 Historical Data'!E4420</f>
        <v>43803</v>
      </c>
      <c r="E1040" s="95">
        <f>'[1]S&amp;P500 Historical Data'!N4420</f>
        <v>3112.76</v>
      </c>
      <c r="F1040" s="96">
        <f t="shared" ref="F1040:F1101" si="192">(E1040-E1039)/E1039</f>
        <v>6.3235484288117162E-3</v>
      </c>
      <c r="H1040" s="114">
        <v>969</v>
      </c>
      <c r="I1040" s="98">
        <f t="shared" ca="1" si="184"/>
        <v>2908.9608907276461</v>
      </c>
      <c r="J1040" s="99">
        <f t="shared" ca="1" si="182"/>
        <v>7.7976584666784405E-3</v>
      </c>
      <c r="K1040" s="100">
        <f t="shared" ca="1" si="183"/>
        <v>-3.1373770936104326</v>
      </c>
      <c r="L1040" s="101">
        <f t="shared" ca="1" si="147"/>
        <v>0.46721336568397948</v>
      </c>
      <c r="M1040" s="125"/>
      <c r="N1040" s="91">
        <v>44881</v>
      </c>
      <c r="O1040" s="102"/>
      <c r="P1040" s="92" t="str">
        <f t="shared" si="191"/>
        <v/>
      </c>
      <c r="Q1040" s="115">
        <f t="shared" si="185"/>
        <v>3058.7121724071862</v>
      </c>
      <c r="R1040" s="116">
        <f t="shared" si="186"/>
        <v>3792.8063468879423</v>
      </c>
      <c r="S1040" s="116">
        <f t="shared" si="187"/>
        <v>5033.1911479831761</v>
      </c>
      <c r="T1040" s="116">
        <f t="shared" si="188"/>
        <v>1858.8048573082251</v>
      </c>
      <c r="U1040" s="116">
        <f t="shared" si="189"/>
        <v>8282.2481175792655</v>
      </c>
      <c r="V1040" s="116">
        <f t="shared" si="190"/>
        <v>1129.6111902001771</v>
      </c>
      <c r="W1040" s="64"/>
      <c r="X1040" s="64"/>
      <c r="Y1040" s="105"/>
      <c r="Z1040" s="61"/>
      <c r="AA1040" s="106"/>
      <c r="AB1040" s="107"/>
      <c r="AC1040" s="107"/>
      <c r="AD1040" s="107"/>
      <c r="AE1040" s="107"/>
      <c r="AF1040" s="107"/>
      <c r="AG1040" s="107"/>
      <c r="AI1040" s="108"/>
      <c r="AJ1040" s="4"/>
      <c r="AK1040" s="4"/>
      <c r="AL1040" s="4"/>
      <c r="AN1040" s="109"/>
      <c r="AO1040" s="110"/>
      <c r="AP1040" s="111"/>
      <c r="AQ1040" s="110"/>
      <c r="AR1040" s="112"/>
      <c r="AT1040" s="113"/>
      <c r="AU1040" s="113"/>
      <c r="AV1040" s="113"/>
      <c r="AW1040" s="113"/>
      <c r="AX1040" s="113"/>
      <c r="AY1040" s="113"/>
      <c r="AZ1040" s="113"/>
      <c r="BA1040" s="105"/>
      <c r="BB1040" s="61"/>
      <c r="BC1040" s="106"/>
      <c r="BD1040" s="107"/>
      <c r="BE1040" s="107"/>
      <c r="BF1040" s="107"/>
      <c r="BG1040" s="107"/>
      <c r="BH1040" s="107"/>
      <c r="BI1040" s="107"/>
    </row>
    <row r="1041" spans="2:61" x14ac:dyDescent="0.3">
      <c r="B1041" s="93"/>
      <c r="C1041" s="93">
        <v>1469</v>
      </c>
      <c r="D1041" s="94">
        <f>'[1]S&amp;P500 Historical Data'!E4421</f>
        <v>43804</v>
      </c>
      <c r="E1041" s="95">
        <f>'[1]S&amp;P500 Historical Data'!N4421</f>
        <v>3117.65</v>
      </c>
      <c r="F1041" s="96">
        <f t="shared" si="192"/>
        <v>1.5709531091378302E-3</v>
      </c>
      <c r="H1041" s="114">
        <v>970</v>
      </c>
      <c r="I1041" s="98">
        <f t="shared" ca="1" si="184"/>
        <v>2896.9901475067045</v>
      </c>
      <c r="J1041" s="99">
        <f t="shared" ca="1" si="182"/>
        <v>-4.1151269029083542E-3</v>
      </c>
      <c r="K1041" s="100">
        <f t="shared" ca="1" si="183"/>
        <v>-3.4133531772629637</v>
      </c>
      <c r="L1041" s="101">
        <f t="shared" ca="1" si="147"/>
        <v>-0.27597608365253123</v>
      </c>
      <c r="M1041" s="125"/>
      <c r="N1041" s="91">
        <v>44882</v>
      </c>
      <c r="O1041" s="102"/>
      <c r="P1041" s="92" t="str">
        <f t="shared" si="191"/>
        <v/>
      </c>
      <c r="Q1041" s="115">
        <f t="shared" si="185"/>
        <v>3059.6054467732397</v>
      </c>
      <c r="R1041" s="116">
        <f t="shared" si="186"/>
        <v>3793.7809606886644</v>
      </c>
      <c r="S1041" s="116">
        <f t="shared" si="187"/>
        <v>5035.9547798568501</v>
      </c>
      <c r="T1041" s="116">
        <f t="shared" si="188"/>
        <v>1858.8700453324113</v>
      </c>
      <c r="U1041" s="116">
        <f t="shared" si="189"/>
        <v>8288.9251525909767</v>
      </c>
      <c r="V1041" s="116">
        <f t="shared" si="190"/>
        <v>1129.3606007527201</v>
      </c>
      <c r="W1041" s="64"/>
      <c r="X1041" s="64"/>
      <c r="Y1041" s="105"/>
      <c r="Z1041" s="61"/>
      <c r="AA1041" s="106"/>
      <c r="AB1041" s="107"/>
      <c r="AC1041" s="107"/>
      <c r="AD1041" s="107"/>
      <c r="AE1041" s="107"/>
      <c r="AF1041" s="107"/>
      <c r="AG1041" s="107"/>
      <c r="AI1041" s="108"/>
      <c r="AJ1041" s="4"/>
      <c r="AK1041" s="4"/>
      <c r="AL1041" s="4"/>
      <c r="AN1041" s="109"/>
      <c r="AO1041" s="110"/>
      <c r="AP1041" s="111"/>
      <c r="AQ1041" s="110"/>
      <c r="AR1041" s="112"/>
      <c r="AT1041" s="113"/>
      <c r="AU1041" s="113"/>
      <c r="AV1041" s="113"/>
      <c r="AW1041" s="113"/>
      <c r="AX1041" s="113"/>
      <c r="AY1041" s="113"/>
      <c r="AZ1041" s="113"/>
      <c r="BA1041" s="105"/>
      <c r="BB1041" s="61"/>
      <c r="BC1041" s="106"/>
      <c r="BD1041" s="107"/>
      <c r="BE1041" s="107"/>
      <c r="BF1041" s="107"/>
      <c r="BG1041" s="107"/>
      <c r="BH1041" s="107"/>
      <c r="BI1041" s="107"/>
    </row>
    <row r="1042" spans="2:61" x14ac:dyDescent="0.3">
      <c r="B1042" s="93"/>
      <c r="C1042" s="93">
        <v>1470</v>
      </c>
      <c r="D1042" s="94">
        <f>'[1]S&amp;P500 Historical Data'!E4422</f>
        <v>43805</v>
      </c>
      <c r="E1042" s="95">
        <f>'[1]S&amp;P500 Historical Data'!N4422</f>
        <v>3145.91</v>
      </c>
      <c r="F1042" s="96">
        <f t="shared" si="192"/>
        <v>9.0645197504529897E-3</v>
      </c>
      <c r="H1042" s="114">
        <v>971</v>
      </c>
      <c r="I1042" s="98">
        <f t="shared" ca="1" si="184"/>
        <v>2887.960536030886</v>
      </c>
      <c r="J1042" s="99">
        <f t="shared" ca="1" si="182"/>
        <v>-3.116894092163135E-3</v>
      </c>
      <c r="K1042" s="100">
        <f t="shared" ca="1" si="183"/>
        <v>-3.6267132849992412</v>
      </c>
      <c r="L1042" s="101">
        <f t="shared" ca="1" si="147"/>
        <v>-0.21336010773627745</v>
      </c>
      <c r="M1042" s="125"/>
      <c r="N1042" s="91">
        <v>44883</v>
      </c>
      <c r="O1042" s="102"/>
      <c r="P1042" s="92" t="str">
        <f t="shared" si="191"/>
        <v/>
      </c>
      <c r="Q1042" s="115">
        <f t="shared" si="185"/>
        <v>3060.4989820134938</v>
      </c>
      <c r="R1042" s="116">
        <f t="shared" si="186"/>
        <v>3794.7553224873486</v>
      </c>
      <c r="S1042" s="116">
        <f t="shared" si="187"/>
        <v>5038.7192620406859</v>
      </c>
      <c r="T1042" s="116">
        <f t="shared" si="188"/>
        <v>1858.9354817740191</v>
      </c>
      <c r="U1042" s="116">
        <f t="shared" si="189"/>
        <v>8295.6053737866896</v>
      </c>
      <c r="V1042" s="116">
        <f t="shared" si="190"/>
        <v>1129.1103658936515</v>
      </c>
      <c r="W1042" s="64"/>
      <c r="X1042" s="64"/>
      <c r="Y1042" s="105"/>
      <c r="Z1042" s="61"/>
      <c r="AA1042" s="106"/>
      <c r="AB1042" s="107"/>
      <c r="AC1042" s="107"/>
      <c r="AD1042" s="107"/>
      <c r="AE1042" s="107"/>
      <c r="AF1042" s="107"/>
      <c r="AG1042" s="107"/>
      <c r="AI1042" s="108"/>
      <c r="AJ1042" s="4"/>
      <c r="AK1042" s="4"/>
      <c r="AL1042" s="4"/>
      <c r="AN1042" s="109"/>
      <c r="AO1042" s="110"/>
      <c r="AP1042" s="111"/>
      <c r="AQ1042" s="110"/>
      <c r="AR1042" s="112"/>
      <c r="AT1042" s="113"/>
      <c r="AU1042" s="113"/>
      <c r="AV1042" s="113"/>
      <c r="AW1042" s="113"/>
      <c r="AX1042" s="113"/>
      <c r="AY1042" s="113"/>
      <c r="AZ1042" s="113"/>
      <c r="BA1042" s="105"/>
      <c r="BB1042" s="61"/>
      <c r="BC1042" s="106"/>
      <c r="BD1042" s="107"/>
      <c r="BE1042" s="107"/>
      <c r="BF1042" s="107"/>
      <c r="BG1042" s="107"/>
      <c r="BH1042" s="107"/>
      <c r="BI1042" s="107"/>
    </row>
    <row r="1043" spans="2:61" x14ac:dyDescent="0.3">
      <c r="B1043" s="93"/>
      <c r="C1043" s="93">
        <v>1471</v>
      </c>
      <c r="D1043" s="94">
        <f>'[1]S&amp;P500 Historical Data'!E4423</f>
        <v>43808</v>
      </c>
      <c r="E1043" s="95">
        <f>'[1]S&amp;P500 Historical Data'!N4423</f>
        <v>3135.96</v>
      </c>
      <c r="F1043" s="96">
        <f t="shared" si="192"/>
        <v>-3.1628368262282833E-3</v>
      </c>
      <c r="H1043" s="114">
        <v>972</v>
      </c>
      <c r="I1043" s="98">
        <f t="shared" ca="1" si="184"/>
        <v>2928.0316115223309</v>
      </c>
      <c r="J1043" s="99">
        <f t="shared" ref="J1043:J1106" ca="1" si="193">(I1043-I1042)/I1042</f>
        <v>1.3875215741873384E-2</v>
      </c>
      <c r="K1043" s="100">
        <f t="shared" ref="K1043:K1106" ca="1" si="194">+K1042+L1043</f>
        <v>-2.7837235226386485</v>
      </c>
      <c r="L1043" s="101">
        <f t="shared" ca="1" si="147"/>
        <v>0.84298976236059253</v>
      </c>
      <c r="M1043" s="125"/>
      <c r="N1043" s="91">
        <v>44884</v>
      </c>
      <c r="O1043" s="102"/>
      <c r="P1043" s="92" t="str">
        <f t="shared" si="191"/>
        <v/>
      </c>
      <c r="Q1043" s="115">
        <f t="shared" si="185"/>
        <v>3061.3927782041346</v>
      </c>
      <c r="R1043" s="116">
        <f t="shared" si="186"/>
        <v>3795.7294327373929</v>
      </c>
      <c r="S1043" s="116">
        <f t="shared" si="187"/>
        <v>5041.4845953001104</v>
      </c>
      <c r="T1043" s="116">
        <f t="shared" si="188"/>
        <v>1859.0011662789827</v>
      </c>
      <c r="U1043" s="116">
        <f t="shared" si="189"/>
        <v>8302.2887835902293</v>
      </c>
      <c r="V1043" s="116">
        <f t="shared" si="190"/>
        <v>1128.8604849502192</v>
      </c>
      <c r="W1043" s="64"/>
      <c r="X1043" s="64"/>
      <c r="Y1043" s="105"/>
      <c r="Z1043" s="61"/>
      <c r="AA1043" s="106"/>
      <c r="AB1043" s="107"/>
      <c r="AC1043" s="107"/>
      <c r="AD1043" s="107"/>
      <c r="AE1043" s="107"/>
      <c r="AF1043" s="107"/>
      <c r="AG1043" s="107"/>
      <c r="AI1043" s="108"/>
      <c r="AJ1043" s="4"/>
      <c r="AK1043" s="4"/>
      <c r="AL1043" s="4"/>
      <c r="AN1043" s="109"/>
      <c r="AO1043" s="110"/>
      <c r="AP1043" s="111"/>
      <c r="AQ1043" s="110"/>
      <c r="AR1043" s="112"/>
      <c r="AT1043" s="113"/>
      <c r="AU1043" s="113"/>
      <c r="AV1043" s="113"/>
      <c r="AW1043" s="113"/>
      <c r="AX1043" s="113"/>
      <c r="AY1043" s="113"/>
      <c r="AZ1043" s="113"/>
      <c r="BA1043" s="105"/>
      <c r="BB1043" s="61"/>
      <c r="BC1043" s="106"/>
      <c r="BD1043" s="107"/>
      <c r="BE1043" s="107"/>
      <c r="BF1043" s="107"/>
      <c r="BG1043" s="107"/>
      <c r="BH1043" s="107"/>
      <c r="BI1043" s="107"/>
    </row>
    <row r="1044" spans="2:61" x14ac:dyDescent="0.3">
      <c r="B1044" s="93"/>
      <c r="C1044" s="93">
        <v>1472</v>
      </c>
      <c r="D1044" s="94">
        <f>'[1]S&amp;P500 Historical Data'!E4424</f>
        <v>43809</v>
      </c>
      <c r="E1044" s="95">
        <f>'[1]S&amp;P500 Historical Data'!N4424</f>
        <v>3132.52</v>
      </c>
      <c r="F1044" s="96">
        <f t="shared" si="192"/>
        <v>-1.0969527672547018E-3</v>
      </c>
      <c r="H1044" s="114">
        <v>973</v>
      </c>
      <c r="I1044" s="98">
        <f t="shared" ca="1" si="184"/>
        <v>2954.6643182831062</v>
      </c>
      <c r="J1044" s="99">
        <f t="shared" ca="1" si="193"/>
        <v>9.0957715948048086E-3</v>
      </c>
      <c r="K1044" s="100">
        <f t="shared" ca="1" si="194"/>
        <v>-2.2360576347722603</v>
      </c>
      <c r="L1044" s="101">
        <f t="shared" ca="1" si="147"/>
        <v>0.54766588786638803</v>
      </c>
      <c r="M1044" s="125"/>
      <c r="N1044" s="91">
        <v>44885</v>
      </c>
      <c r="O1044" s="102"/>
      <c r="P1044" s="92" t="str">
        <f t="shared" si="191"/>
        <v/>
      </c>
      <c r="Q1044" s="115">
        <f t="shared" si="185"/>
        <v>3062.2868354213715</v>
      </c>
      <c r="R1044" s="116">
        <f t="shared" si="186"/>
        <v>3796.7032918910122</v>
      </c>
      <c r="S1044" s="116">
        <f t="shared" si="187"/>
        <v>5044.2507803996805</v>
      </c>
      <c r="T1044" s="116">
        <f t="shared" si="188"/>
        <v>1859.0670984942597</v>
      </c>
      <c r="U1044" s="116">
        <f t="shared" si="189"/>
        <v>8308.9753844243041</v>
      </c>
      <c r="V1044" s="116">
        <f t="shared" si="190"/>
        <v>1128.6109572515929</v>
      </c>
      <c r="W1044" s="64"/>
      <c r="X1044" s="64"/>
      <c r="Y1044" s="105"/>
      <c r="Z1044" s="61"/>
      <c r="AA1044" s="106"/>
      <c r="AB1044" s="107"/>
      <c r="AC1044" s="107"/>
      <c r="AD1044" s="107"/>
      <c r="AE1044" s="107"/>
      <c r="AF1044" s="107"/>
      <c r="AG1044" s="107"/>
      <c r="AI1044" s="108"/>
      <c r="AJ1044" s="4"/>
      <c r="AK1044" s="4"/>
      <c r="AL1044" s="4"/>
      <c r="AN1044" s="109"/>
      <c r="AO1044" s="110"/>
      <c r="AP1044" s="111"/>
      <c r="AQ1044" s="110"/>
      <c r="AR1044" s="112"/>
      <c r="AT1044" s="113"/>
      <c r="AU1044" s="113"/>
      <c r="AV1044" s="113"/>
      <c r="AW1044" s="113"/>
      <c r="AX1044" s="113"/>
      <c r="AY1044" s="113"/>
      <c r="AZ1044" s="113"/>
      <c r="BA1044" s="105"/>
      <c r="BB1044" s="61"/>
      <c r="BC1044" s="106"/>
      <c r="BD1044" s="107"/>
      <c r="BE1044" s="107"/>
      <c r="BF1044" s="107"/>
      <c r="BG1044" s="107"/>
      <c r="BH1044" s="107"/>
      <c r="BI1044" s="107"/>
    </row>
    <row r="1045" spans="2:61" x14ac:dyDescent="0.3">
      <c r="B1045" s="93"/>
      <c r="C1045" s="93">
        <v>1473</v>
      </c>
      <c r="D1045" s="94">
        <f>'[1]S&amp;P500 Historical Data'!E4425</f>
        <v>43810</v>
      </c>
      <c r="E1045" s="95">
        <f>'[1]S&amp;P500 Historical Data'!N4425</f>
        <v>3141.63</v>
      </c>
      <c r="F1045" s="96">
        <f t="shared" si="192"/>
        <v>2.9082017034209287E-3</v>
      </c>
      <c r="H1045" s="114">
        <v>974</v>
      </c>
      <c r="I1045" s="98">
        <f t="shared" ca="1" si="184"/>
        <v>2957.4621118484697</v>
      </c>
      <c r="J1045" s="99">
        <f t="shared" ca="1" si="193"/>
        <v>9.4690741958436842E-4</v>
      </c>
      <c r="K1045" s="100">
        <f t="shared" ca="1" si="194"/>
        <v>-2.1951539231745945</v>
      </c>
      <c r="L1045" s="101">
        <f t="shared" ca="1" si="147"/>
        <v>4.0903711597665947E-2</v>
      </c>
      <c r="M1045" s="125"/>
      <c r="N1045" s="91">
        <v>44886</v>
      </c>
      <c r="O1045" s="102"/>
      <c r="P1045" s="92" t="str">
        <f t="shared" si="191"/>
        <v/>
      </c>
      <c r="Q1045" s="115">
        <f t="shared" si="185"/>
        <v>3063.1811537414346</v>
      </c>
      <c r="R1045" s="116">
        <f t="shared" si="186"/>
        <v>3797.6769003992431</v>
      </c>
      <c r="S1045" s="116">
        <f t="shared" si="187"/>
        <v>5047.0178181030797</v>
      </c>
      <c r="T1045" s="116">
        <f t="shared" si="188"/>
        <v>1859.1332780678267</v>
      </c>
      <c r="U1045" s="116">
        <f t="shared" si="189"/>
        <v>8315.665178710522</v>
      </c>
      <c r="V1045" s="116">
        <f t="shared" si="190"/>
        <v>1128.3617821288601</v>
      </c>
      <c r="W1045" s="64"/>
      <c r="X1045" s="64"/>
      <c r="Y1045" s="105"/>
      <c r="Z1045" s="61"/>
      <c r="AA1045" s="106"/>
      <c r="AB1045" s="107"/>
      <c r="AC1045" s="107"/>
      <c r="AD1045" s="107"/>
      <c r="AE1045" s="107"/>
      <c r="AF1045" s="107"/>
      <c r="AG1045" s="107"/>
      <c r="AI1045" s="108"/>
      <c r="AJ1045" s="4"/>
      <c r="AK1045" s="4"/>
      <c r="AL1045" s="4"/>
      <c r="AN1045" s="109"/>
      <c r="AO1045" s="110"/>
      <c r="AP1045" s="111"/>
      <c r="AQ1045" s="110"/>
      <c r="AR1045" s="112"/>
      <c r="AT1045" s="113"/>
      <c r="AU1045" s="113"/>
      <c r="AV1045" s="113"/>
      <c r="AW1045" s="113"/>
      <c r="AX1045" s="113"/>
      <c r="AY1045" s="113"/>
      <c r="AZ1045" s="113"/>
      <c r="BA1045" s="105"/>
      <c r="BB1045" s="61"/>
      <c r="BC1045" s="106"/>
      <c r="BD1045" s="107"/>
      <c r="BE1045" s="107"/>
      <c r="BF1045" s="107"/>
      <c r="BG1045" s="107"/>
      <c r="BH1045" s="107"/>
      <c r="BI1045" s="107"/>
    </row>
    <row r="1046" spans="2:61" x14ac:dyDescent="0.3">
      <c r="B1046" s="93"/>
      <c r="C1046" s="93">
        <v>1474</v>
      </c>
      <c r="D1046" s="94">
        <f>'[1]S&amp;P500 Historical Data'!E4426</f>
        <v>43811</v>
      </c>
      <c r="E1046" s="95">
        <f>'[1]S&amp;P500 Historical Data'!N4426</f>
        <v>3168.57</v>
      </c>
      <c r="F1046" s="96">
        <f t="shared" si="192"/>
        <v>8.5751663945149662E-3</v>
      </c>
      <c r="H1046" s="114">
        <v>975</v>
      </c>
      <c r="I1046" s="98">
        <f t="shared" ca="1" si="184"/>
        <v>2954.5156602453276</v>
      </c>
      <c r="J1046" s="99">
        <f t="shared" ca="1" si="193"/>
        <v>-9.9627704150046913E-4</v>
      </c>
      <c r="K1046" s="100">
        <f t="shared" ca="1" si="194"/>
        <v>-2.275702276633524</v>
      </c>
      <c r="L1046" s="101">
        <f t="shared" ca="1" si="147"/>
        <v>-8.0548353458929536E-2</v>
      </c>
      <c r="M1046" s="125"/>
      <c r="N1046" s="91">
        <v>44887</v>
      </c>
      <c r="O1046" s="102"/>
      <c r="P1046" s="92" t="str">
        <f t="shared" si="191"/>
        <v/>
      </c>
      <c r="Q1046" s="115">
        <f t="shared" si="185"/>
        <v>3064.0757332405778</v>
      </c>
      <c r="R1046" s="116">
        <f t="shared" si="186"/>
        <v>3798.6502587119498</v>
      </c>
      <c r="S1046" s="116">
        <f t="shared" si="187"/>
        <v>5049.7857091731294</v>
      </c>
      <c r="T1046" s="116">
        <f t="shared" si="188"/>
        <v>1859.1997046486758</v>
      </c>
      <c r="U1046" s="116">
        <f t="shared" si="189"/>
        <v>8322.358168869383</v>
      </c>
      <c r="V1046" s="116">
        <f t="shared" si="190"/>
        <v>1128.1129589150153</v>
      </c>
      <c r="W1046" s="64"/>
      <c r="X1046" s="64"/>
      <c r="Y1046" s="105"/>
      <c r="Z1046" s="61"/>
      <c r="AA1046" s="106"/>
      <c r="AB1046" s="107"/>
      <c r="AC1046" s="107"/>
      <c r="AD1046" s="107"/>
      <c r="AE1046" s="107"/>
      <c r="AF1046" s="107"/>
      <c r="AG1046" s="107"/>
      <c r="AI1046" s="108"/>
      <c r="AJ1046" s="4"/>
      <c r="AK1046" s="4"/>
      <c r="AL1046" s="4"/>
      <c r="AN1046" s="109"/>
      <c r="AO1046" s="110"/>
      <c r="AP1046" s="111"/>
      <c r="AQ1046" s="110"/>
      <c r="AR1046" s="112"/>
      <c r="AT1046" s="113"/>
      <c r="AU1046" s="113"/>
      <c r="AV1046" s="113"/>
      <c r="AW1046" s="113"/>
      <c r="AX1046" s="113"/>
      <c r="AY1046" s="113"/>
      <c r="AZ1046" s="113"/>
      <c r="BA1046" s="105"/>
      <c r="BB1046" s="61"/>
      <c r="BC1046" s="106"/>
      <c r="BD1046" s="107"/>
      <c r="BE1046" s="107"/>
      <c r="BF1046" s="107"/>
      <c r="BG1046" s="107"/>
      <c r="BH1046" s="107"/>
      <c r="BI1046" s="107"/>
    </row>
    <row r="1047" spans="2:61" x14ac:dyDescent="0.3">
      <c r="B1047" s="93"/>
      <c r="C1047" s="93">
        <v>1475</v>
      </c>
      <c r="D1047" s="94">
        <f>'[1]S&amp;P500 Historical Data'!E4427</f>
        <v>43812</v>
      </c>
      <c r="E1047" s="95">
        <f>'[1]S&amp;P500 Historical Data'!N4427</f>
        <v>3168.8</v>
      </c>
      <c r="F1047" s="96">
        <f t="shared" si="192"/>
        <v>7.2587949769144491E-5</v>
      </c>
      <c r="H1047" s="114">
        <v>976</v>
      </c>
      <c r="I1047" s="98">
        <f t="shared" ca="1" si="184"/>
        <v>2962.4059680102177</v>
      </c>
      <c r="J1047" s="99">
        <f t="shared" ca="1" si="193"/>
        <v>2.6705926358958601E-3</v>
      </c>
      <c r="K1047" s="100">
        <f t="shared" ca="1" si="194"/>
        <v>-2.1272627179060373</v>
      </c>
      <c r="L1047" s="101">
        <f t="shared" ca="1" si="147"/>
        <v>0.14843955872748668</v>
      </c>
      <c r="M1047" s="125"/>
      <c r="N1047" s="91">
        <v>44888</v>
      </c>
      <c r="O1047" s="102"/>
      <c r="P1047" s="92" t="str">
        <f t="shared" si="191"/>
        <v/>
      </c>
      <c r="Q1047" s="115">
        <f t="shared" si="185"/>
        <v>3064.9705739950759</v>
      </c>
      <c r="R1047" s="116">
        <f t="shared" si="186"/>
        <v>3799.6233672778253</v>
      </c>
      <c r="S1047" s="116">
        <f t="shared" si="187"/>
        <v>5052.554454371787</v>
      </c>
      <c r="T1047" s="116">
        <f t="shared" si="188"/>
        <v>1859.2663778868111</v>
      </c>
      <c r="U1047" s="116">
        <f t="shared" si="189"/>
        <v>8329.0543573202995</v>
      </c>
      <c r="V1047" s="116">
        <f t="shared" si="190"/>
        <v>1127.8644869449556</v>
      </c>
      <c r="W1047" s="64"/>
      <c r="X1047" s="64"/>
      <c r="Y1047" s="105"/>
      <c r="Z1047" s="61"/>
      <c r="AA1047" s="106"/>
      <c r="AB1047" s="107"/>
      <c r="AC1047" s="107"/>
      <c r="AD1047" s="107"/>
      <c r="AE1047" s="107"/>
      <c r="AF1047" s="107"/>
      <c r="AG1047" s="107"/>
      <c r="AI1047" s="108"/>
      <c r="AJ1047" s="4"/>
      <c r="AK1047" s="4"/>
      <c r="AL1047" s="4"/>
      <c r="AN1047" s="109"/>
      <c r="AO1047" s="110"/>
      <c r="AP1047" s="111"/>
      <c r="AQ1047" s="110"/>
      <c r="AR1047" s="112"/>
      <c r="AT1047" s="113"/>
      <c r="AU1047" s="113"/>
      <c r="AV1047" s="113"/>
      <c r="AW1047" s="113"/>
      <c r="AX1047" s="113"/>
      <c r="AY1047" s="113"/>
      <c r="AZ1047" s="113"/>
      <c r="BA1047" s="105"/>
      <c r="BB1047" s="61"/>
      <c r="BC1047" s="106"/>
      <c r="BD1047" s="107"/>
      <c r="BE1047" s="107"/>
      <c r="BF1047" s="107"/>
      <c r="BG1047" s="107"/>
      <c r="BH1047" s="107"/>
      <c r="BI1047" s="107"/>
    </row>
    <row r="1048" spans="2:61" x14ac:dyDescent="0.3">
      <c r="B1048" s="93"/>
      <c r="C1048" s="93">
        <v>1476</v>
      </c>
      <c r="D1048" s="94">
        <f>'[1]S&amp;P500 Historical Data'!E4428</f>
        <v>43815</v>
      </c>
      <c r="E1048" s="95">
        <f>'[1]S&amp;P500 Historical Data'!N4428</f>
        <v>3191.45</v>
      </c>
      <c r="F1048" s="96">
        <f t="shared" si="192"/>
        <v>7.1478162080281602E-3</v>
      </c>
      <c r="H1048" s="114">
        <v>977</v>
      </c>
      <c r="I1048" s="98">
        <f t="shared" ca="1" si="184"/>
        <v>3002.2734535675663</v>
      </c>
      <c r="J1048" s="99">
        <f t="shared" ca="1" si="193"/>
        <v>1.3457806252033268E-2</v>
      </c>
      <c r="K1048" s="100">
        <f t="shared" ca="1" si="194"/>
        <v>-1.3100093226845748</v>
      </c>
      <c r="L1048" s="101">
        <f t="shared" ca="1" si="147"/>
        <v>0.81725339522146245</v>
      </c>
      <c r="M1048" s="125"/>
      <c r="N1048" s="91">
        <v>44889</v>
      </c>
      <c r="O1048" s="102"/>
      <c r="P1048" s="92" t="str">
        <f t="shared" si="191"/>
        <v/>
      </c>
      <c r="Q1048" s="115">
        <f t="shared" si="185"/>
        <v>3065.8656760812273</v>
      </c>
      <c r="R1048" s="116">
        <f t="shared" si="186"/>
        <v>3800.5962265443982</v>
      </c>
      <c r="S1048" s="116">
        <f t="shared" si="187"/>
        <v>5055.3240544601558</v>
      </c>
      <c r="T1048" s="116">
        <f t="shared" si="188"/>
        <v>1859.3332974332448</v>
      </c>
      <c r="U1048" s="116">
        <f t="shared" si="189"/>
        <v>8335.7537464816105</v>
      </c>
      <c r="V1048" s="116">
        <f t="shared" si="190"/>
        <v>1127.6163655554719</v>
      </c>
      <c r="W1048" s="64"/>
      <c r="X1048" s="64"/>
      <c r="Y1048" s="105"/>
      <c r="Z1048" s="61"/>
      <c r="AA1048" s="106"/>
      <c r="AB1048" s="107"/>
      <c r="AC1048" s="107"/>
      <c r="AD1048" s="107"/>
      <c r="AE1048" s="107"/>
      <c r="AF1048" s="107"/>
      <c r="AG1048" s="107"/>
      <c r="AI1048" s="108"/>
      <c r="AJ1048" s="4"/>
      <c r="AK1048" s="4"/>
      <c r="AL1048" s="4"/>
      <c r="AN1048" s="109"/>
      <c r="AO1048" s="110"/>
      <c r="AP1048" s="111"/>
      <c r="AQ1048" s="110"/>
      <c r="AR1048" s="112"/>
      <c r="AT1048" s="113"/>
      <c r="AU1048" s="113"/>
      <c r="AV1048" s="113"/>
      <c r="AW1048" s="113"/>
      <c r="AX1048" s="113"/>
      <c r="AY1048" s="113"/>
      <c r="AZ1048" s="113"/>
      <c r="BA1048" s="105"/>
      <c r="BB1048" s="61"/>
      <c r="BC1048" s="106"/>
      <c r="BD1048" s="107"/>
      <c r="BE1048" s="107"/>
      <c r="BF1048" s="107"/>
      <c r="BG1048" s="107"/>
      <c r="BH1048" s="107"/>
      <c r="BI1048" s="107"/>
    </row>
    <row r="1049" spans="2:61" x14ac:dyDescent="0.3">
      <c r="B1049" s="93"/>
      <c r="C1049" s="93">
        <v>1477</v>
      </c>
      <c r="D1049" s="94">
        <f>'[1]S&amp;P500 Historical Data'!E4429</f>
        <v>43816</v>
      </c>
      <c r="E1049" s="95">
        <f>'[1]S&amp;P500 Historical Data'!N4429</f>
        <v>3192.52</v>
      </c>
      <c r="F1049" s="96">
        <f t="shared" si="192"/>
        <v>3.3527080167327196E-4</v>
      </c>
      <c r="H1049" s="114">
        <v>978</v>
      </c>
      <c r="I1049" s="98">
        <f t="shared" ca="1" si="184"/>
        <v>3050.8927277607509</v>
      </c>
      <c r="J1049" s="99">
        <f t="shared" ca="1" si="193"/>
        <v>1.6194152513126617E-2</v>
      </c>
      <c r="K1049" s="100">
        <f t="shared" ca="1" si="194"/>
        <v>-0.32423270435941531</v>
      </c>
      <c r="L1049" s="101">
        <f t="shared" ca="1" si="147"/>
        <v>0.9857766183251595</v>
      </c>
      <c r="M1049" s="125"/>
      <c r="N1049" s="91">
        <v>44890</v>
      </c>
      <c r="O1049" s="102"/>
      <c r="P1049" s="92" t="str">
        <f t="shared" si="191"/>
        <v/>
      </c>
      <c r="Q1049" s="115">
        <f t="shared" si="185"/>
        <v>3066.7610395753513</v>
      </c>
      <c r="R1049" s="116">
        <f t="shared" si="186"/>
        <v>3801.5688369580339</v>
      </c>
      <c r="S1049" s="116">
        <f t="shared" si="187"/>
        <v>5058.0945101984798</v>
      </c>
      <c r="T1049" s="116">
        <f t="shared" si="188"/>
        <v>1859.4004629399928</v>
      </c>
      <c r="U1049" s="116">
        <f t="shared" si="189"/>
        <v>8342.4563387705639</v>
      </c>
      <c r="V1049" s="116">
        <f t="shared" si="190"/>
        <v>1127.3685940852424</v>
      </c>
      <c r="W1049" s="64"/>
      <c r="X1049" s="64"/>
      <c r="Y1049" s="105"/>
      <c r="Z1049" s="61"/>
      <c r="AA1049" s="106"/>
      <c r="AB1049" s="107"/>
      <c r="AC1049" s="107"/>
      <c r="AD1049" s="107"/>
      <c r="AE1049" s="107"/>
      <c r="AF1049" s="107"/>
      <c r="AG1049" s="107"/>
      <c r="AI1049" s="108"/>
      <c r="AJ1049" s="4"/>
      <c r="AK1049" s="4"/>
      <c r="AL1049" s="4"/>
      <c r="AN1049" s="109"/>
      <c r="AO1049" s="110"/>
      <c r="AP1049" s="111"/>
      <c r="AQ1049" s="110"/>
      <c r="AR1049" s="112"/>
      <c r="AT1049" s="113"/>
      <c r="AU1049" s="113"/>
      <c r="AV1049" s="113"/>
      <c r="AW1049" s="113"/>
      <c r="AX1049" s="113"/>
      <c r="AY1049" s="113"/>
      <c r="AZ1049" s="113"/>
      <c r="BA1049" s="105"/>
      <c r="BB1049" s="61"/>
      <c r="BC1049" s="106"/>
      <c r="BD1049" s="107"/>
      <c r="BE1049" s="107"/>
      <c r="BF1049" s="107"/>
      <c r="BG1049" s="107"/>
      <c r="BH1049" s="107"/>
      <c r="BI1049" s="107"/>
    </row>
    <row r="1050" spans="2:61" x14ac:dyDescent="0.3">
      <c r="B1050" s="93"/>
      <c r="C1050" s="93">
        <v>1478</v>
      </c>
      <c r="D1050" s="94">
        <f>'[1]S&amp;P500 Historical Data'!E4430</f>
        <v>43817</v>
      </c>
      <c r="E1050" s="95">
        <f>'[1]S&amp;P500 Historical Data'!N4430</f>
        <v>3191.14</v>
      </c>
      <c r="F1050" s="96">
        <f t="shared" si="192"/>
        <v>-4.3226040870538292E-4</v>
      </c>
      <c r="H1050" s="114">
        <v>979</v>
      </c>
      <c r="I1050" s="98">
        <f t="shared" ca="1" si="184"/>
        <v>3015.3311003159702</v>
      </c>
      <c r="J1050" s="99">
        <f t="shared" ca="1" si="193"/>
        <v>-1.1656138257893352E-2</v>
      </c>
      <c r="K1050" s="100">
        <f t="shared" ca="1" si="194"/>
        <v>-1.0752704284220389</v>
      </c>
      <c r="L1050" s="101">
        <f t="shared" ca="1" si="147"/>
        <v>-0.7510377240626237</v>
      </c>
      <c r="M1050" s="125"/>
      <c r="N1050" s="91">
        <v>44891</v>
      </c>
      <c r="O1050" s="102"/>
      <c r="P1050" s="92" t="str">
        <f t="shared" si="191"/>
        <v/>
      </c>
      <c r="Q1050" s="115">
        <f t="shared" si="185"/>
        <v>3067.656664553791</v>
      </c>
      <c r="R1050" s="116">
        <f t="shared" si="186"/>
        <v>3802.5411989639442</v>
      </c>
      <c r="S1050" s="116">
        <f t="shared" si="187"/>
        <v>5060.8658223461571</v>
      </c>
      <c r="T1050" s="116">
        <f t="shared" si="188"/>
        <v>1859.4678740600723</v>
      </c>
      <c r="U1050" s="116">
        <f t="shared" si="189"/>
        <v>8349.1621366033523</v>
      </c>
      <c r="V1050" s="116">
        <f t="shared" si="190"/>
        <v>1127.1211718748248</v>
      </c>
      <c r="W1050" s="64"/>
      <c r="X1050" s="64"/>
      <c r="Y1050" s="105"/>
      <c r="Z1050" s="61"/>
      <c r="AA1050" s="106"/>
      <c r="AB1050" s="107"/>
      <c r="AC1050" s="107"/>
      <c r="AD1050" s="107"/>
      <c r="AE1050" s="107"/>
      <c r="AF1050" s="107"/>
      <c r="AG1050" s="107"/>
      <c r="AI1050" s="108"/>
      <c r="AJ1050" s="4"/>
      <c r="AK1050" s="4"/>
      <c r="AL1050" s="4"/>
      <c r="AN1050" s="109"/>
      <c r="AO1050" s="110"/>
      <c r="AP1050" s="111"/>
      <c r="AQ1050" s="110"/>
      <c r="AR1050" s="112"/>
      <c r="AT1050" s="113"/>
      <c r="AU1050" s="113"/>
      <c r="AV1050" s="113"/>
      <c r="AW1050" s="113"/>
      <c r="AX1050" s="113"/>
      <c r="AY1050" s="113"/>
      <c r="AZ1050" s="113"/>
      <c r="BA1050" s="105"/>
      <c r="BB1050" s="61"/>
      <c r="BC1050" s="106"/>
      <c r="BD1050" s="107"/>
      <c r="BE1050" s="107"/>
      <c r="BF1050" s="107"/>
      <c r="BG1050" s="107"/>
      <c r="BH1050" s="107"/>
      <c r="BI1050" s="107"/>
    </row>
    <row r="1051" spans="2:61" x14ac:dyDescent="0.3">
      <c r="B1051" s="93"/>
      <c r="C1051" s="93">
        <v>1479</v>
      </c>
      <c r="D1051" s="94">
        <f>'[1]S&amp;P500 Historical Data'!E4431</f>
        <v>43818</v>
      </c>
      <c r="E1051" s="95">
        <f>'[1]S&amp;P500 Historical Data'!N4431</f>
        <v>3205.37</v>
      </c>
      <c r="F1051" s="96">
        <f t="shared" si="192"/>
        <v>4.4592214694435276E-3</v>
      </c>
      <c r="H1051" s="114">
        <v>980</v>
      </c>
      <c r="I1051" s="98">
        <f t="shared" ca="1" si="184"/>
        <v>3055.3522395077885</v>
      </c>
      <c r="J1051" s="99">
        <f t="shared" ca="1" si="193"/>
        <v>1.3272552121266074E-2</v>
      </c>
      <c r="K1051" s="100">
        <f t="shared" ca="1" si="194"/>
        <v>-0.26944271018552535</v>
      </c>
      <c r="L1051" s="101">
        <f t="shared" ca="1" si="147"/>
        <v>0.80582771823651356</v>
      </c>
      <c r="M1051" s="125"/>
      <c r="N1051" s="91">
        <v>44892</v>
      </c>
      <c r="O1051" s="102"/>
      <c r="P1051" s="92" t="str">
        <f t="shared" si="191"/>
        <v/>
      </c>
      <c r="Q1051" s="115">
        <f t="shared" si="185"/>
        <v>3068.5525510929092</v>
      </c>
      <c r="R1051" s="116">
        <f t="shared" si="186"/>
        <v>3803.5133130061849</v>
      </c>
      <c r="S1051" s="116">
        <f t="shared" si="187"/>
        <v>5063.637991661737</v>
      </c>
      <c r="T1051" s="116">
        <f t="shared" si="188"/>
        <v>1859.5355304474961</v>
      </c>
      <c r="U1051" s="116">
        <f t="shared" si="189"/>
        <v>8355.8711423951008</v>
      </c>
      <c r="V1051" s="116">
        <f t="shared" si="190"/>
        <v>1126.8740982666498</v>
      </c>
      <c r="W1051" s="64"/>
      <c r="X1051" s="64"/>
      <c r="Y1051" s="105"/>
      <c r="Z1051" s="61"/>
      <c r="AA1051" s="106"/>
      <c r="AB1051" s="107"/>
      <c r="AC1051" s="107"/>
      <c r="AD1051" s="107"/>
      <c r="AE1051" s="107"/>
      <c r="AF1051" s="107"/>
      <c r="AG1051" s="107"/>
      <c r="AI1051" s="108"/>
      <c r="AJ1051" s="4"/>
      <c r="AK1051" s="4"/>
      <c r="AL1051" s="4"/>
      <c r="AN1051" s="109"/>
      <c r="AO1051" s="110"/>
      <c r="AP1051" s="111"/>
      <c r="AQ1051" s="110"/>
      <c r="AR1051" s="112"/>
      <c r="AT1051" s="113"/>
      <c r="AU1051" s="113"/>
      <c r="AV1051" s="113"/>
      <c r="AW1051" s="113"/>
      <c r="AX1051" s="113"/>
      <c r="AY1051" s="113"/>
      <c r="AZ1051" s="113"/>
      <c r="BA1051" s="105"/>
      <c r="BB1051" s="61"/>
      <c r="BC1051" s="106"/>
      <c r="BD1051" s="107"/>
      <c r="BE1051" s="107"/>
      <c r="BF1051" s="107"/>
      <c r="BG1051" s="107"/>
      <c r="BH1051" s="107"/>
      <c r="BI1051" s="107"/>
    </row>
    <row r="1052" spans="2:61" x14ac:dyDescent="0.3">
      <c r="B1052" s="93"/>
      <c r="C1052" s="93">
        <v>1480</v>
      </c>
      <c r="D1052" s="94">
        <f>'[1]S&amp;P500 Historical Data'!E4432</f>
        <v>43819</v>
      </c>
      <c r="E1052" s="95">
        <f>'[1]S&amp;P500 Historical Data'!N4432</f>
        <v>3221.22</v>
      </c>
      <c r="F1052" s="96">
        <f t="shared" si="192"/>
        <v>4.9448269622539391E-3</v>
      </c>
      <c r="H1052" s="114">
        <v>981</v>
      </c>
      <c r="I1052" s="98">
        <f t="shared" ca="1" si="184"/>
        <v>3061.9347089900393</v>
      </c>
      <c r="J1052" s="99">
        <f t="shared" ca="1" si="193"/>
        <v>2.1544060933908213E-3</v>
      </c>
      <c r="K1052" s="100">
        <f t="shared" ca="1" si="194"/>
        <v>-0.15318716716007877</v>
      </c>
      <c r="L1052" s="101">
        <f t="shared" ca="1" si="147"/>
        <v>0.11625554302544658</v>
      </c>
      <c r="M1052" s="125"/>
      <c r="N1052" s="91">
        <v>44893</v>
      </c>
      <c r="O1052" s="102"/>
      <c r="P1052" s="92" t="str">
        <f t="shared" si="191"/>
        <v/>
      </c>
      <c r="Q1052" s="115">
        <f t="shared" si="185"/>
        <v>3069.448699269095</v>
      </c>
      <c r="R1052" s="116">
        <f t="shared" si="186"/>
        <v>3804.485179527665</v>
      </c>
      <c r="S1052" s="116">
        <f t="shared" si="187"/>
        <v>5066.4110189029298</v>
      </c>
      <c r="T1052" s="116">
        <f t="shared" si="188"/>
        <v>1859.6034317572708</v>
      </c>
      <c r="U1052" s="116">
        <f t="shared" si="189"/>
        <v>8362.5833585598848</v>
      </c>
      <c r="V1052" s="116">
        <f t="shared" si="190"/>
        <v>1126.627372605014</v>
      </c>
      <c r="W1052" s="64"/>
      <c r="X1052" s="64"/>
      <c r="Y1052" s="105"/>
      <c r="Z1052" s="61"/>
      <c r="AA1052" s="106"/>
      <c r="AB1052" s="107"/>
      <c r="AC1052" s="107"/>
      <c r="AD1052" s="107"/>
      <c r="AE1052" s="107"/>
      <c r="AF1052" s="107"/>
      <c r="AG1052" s="107"/>
      <c r="AI1052" s="108"/>
      <c r="AJ1052" s="4"/>
      <c r="AK1052" s="4"/>
      <c r="AL1052" s="4"/>
      <c r="AN1052" s="109"/>
      <c r="AO1052" s="110"/>
      <c r="AP1052" s="111"/>
      <c r="AQ1052" s="110"/>
      <c r="AR1052" s="112"/>
      <c r="AT1052" s="113"/>
      <c r="AU1052" s="113"/>
      <c r="AV1052" s="113"/>
      <c r="AW1052" s="113"/>
      <c r="AX1052" s="113"/>
      <c r="AY1052" s="113"/>
      <c r="AZ1052" s="113"/>
      <c r="BA1052" s="105"/>
      <c r="BB1052" s="61"/>
      <c r="BC1052" s="106"/>
      <c r="BD1052" s="107"/>
      <c r="BE1052" s="107"/>
      <c r="BF1052" s="107"/>
      <c r="BG1052" s="107"/>
      <c r="BH1052" s="107"/>
      <c r="BI1052" s="107"/>
    </row>
    <row r="1053" spans="2:61" x14ac:dyDescent="0.3">
      <c r="B1053" s="93"/>
      <c r="C1053" s="93">
        <v>1481</v>
      </c>
      <c r="D1053" s="94">
        <f>'[1]S&amp;P500 Historical Data'!E4433</f>
        <v>43822</v>
      </c>
      <c r="E1053" s="95">
        <f>'[1]S&amp;P500 Historical Data'!N4433</f>
        <v>3224.01</v>
      </c>
      <c r="F1053" s="96">
        <f t="shared" si="192"/>
        <v>8.661314657180877E-4</v>
      </c>
      <c r="H1053" s="114">
        <v>982</v>
      </c>
      <c r="I1053" s="98">
        <f t="shared" ca="1" si="184"/>
        <v>3007.7236272705427</v>
      </c>
      <c r="J1053" s="99">
        <f t="shared" ca="1" si="193"/>
        <v>-1.7704845750083884E-2</v>
      </c>
      <c r="K1053" s="100">
        <f t="shared" ca="1" si="194"/>
        <v>-1.2879028783363939</v>
      </c>
      <c r="L1053" s="101">
        <f t="shared" ca="1" si="147"/>
        <v>-1.1347157111763151</v>
      </c>
      <c r="M1053" s="125"/>
      <c r="N1053" s="91">
        <v>44894</v>
      </c>
      <c r="O1053" s="102"/>
      <c r="P1053" s="92" t="str">
        <f t="shared" si="191"/>
        <v/>
      </c>
      <c r="Q1053" s="115">
        <f t="shared" si="185"/>
        <v>3070.3451091587563</v>
      </c>
      <c r="R1053" s="116">
        <f t="shared" si="186"/>
        <v>3805.4567989701482</v>
      </c>
      <c r="S1053" s="116">
        <f t="shared" si="187"/>
        <v>5069.1849048266013</v>
      </c>
      <c r="T1053" s="116">
        <f t="shared" si="188"/>
        <v>1859.6715776453923</v>
      </c>
      <c r="U1053" s="116">
        <f t="shared" si="189"/>
        <v>8369.2987875107319</v>
      </c>
      <c r="V1053" s="116">
        <f t="shared" si="190"/>
        <v>1126.3809942360726</v>
      </c>
      <c r="W1053" s="64"/>
      <c r="X1053" s="64"/>
      <c r="Y1053" s="105"/>
      <c r="Z1053" s="61"/>
      <c r="AA1053" s="106"/>
      <c r="AB1053" s="107"/>
      <c r="AC1053" s="107"/>
      <c r="AD1053" s="107"/>
      <c r="AE1053" s="107"/>
      <c r="AF1053" s="107"/>
      <c r="AG1053" s="107"/>
      <c r="AI1053" s="108"/>
      <c r="AJ1053" s="4"/>
      <c r="AK1053" s="4"/>
      <c r="AL1053" s="4"/>
      <c r="AN1053" s="109"/>
      <c r="AO1053" s="110"/>
      <c r="AP1053" s="111"/>
      <c r="AQ1053" s="110"/>
      <c r="AR1053" s="112"/>
      <c r="AT1053" s="113"/>
      <c r="AU1053" s="113"/>
      <c r="AV1053" s="113"/>
      <c r="AW1053" s="113"/>
      <c r="AX1053" s="113"/>
      <c r="AY1053" s="113"/>
      <c r="AZ1053" s="113"/>
      <c r="BA1053" s="105"/>
      <c r="BB1053" s="61"/>
      <c r="BC1053" s="106"/>
      <c r="BD1053" s="107"/>
      <c r="BE1053" s="107"/>
      <c r="BF1053" s="107"/>
      <c r="BG1053" s="107"/>
      <c r="BH1053" s="107"/>
      <c r="BI1053" s="107"/>
    </row>
    <row r="1054" spans="2:61" x14ac:dyDescent="0.3">
      <c r="B1054" s="93"/>
      <c r="C1054" s="93">
        <v>1482</v>
      </c>
      <c r="D1054" s="94">
        <f>'[1]S&amp;P500 Historical Data'!E4434</f>
        <v>43823</v>
      </c>
      <c r="E1054" s="95">
        <f>'[1]S&amp;P500 Historical Data'!N4434</f>
        <v>3223.38</v>
      </c>
      <c r="F1054" s="96">
        <f t="shared" si="192"/>
        <v>-1.9540882317365922E-4</v>
      </c>
      <c r="H1054" s="114">
        <v>983</v>
      </c>
      <c r="I1054" s="98">
        <f t="shared" ca="1" si="184"/>
        <v>3059.0626980671468</v>
      </c>
      <c r="J1054" s="99">
        <f t="shared" ca="1" si="193"/>
        <v>1.7069078532056962E-2</v>
      </c>
      <c r="K1054" s="100">
        <f t="shared" ca="1" si="194"/>
        <v>-0.24833796666751407</v>
      </c>
      <c r="L1054" s="101">
        <f t="shared" ca="1" si="147"/>
        <v>1.0395649116688799</v>
      </c>
      <c r="M1054" s="125"/>
      <c r="N1054" s="91">
        <v>44895</v>
      </c>
      <c r="O1054" s="102"/>
      <c r="P1054" s="92" t="str">
        <f t="shared" si="191"/>
        <v/>
      </c>
      <c r="Q1054" s="115">
        <f t="shared" si="185"/>
        <v>3071.2417808383243</v>
      </c>
      <c r="R1054" s="116">
        <f t="shared" si="186"/>
        <v>3806.4281717742574</v>
      </c>
      <c r="S1054" s="116">
        <f t="shared" si="187"/>
        <v>5071.9596501887863</v>
      </c>
      <c r="T1054" s="116">
        <f t="shared" si="188"/>
        <v>1859.7399677688422</v>
      </c>
      <c r="U1054" s="116">
        <f t="shared" si="189"/>
        <v>8376.0174316596276</v>
      </c>
      <c r="V1054" s="116">
        <f t="shared" si="190"/>
        <v>1126.1349625078324</v>
      </c>
      <c r="W1054" s="64"/>
      <c r="X1054" s="64"/>
      <c r="Y1054" s="105"/>
      <c r="Z1054" s="61"/>
      <c r="AA1054" s="106"/>
      <c r="AB1054" s="107"/>
      <c r="AC1054" s="107"/>
      <c r="AD1054" s="107"/>
      <c r="AE1054" s="107"/>
      <c r="AF1054" s="107"/>
      <c r="AG1054" s="107"/>
      <c r="AI1054" s="108"/>
      <c r="AJ1054" s="4"/>
      <c r="AK1054" s="4"/>
      <c r="AL1054" s="4"/>
      <c r="AN1054" s="109"/>
      <c r="AO1054" s="110"/>
      <c r="AP1054" s="111"/>
      <c r="AQ1054" s="110"/>
      <c r="AR1054" s="112"/>
      <c r="AT1054" s="113"/>
      <c r="AU1054" s="113"/>
      <c r="AV1054" s="113"/>
      <c r="AW1054" s="113"/>
      <c r="AX1054" s="113"/>
      <c r="AY1054" s="113"/>
      <c r="AZ1054" s="113"/>
      <c r="BA1054" s="105"/>
      <c r="BB1054" s="61"/>
      <c r="BC1054" s="106"/>
      <c r="BD1054" s="107"/>
      <c r="BE1054" s="107"/>
      <c r="BF1054" s="107"/>
      <c r="BG1054" s="107"/>
      <c r="BH1054" s="107"/>
      <c r="BI1054" s="107"/>
    </row>
    <row r="1055" spans="2:61" x14ac:dyDescent="0.3">
      <c r="B1055" s="93"/>
      <c r="C1055" s="93">
        <v>1483</v>
      </c>
      <c r="D1055" s="94">
        <f>'[1]S&amp;P500 Historical Data'!E4435</f>
        <v>43825</v>
      </c>
      <c r="E1055" s="95">
        <f>'[1]S&amp;P500 Historical Data'!N4435</f>
        <v>3239.92</v>
      </c>
      <c r="F1055" s="96">
        <f t="shared" si="192"/>
        <v>5.1312597335715811E-3</v>
      </c>
      <c r="H1055" s="114">
        <v>984</v>
      </c>
      <c r="I1055" s="98">
        <f t="shared" ca="1" si="184"/>
        <v>2995.5704971203691</v>
      </c>
      <c r="J1055" s="99">
        <f t="shared" ca="1" si="193"/>
        <v>-2.0755442831196295E-2</v>
      </c>
      <c r="K1055" s="100">
        <f t="shared" ca="1" si="194"/>
        <v>-1.5774545050877133</v>
      </c>
      <c r="L1055" s="101">
        <f t="shared" ca="1" si="147"/>
        <v>-1.3291165384201993</v>
      </c>
      <c r="M1055" s="125"/>
      <c r="N1055" s="91">
        <v>44896</v>
      </c>
      <c r="O1055" s="102"/>
      <c r="P1055" s="92" t="str">
        <f t="shared" si="191"/>
        <v/>
      </c>
      <c r="Q1055" s="115">
        <f t="shared" si="185"/>
        <v>3072.1387143842539</v>
      </c>
      <c r="R1055" s="116">
        <f t="shared" si="186"/>
        <v>3807.3992983794815</v>
      </c>
      <c r="S1055" s="116">
        <f t="shared" si="187"/>
        <v>5074.7352557446884</v>
      </c>
      <c r="T1055" s="116">
        <f t="shared" si="188"/>
        <v>1859.8086017855833</v>
      </c>
      <c r="U1055" s="116">
        <f t="shared" si="189"/>
        <v>8382.739293417535</v>
      </c>
      <c r="V1055" s="116">
        <f t="shared" si="190"/>
        <v>1125.8892767701439</v>
      </c>
      <c r="W1055" s="64"/>
      <c r="X1055" s="64"/>
      <c r="Y1055" s="105"/>
      <c r="Z1055" s="61"/>
      <c r="AA1055" s="106"/>
      <c r="AB1055" s="107"/>
      <c r="AC1055" s="107"/>
      <c r="AD1055" s="107"/>
      <c r="AE1055" s="107"/>
      <c r="AF1055" s="107"/>
      <c r="AG1055" s="107"/>
      <c r="AI1055" s="108"/>
      <c r="AJ1055" s="4"/>
      <c r="AK1055" s="4"/>
      <c r="AL1055" s="4"/>
      <c r="AN1055" s="109"/>
      <c r="AO1055" s="110"/>
      <c r="AP1055" s="111"/>
      <c r="AQ1055" s="110"/>
      <c r="AR1055" s="112"/>
      <c r="AT1055" s="113"/>
      <c r="AU1055" s="113"/>
      <c r="AV1055" s="113"/>
      <c r="AW1055" s="113"/>
      <c r="AX1055" s="113"/>
      <c r="AY1055" s="113"/>
      <c r="AZ1055" s="113"/>
      <c r="BA1055" s="105"/>
      <c r="BB1055" s="61"/>
      <c r="BC1055" s="106"/>
      <c r="BD1055" s="107"/>
      <c r="BE1055" s="107"/>
      <c r="BF1055" s="107"/>
      <c r="BG1055" s="107"/>
      <c r="BH1055" s="107"/>
      <c r="BI1055" s="107"/>
    </row>
    <row r="1056" spans="2:61" x14ac:dyDescent="0.3">
      <c r="B1056" s="93"/>
      <c r="C1056" s="93">
        <v>1484</v>
      </c>
      <c r="D1056" s="94">
        <f>'[1]S&amp;P500 Historical Data'!E4436</f>
        <v>43826</v>
      </c>
      <c r="E1056" s="95">
        <f>'[1]S&amp;P500 Historical Data'!N4436</f>
        <v>3240.02</v>
      </c>
      <c r="F1056" s="96">
        <f t="shared" si="192"/>
        <v>3.086495962860473E-5</v>
      </c>
      <c r="H1056" s="114">
        <v>985</v>
      </c>
      <c r="I1056" s="98">
        <f t="shared" ca="1" si="184"/>
        <v>2965.6181470841771</v>
      </c>
      <c r="J1056" s="99">
        <f t="shared" ca="1" si="193"/>
        <v>-9.9988800346995955E-3</v>
      </c>
      <c r="K1056" s="100">
        <f t="shared" ca="1" si="194"/>
        <v>-2.2237797910914661</v>
      </c>
      <c r="L1056" s="101">
        <f t="shared" ca="1" si="147"/>
        <v>-0.64632528600375261</v>
      </c>
      <c r="M1056" s="125"/>
      <c r="N1056" s="91">
        <v>44897</v>
      </c>
      <c r="O1056" s="102"/>
      <c r="P1056" s="92" t="str">
        <f t="shared" si="191"/>
        <v/>
      </c>
      <c r="Q1056" s="115">
        <f t="shared" si="185"/>
        <v>3073.0359098730205</v>
      </c>
      <c r="R1056" s="116">
        <f t="shared" si="186"/>
        <v>3808.3701792241718</v>
      </c>
      <c r="S1056" s="116">
        <f t="shared" si="187"/>
        <v>5077.5117222486824</v>
      </c>
      <c r="T1056" s="116">
        <f t="shared" si="188"/>
        <v>1859.8774793545588</v>
      </c>
      <c r="U1056" s="116">
        <f t="shared" si="189"/>
        <v>8389.4643751943859</v>
      </c>
      <c r="V1056" s="116">
        <f t="shared" si="190"/>
        <v>1125.6439363746974</v>
      </c>
      <c r="W1056" s="64"/>
      <c r="X1056" s="64"/>
      <c r="Y1056" s="105"/>
      <c r="Z1056" s="61"/>
      <c r="AA1056" s="106"/>
      <c r="AB1056" s="107"/>
      <c r="AC1056" s="107"/>
      <c r="AD1056" s="107"/>
      <c r="AE1056" s="107"/>
      <c r="AF1056" s="107"/>
      <c r="AG1056" s="107"/>
      <c r="AI1056" s="108"/>
      <c r="AJ1056" s="4"/>
      <c r="AK1056" s="4"/>
      <c r="AL1056" s="4"/>
      <c r="AN1056" s="109"/>
      <c r="AO1056" s="110"/>
      <c r="AP1056" s="111"/>
      <c r="AQ1056" s="110"/>
      <c r="AR1056" s="112"/>
      <c r="AT1056" s="113"/>
      <c r="AU1056" s="113"/>
      <c r="AV1056" s="113"/>
      <c r="AW1056" s="113"/>
      <c r="AX1056" s="113"/>
      <c r="AY1056" s="113"/>
      <c r="AZ1056" s="113"/>
      <c r="BA1056" s="105"/>
      <c r="BB1056" s="61"/>
      <c r="BC1056" s="106"/>
      <c r="BD1056" s="107"/>
      <c r="BE1056" s="107"/>
      <c r="BF1056" s="107"/>
      <c r="BG1056" s="107"/>
      <c r="BH1056" s="107"/>
      <c r="BI1056" s="107"/>
    </row>
    <row r="1057" spans="2:61" x14ac:dyDescent="0.3">
      <c r="B1057" s="93"/>
      <c r="C1057" s="93">
        <v>1485</v>
      </c>
      <c r="D1057" s="94">
        <f>'[1]S&amp;P500 Historical Data'!E4437</f>
        <v>43829</v>
      </c>
      <c r="E1057" s="95">
        <f>'[1]S&amp;P500 Historical Data'!N4437</f>
        <v>3230.78</v>
      </c>
      <c r="F1057" s="96">
        <f t="shared" si="192"/>
        <v>-2.8518342479366739E-3</v>
      </c>
      <c r="H1057" s="114">
        <v>986</v>
      </c>
      <c r="I1057" s="98">
        <f t="shared" ca="1" si="184"/>
        <v>2982.0913378292444</v>
      </c>
      <c r="J1057" s="99">
        <f t="shared" ca="1" si="193"/>
        <v>5.5547241512748048E-3</v>
      </c>
      <c r="K1057" s="100">
        <f t="shared" ca="1" si="194"/>
        <v>-1.8958201933173033</v>
      </c>
      <c r="L1057" s="101">
        <f t="shared" ca="1" si="147"/>
        <v>0.32795959777416278</v>
      </c>
      <c r="M1057" s="125"/>
      <c r="N1057" s="91">
        <v>44898</v>
      </c>
      <c r="O1057" s="102"/>
      <c r="P1057" s="92" t="str">
        <f t="shared" si="191"/>
        <v/>
      </c>
      <c r="Q1057" s="115">
        <f t="shared" si="185"/>
        <v>3073.9333673811229</v>
      </c>
      <c r="R1057" s="116">
        <f t="shared" si="186"/>
        <v>3809.340814745558</v>
      </c>
      <c r="S1057" s="116">
        <f t="shared" si="187"/>
        <v>5080.2890504543166</v>
      </c>
      <c r="T1057" s="116">
        <f t="shared" si="188"/>
        <v>1859.9466001356845</v>
      </c>
      <c r="U1057" s="116">
        <f t="shared" si="189"/>
        <v>8396.1926793991042</v>
      </c>
      <c r="V1057" s="116">
        <f t="shared" si="190"/>
        <v>1125.3989406750129</v>
      </c>
      <c r="W1057" s="64"/>
      <c r="X1057" s="64"/>
      <c r="Y1057" s="105"/>
      <c r="Z1057" s="61"/>
      <c r="AA1057" s="106"/>
      <c r="AB1057" s="107"/>
      <c r="AC1057" s="107"/>
      <c r="AD1057" s="107"/>
      <c r="AE1057" s="107"/>
      <c r="AF1057" s="107"/>
      <c r="AG1057" s="107"/>
      <c r="AI1057" s="108"/>
      <c r="AJ1057" s="4"/>
      <c r="AK1057" s="4"/>
      <c r="AL1057" s="4"/>
      <c r="AN1057" s="109"/>
      <c r="AO1057" s="110"/>
      <c r="AP1057" s="111"/>
      <c r="AQ1057" s="110"/>
      <c r="AR1057" s="112"/>
      <c r="AT1057" s="113"/>
      <c r="AU1057" s="113"/>
      <c r="AV1057" s="113"/>
      <c r="AW1057" s="113"/>
      <c r="AX1057" s="113"/>
      <c r="AY1057" s="113"/>
      <c r="AZ1057" s="113"/>
      <c r="BA1057" s="105"/>
      <c r="BB1057" s="61"/>
      <c r="BC1057" s="106"/>
      <c r="BD1057" s="107"/>
      <c r="BE1057" s="107"/>
      <c r="BF1057" s="107"/>
      <c r="BG1057" s="107"/>
      <c r="BH1057" s="107"/>
      <c r="BI1057" s="107"/>
    </row>
    <row r="1058" spans="2:61" x14ac:dyDescent="0.3">
      <c r="B1058" s="93"/>
      <c r="C1058" s="93">
        <v>1486</v>
      </c>
      <c r="D1058" s="94">
        <f>'[1]S&amp;P500 Historical Data'!E4438</f>
        <v>43830</v>
      </c>
      <c r="E1058" s="95">
        <f>'[1]S&amp;P500 Historical Data'!N4438</f>
        <v>3221.29</v>
      </c>
      <c r="F1058" s="96">
        <f t="shared" si="192"/>
        <v>-2.9373711611438216E-3</v>
      </c>
      <c r="H1058" s="114">
        <v>987</v>
      </c>
      <c r="I1058" s="98">
        <f t="shared" ca="1" si="184"/>
        <v>2984.077989283131</v>
      </c>
      <c r="J1058" s="99">
        <f t="shared" ca="1" si="193"/>
        <v>6.6619403258547539E-4</v>
      </c>
      <c r="K1058" s="100">
        <f t="shared" ca="1" si="194"/>
        <v>-1.872446929326862</v>
      </c>
      <c r="L1058" s="101">
        <f t="shared" ca="1" si="147"/>
        <v>2.3373263990441328E-2</v>
      </c>
      <c r="M1058" s="125"/>
      <c r="N1058" s="91">
        <v>44899</v>
      </c>
      <c r="O1058" s="102"/>
      <c r="P1058" s="92" t="str">
        <f t="shared" si="191"/>
        <v/>
      </c>
      <c r="Q1058" s="115">
        <f t="shared" si="185"/>
        <v>3074.8310869850816</v>
      </c>
      <c r="R1058" s="116">
        <f t="shared" si="186"/>
        <v>3810.3112053797399</v>
      </c>
      <c r="S1058" s="116">
        <f t="shared" si="187"/>
        <v>5083.0672411143223</v>
      </c>
      <c r="T1058" s="116">
        <f t="shared" si="188"/>
        <v>1860.0159637898482</v>
      </c>
      <c r="U1058" s="116">
        <f t="shared" si="189"/>
        <v>8402.9242084395919</v>
      </c>
      <c r="V1058" s="116">
        <f t="shared" si="190"/>
        <v>1125.1542890264343</v>
      </c>
      <c r="W1058" s="64"/>
      <c r="X1058" s="64"/>
      <c r="Y1058" s="105"/>
      <c r="Z1058" s="61"/>
      <c r="AA1058" s="106"/>
      <c r="AB1058" s="107"/>
      <c r="AC1058" s="107"/>
      <c r="AD1058" s="107"/>
      <c r="AE1058" s="107"/>
      <c r="AF1058" s="107"/>
      <c r="AG1058" s="107"/>
      <c r="AI1058" s="108"/>
      <c r="AJ1058" s="4"/>
      <c r="AK1058" s="4"/>
      <c r="AL1058" s="4"/>
      <c r="AN1058" s="109"/>
      <c r="AO1058" s="110"/>
      <c r="AP1058" s="111"/>
      <c r="AQ1058" s="110"/>
      <c r="AR1058" s="112"/>
      <c r="AT1058" s="113"/>
      <c r="AU1058" s="113"/>
      <c r="AV1058" s="113"/>
      <c r="AW1058" s="113"/>
      <c r="AX1058" s="113"/>
      <c r="AY1058" s="113"/>
      <c r="AZ1058" s="113"/>
      <c r="BA1058" s="105"/>
      <c r="BB1058" s="61"/>
      <c r="BC1058" s="106"/>
      <c r="BD1058" s="107"/>
      <c r="BE1058" s="107"/>
      <c r="BF1058" s="107"/>
      <c r="BG1058" s="107"/>
      <c r="BH1058" s="107"/>
      <c r="BI1058" s="107"/>
    </row>
    <row r="1059" spans="2:61" x14ac:dyDescent="0.3">
      <c r="B1059" s="93"/>
      <c r="C1059" s="93">
        <v>1487</v>
      </c>
      <c r="D1059" s="94">
        <f>'[1]S&amp;P500 Historical Data'!E4439</f>
        <v>43832</v>
      </c>
      <c r="E1059" s="95">
        <f>'[1]S&amp;P500 Historical Data'!N4439</f>
        <v>3257.85</v>
      </c>
      <c r="F1059" s="96">
        <f t="shared" si="192"/>
        <v>1.1349490421539181E-2</v>
      </c>
      <c r="H1059" s="114">
        <v>988</v>
      </c>
      <c r="I1059" s="98">
        <f t="shared" ca="1" si="184"/>
        <v>3003.7267541936149</v>
      </c>
      <c r="J1059" s="99">
        <f t="shared" ca="1" si="193"/>
        <v>6.5845346472342215E-3</v>
      </c>
      <c r="K1059" s="100">
        <f t="shared" ca="1" si="194"/>
        <v>-1.4805124736140525</v>
      </c>
      <c r="L1059" s="101">
        <f t="shared" ca="1" si="147"/>
        <v>0.39193445571280949</v>
      </c>
      <c r="M1059" s="125"/>
      <c r="N1059" s="91">
        <v>44900</v>
      </c>
      <c r="O1059" s="102"/>
      <c r="P1059" s="92" t="str">
        <f t="shared" si="191"/>
        <v/>
      </c>
      <c r="Q1059" s="115">
        <f t="shared" si="185"/>
        <v>3075.72906876144</v>
      </c>
      <c r="R1059" s="116">
        <f t="shared" si="186"/>
        <v>3811.2813515617008</v>
      </c>
      <c r="S1059" s="116">
        <f t="shared" si="187"/>
        <v>5085.8462949806126</v>
      </c>
      <c r="T1059" s="116">
        <f t="shared" si="188"/>
        <v>1860.0855699789054</v>
      </c>
      <c r="U1059" s="116">
        <f t="shared" si="189"/>
        <v>8409.6589647227574</v>
      </c>
      <c r="V1059" s="116">
        <f t="shared" si="190"/>
        <v>1124.9099807861221</v>
      </c>
      <c r="W1059" s="64"/>
      <c r="X1059" s="64"/>
      <c r="Y1059" s="105"/>
      <c r="Z1059" s="61"/>
      <c r="AA1059" s="106"/>
      <c r="AB1059" s="107"/>
      <c r="AC1059" s="107"/>
      <c r="AD1059" s="107"/>
      <c r="AE1059" s="107"/>
      <c r="AF1059" s="107"/>
      <c r="AG1059" s="107"/>
      <c r="AI1059" s="108"/>
      <c r="AJ1059" s="4"/>
      <c r="AK1059" s="4"/>
      <c r="AL1059" s="4"/>
      <c r="AN1059" s="109"/>
      <c r="AO1059" s="110"/>
      <c r="AP1059" s="111"/>
      <c r="AQ1059" s="110"/>
      <c r="AR1059" s="112"/>
      <c r="AT1059" s="113"/>
      <c r="AU1059" s="113"/>
      <c r="AV1059" s="113"/>
      <c r="AW1059" s="113"/>
      <c r="AX1059" s="113"/>
      <c r="AY1059" s="113"/>
      <c r="AZ1059" s="113"/>
      <c r="BA1059" s="105"/>
      <c r="BB1059" s="61"/>
      <c r="BC1059" s="106"/>
      <c r="BD1059" s="107"/>
      <c r="BE1059" s="107"/>
      <c r="BF1059" s="107"/>
      <c r="BG1059" s="107"/>
      <c r="BH1059" s="107"/>
      <c r="BI1059" s="107"/>
    </row>
    <row r="1060" spans="2:61" x14ac:dyDescent="0.3">
      <c r="B1060" s="93"/>
      <c r="C1060" s="93">
        <v>1488</v>
      </c>
      <c r="D1060" s="94">
        <f>'[1]S&amp;P500 Historical Data'!E4440</f>
        <v>43833</v>
      </c>
      <c r="E1060" s="95">
        <f>'[1]S&amp;P500 Historical Data'!N4440</f>
        <v>3234.85</v>
      </c>
      <c r="F1060" s="96">
        <f t="shared" si="192"/>
        <v>-7.0598707736697517E-3</v>
      </c>
      <c r="H1060" s="114">
        <v>989</v>
      </c>
      <c r="I1060" s="98">
        <f t="shared" ca="1" si="184"/>
        <v>3019.4507760276897</v>
      </c>
      <c r="J1060" s="99">
        <f t="shared" ca="1" si="193"/>
        <v>5.2348376269985121E-3</v>
      </c>
      <c r="K1060" s="100">
        <f t="shared" ca="1" si="194"/>
        <v>-1.1724385051627915</v>
      </c>
      <c r="L1060" s="101">
        <f t="shared" ca="1" si="147"/>
        <v>0.30807396845126095</v>
      </c>
      <c r="M1060" s="125"/>
      <c r="N1060" s="91">
        <v>44901</v>
      </c>
      <c r="O1060" s="102"/>
      <c r="P1060" s="92" t="str">
        <f t="shared" si="191"/>
        <v/>
      </c>
      <c r="Q1060" s="115">
        <f t="shared" si="185"/>
        <v>3076.6273127867639</v>
      </c>
      <c r="R1060" s="116">
        <f t="shared" si="186"/>
        <v>3812.2512537253065</v>
      </c>
      <c r="S1060" s="116">
        <f t="shared" si="187"/>
        <v>5088.6262128042881</v>
      </c>
      <c r="T1060" s="116">
        <f t="shared" si="188"/>
        <v>1860.1554183656756</v>
      </c>
      <c r="U1060" s="116">
        <f t="shared" si="189"/>
        <v>8416.3969506545163</v>
      </c>
      <c r="V1060" s="116">
        <f t="shared" si="190"/>
        <v>1124.6660153130483</v>
      </c>
      <c r="W1060" s="64"/>
      <c r="X1060" s="64"/>
      <c r="Y1060" s="105"/>
      <c r="Z1060" s="61"/>
      <c r="AA1060" s="106"/>
      <c r="AB1060" s="107"/>
      <c r="AC1060" s="107"/>
      <c r="AD1060" s="107"/>
      <c r="AE1060" s="107"/>
      <c r="AF1060" s="107"/>
      <c r="AG1060" s="107"/>
      <c r="AI1060" s="108"/>
      <c r="AJ1060" s="4"/>
      <c r="AK1060" s="4"/>
      <c r="AL1060" s="4"/>
      <c r="AN1060" s="109"/>
      <c r="AO1060" s="110"/>
      <c r="AP1060" s="111"/>
      <c r="AQ1060" s="110"/>
      <c r="AR1060" s="112"/>
      <c r="AT1060" s="113"/>
      <c r="AU1060" s="113"/>
      <c r="AV1060" s="113"/>
      <c r="AW1060" s="113"/>
      <c r="AX1060" s="113"/>
      <c r="AY1060" s="113"/>
      <c r="AZ1060" s="113"/>
      <c r="BA1060" s="105"/>
      <c r="BB1060" s="61"/>
      <c r="BC1060" s="106"/>
      <c r="BD1060" s="107"/>
      <c r="BE1060" s="107"/>
      <c r="BF1060" s="107"/>
      <c r="BG1060" s="107"/>
      <c r="BH1060" s="107"/>
      <c r="BI1060" s="107"/>
    </row>
    <row r="1061" spans="2:61" x14ac:dyDescent="0.3">
      <c r="B1061" s="93"/>
      <c r="C1061" s="93">
        <v>1489</v>
      </c>
      <c r="D1061" s="94">
        <f>'[1]S&amp;P500 Historical Data'!E4441</f>
        <v>43836</v>
      </c>
      <c r="E1061" s="95">
        <f>'[1]S&amp;P500 Historical Data'!N4441</f>
        <v>3246.28</v>
      </c>
      <c r="F1061" s="96">
        <f t="shared" si="192"/>
        <v>3.5333941295578749E-3</v>
      </c>
      <c r="H1061" s="114">
        <v>990</v>
      </c>
      <c r="I1061" s="98">
        <f t="shared" ca="1" si="184"/>
        <v>3007.1333235108696</v>
      </c>
      <c r="J1061" s="99">
        <f t="shared" ca="1" si="193"/>
        <v>-4.0793685443101203E-3</v>
      </c>
      <c r="K1061" s="100">
        <f t="shared" ca="1" si="194"/>
        <v>-1.446170496801777</v>
      </c>
      <c r="L1061" s="101">
        <f t="shared" ca="1" si="147"/>
        <v>-0.27373199163898543</v>
      </c>
      <c r="M1061" s="125"/>
      <c r="N1061" s="91">
        <v>44902</v>
      </c>
      <c r="O1061" s="102"/>
      <c r="P1061" s="92" t="str">
        <f t="shared" si="191"/>
        <v/>
      </c>
      <c r="Q1061" s="115">
        <f t="shared" si="185"/>
        <v>3077.5258191376406</v>
      </c>
      <c r="R1061" s="116">
        <f t="shared" si="186"/>
        <v>3813.2209123033099</v>
      </c>
      <c r="S1061" s="116">
        <f t="shared" si="187"/>
        <v>5091.4069953356411</v>
      </c>
      <c r="T1061" s="116">
        <f t="shared" si="188"/>
        <v>1860.2255086139387</v>
      </c>
      <c r="U1061" s="116">
        <f t="shared" si="189"/>
        <v>8423.138168639789</v>
      </c>
      <c r="V1061" s="116">
        <f t="shared" si="190"/>
        <v>1124.4223919679876</v>
      </c>
      <c r="W1061" s="64"/>
      <c r="X1061" s="64"/>
      <c r="Y1061" s="105"/>
      <c r="Z1061" s="61"/>
      <c r="AA1061" s="106"/>
      <c r="AB1061" s="107"/>
      <c r="AC1061" s="107"/>
      <c r="AD1061" s="107"/>
      <c r="AE1061" s="107"/>
      <c r="AF1061" s="107"/>
      <c r="AG1061" s="107"/>
      <c r="AI1061" s="108"/>
      <c r="AJ1061" s="4"/>
      <c r="AK1061" s="4"/>
      <c r="AL1061" s="4"/>
      <c r="AN1061" s="109"/>
      <c r="AO1061" s="110"/>
      <c r="AP1061" s="111"/>
      <c r="AQ1061" s="110"/>
      <c r="AR1061" s="112"/>
      <c r="AT1061" s="113"/>
      <c r="AU1061" s="113"/>
      <c r="AV1061" s="113"/>
      <c r="AW1061" s="113"/>
      <c r="AX1061" s="113"/>
      <c r="AY1061" s="113"/>
      <c r="AZ1061" s="113"/>
      <c r="BA1061" s="105"/>
      <c r="BB1061" s="61"/>
      <c r="BC1061" s="106"/>
      <c r="BD1061" s="107"/>
      <c r="BE1061" s="107"/>
      <c r="BF1061" s="107"/>
      <c r="BG1061" s="107"/>
      <c r="BH1061" s="107"/>
      <c r="BI1061" s="107"/>
    </row>
    <row r="1062" spans="2:61" x14ac:dyDescent="0.3">
      <c r="B1062" s="93"/>
      <c r="C1062" s="93">
        <v>1490</v>
      </c>
      <c r="D1062" s="94">
        <f>'[1]S&amp;P500 Historical Data'!E4442</f>
        <v>43837</v>
      </c>
      <c r="E1062" s="95">
        <f>'[1]S&amp;P500 Historical Data'!N4442</f>
        <v>3237.18</v>
      </c>
      <c r="F1062" s="96">
        <f t="shared" si="192"/>
        <v>-2.8032085956850188E-3</v>
      </c>
      <c r="H1062" s="114">
        <v>991</v>
      </c>
      <c r="I1062" s="98">
        <f t="shared" ca="1" si="184"/>
        <v>3027.3198280581569</v>
      </c>
      <c r="J1062" s="99">
        <f t="shared" ca="1" si="193"/>
        <v>6.712873150472521E-3</v>
      </c>
      <c r="K1062" s="100">
        <f t="shared" ca="1" si="194"/>
        <v>-1.0462678626845665</v>
      </c>
      <c r="L1062" s="101">
        <f t="shared" ca="1" si="147"/>
        <v>0.39990263411721055</v>
      </c>
      <c r="M1062" s="125"/>
      <c r="N1062" s="91">
        <v>44903</v>
      </c>
      <c r="O1062" s="102"/>
      <c r="P1062" s="92" t="str">
        <f t="shared" si="191"/>
        <v/>
      </c>
      <c r="Q1062" s="115">
        <f t="shared" si="185"/>
        <v>3078.4245878906813</v>
      </c>
      <c r="R1062" s="116">
        <f t="shared" si="186"/>
        <v>3814.1903277273555</v>
      </c>
      <c r="S1062" s="116">
        <f t="shared" si="187"/>
        <v>5094.1886433241525</v>
      </c>
      <c r="T1062" s="116">
        <f t="shared" si="188"/>
        <v>1860.2958403884318</v>
      </c>
      <c r="U1062" s="116">
        <f t="shared" si="189"/>
        <v>8429.8826210825209</v>
      </c>
      <c r="V1062" s="116">
        <f t="shared" si="190"/>
        <v>1124.1791101135123</v>
      </c>
      <c r="W1062" s="64"/>
      <c r="X1062" s="64"/>
      <c r="Y1062" s="105"/>
      <c r="Z1062" s="61"/>
      <c r="AA1062" s="106"/>
      <c r="AB1062" s="107"/>
      <c r="AC1062" s="107"/>
      <c r="AD1062" s="107"/>
      <c r="AE1062" s="107"/>
      <c r="AF1062" s="107"/>
      <c r="AG1062" s="107"/>
      <c r="AI1062" s="108"/>
      <c r="AJ1062" s="4"/>
      <c r="AK1062" s="4"/>
      <c r="AL1062" s="4"/>
      <c r="AN1062" s="109"/>
      <c r="AO1062" s="110"/>
      <c r="AP1062" s="111"/>
      <c r="AQ1062" s="110"/>
      <c r="AR1062" s="112"/>
      <c r="AT1062" s="113"/>
      <c r="AU1062" s="113"/>
      <c r="AV1062" s="113"/>
      <c r="AW1062" s="113"/>
      <c r="AX1062" s="113"/>
      <c r="AY1062" s="113"/>
      <c r="AZ1062" s="113"/>
      <c r="BA1062" s="105"/>
      <c r="BB1062" s="61"/>
      <c r="BC1062" s="106"/>
      <c r="BD1062" s="107"/>
      <c r="BE1062" s="107"/>
      <c r="BF1062" s="107"/>
      <c r="BG1062" s="107"/>
      <c r="BH1062" s="107"/>
      <c r="BI1062" s="107"/>
    </row>
    <row r="1063" spans="2:61" x14ac:dyDescent="0.3">
      <c r="B1063" s="93"/>
      <c r="C1063" s="93">
        <v>1491</v>
      </c>
      <c r="D1063" s="94">
        <f>'[1]S&amp;P500 Historical Data'!E4443</f>
        <v>43838</v>
      </c>
      <c r="E1063" s="95">
        <f>'[1]S&amp;P500 Historical Data'!N4443</f>
        <v>3253.05</v>
      </c>
      <c r="F1063" s="96">
        <f t="shared" si="192"/>
        <v>4.9024150649640569E-3</v>
      </c>
      <c r="H1063" s="114">
        <v>992</v>
      </c>
      <c r="I1063" s="98">
        <f t="shared" ca="1" si="184"/>
        <v>3029.107869293859</v>
      </c>
      <c r="J1063" s="99">
        <f t="shared" ca="1" si="193"/>
        <v>5.9063506245030193E-4</v>
      </c>
      <c r="K1063" s="100">
        <f t="shared" ca="1" si="194"/>
        <v>-1.0276140685462889</v>
      </c>
      <c r="L1063" s="101">
        <f t="shared" ca="1" si="147"/>
        <v>1.865379413827763E-2</v>
      </c>
      <c r="M1063" s="125"/>
      <c r="N1063" s="91">
        <v>44904</v>
      </c>
      <c r="O1063" s="102"/>
      <c r="P1063" s="92" t="str">
        <f t="shared" si="191"/>
        <v/>
      </c>
      <c r="Q1063" s="115">
        <f t="shared" si="185"/>
        <v>3079.3236191225169</v>
      </c>
      <c r="R1063" s="116">
        <f t="shared" si="186"/>
        <v>3815.1595004279866</v>
      </c>
      <c r="S1063" s="116">
        <f t="shared" si="187"/>
        <v>5096.9711575185083</v>
      </c>
      <c r="T1063" s="116">
        <f t="shared" si="188"/>
        <v>1860.3664133548441</v>
      </c>
      <c r="U1063" s="116">
        <f t="shared" si="189"/>
        <v>8436.6303103856808</v>
      </c>
      <c r="V1063" s="116">
        <f t="shared" si="190"/>
        <v>1123.9361691139829</v>
      </c>
      <c r="W1063" s="64"/>
      <c r="X1063" s="64"/>
      <c r="Y1063" s="105"/>
      <c r="Z1063" s="61"/>
      <c r="AA1063" s="106"/>
      <c r="AB1063" s="107"/>
      <c r="AC1063" s="107"/>
      <c r="AD1063" s="107"/>
      <c r="AE1063" s="107"/>
      <c r="AF1063" s="107"/>
      <c r="AG1063" s="107"/>
      <c r="AI1063" s="108"/>
      <c r="AJ1063" s="4"/>
      <c r="AK1063" s="4"/>
      <c r="AL1063" s="4"/>
      <c r="AN1063" s="109"/>
      <c r="AO1063" s="110"/>
      <c r="AP1063" s="111"/>
      <c r="AQ1063" s="110"/>
      <c r="AR1063" s="112"/>
      <c r="AT1063" s="113"/>
      <c r="AU1063" s="113"/>
      <c r="AV1063" s="113"/>
      <c r="AW1063" s="113"/>
      <c r="AX1063" s="113"/>
      <c r="AY1063" s="113"/>
      <c r="AZ1063" s="113"/>
      <c r="BA1063" s="105"/>
      <c r="BB1063" s="61"/>
      <c r="BC1063" s="106"/>
      <c r="BD1063" s="107"/>
      <c r="BE1063" s="107"/>
      <c r="BF1063" s="107"/>
      <c r="BG1063" s="107"/>
      <c r="BH1063" s="107"/>
      <c r="BI1063" s="107"/>
    </row>
    <row r="1064" spans="2:61" x14ac:dyDescent="0.3">
      <c r="B1064" s="93"/>
      <c r="C1064" s="93">
        <v>1492</v>
      </c>
      <c r="D1064" s="94">
        <f>'[1]S&amp;P500 Historical Data'!E4444</f>
        <v>43839</v>
      </c>
      <c r="E1064" s="95">
        <f>'[1]S&amp;P500 Historical Data'!N4444</f>
        <v>3274.7</v>
      </c>
      <c r="F1064" s="96">
        <f t="shared" si="192"/>
        <v>6.6552927252884631E-3</v>
      </c>
      <c r="H1064" s="114">
        <v>993</v>
      </c>
      <c r="I1064" s="98">
        <f t="shared" ca="1" si="184"/>
        <v>3041.1137960011347</v>
      </c>
      <c r="J1064" s="99">
        <f t="shared" ca="1" si="193"/>
        <v>3.963519037727254E-3</v>
      </c>
      <c r="K1064" s="100">
        <f t="shared" ca="1" si="194"/>
        <v>-0.79863375669695902</v>
      </c>
      <c r="L1064" s="101">
        <f t="shared" ca="1" si="147"/>
        <v>0.2289803118493299</v>
      </c>
      <c r="M1064" s="125"/>
      <c r="N1064" s="91">
        <v>44905</v>
      </c>
      <c r="O1064" s="102"/>
      <c r="P1064" s="92" t="str">
        <f t="shared" si="191"/>
        <v/>
      </c>
      <c r="Q1064" s="115">
        <f t="shared" si="185"/>
        <v>3080.2229129098037</v>
      </c>
      <c r="R1064" s="116">
        <f t="shared" si="186"/>
        <v>3816.1284308346408</v>
      </c>
      <c r="S1064" s="116">
        <f t="shared" si="187"/>
        <v>5099.7545386665897</v>
      </c>
      <c r="T1064" s="116">
        <f t="shared" si="188"/>
        <v>1860.437227179817</v>
      </c>
      <c r="U1064" s="116">
        <f t="shared" si="189"/>
        <v>8443.381238951275</v>
      </c>
      <c r="V1064" s="116">
        <f t="shared" si="190"/>
        <v>1123.6935683355457</v>
      </c>
      <c r="W1064" s="64"/>
      <c r="X1064" s="64"/>
      <c r="Y1064" s="105"/>
      <c r="Z1064" s="61"/>
      <c r="AA1064" s="106"/>
      <c r="AB1064" s="107"/>
      <c r="AC1064" s="107"/>
      <c r="AD1064" s="107"/>
      <c r="AE1064" s="107"/>
      <c r="AF1064" s="107"/>
      <c r="AG1064" s="107"/>
      <c r="AI1064" s="108"/>
      <c r="AJ1064" s="4"/>
      <c r="AK1064" s="4"/>
      <c r="AL1064" s="4"/>
      <c r="AN1064" s="109"/>
      <c r="AO1064" s="110"/>
      <c r="AP1064" s="111"/>
      <c r="AQ1064" s="110"/>
      <c r="AR1064" s="112"/>
      <c r="AT1064" s="113"/>
      <c r="AU1064" s="113"/>
      <c r="AV1064" s="113"/>
      <c r="AW1064" s="113"/>
      <c r="AX1064" s="113"/>
      <c r="AY1064" s="113"/>
      <c r="AZ1064" s="113"/>
      <c r="BA1064" s="105"/>
      <c r="BB1064" s="61"/>
      <c r="BC1064" s="106"/>
      <c r="BD1064" s="107"/>
      <c r="BE1064" s="107"/>
      <c r="BF1064" s="107"/>
      <c r="BG1064" s="107"/>
      <c r="BH1064" s="107"/>
      <c r="BI1064" s="107"/>
    </row>
    <row r="1065" spans="2:61" x14ac:dyDescent="0.3">
      <c r="B1065" s="93"/>
      <c r="C1065" s="93">
        <v>1493</v>
      </c>
      <c r="D1065" s="94">
        <f>'[1]S&amp;P500 Historical Data'!E4445</f>
        <v>43840</v>
      </c>
      <c r="E1065" s="95">
        <f>'[1]S&amp;P500 Historical Data'!N4445</f>
        <v>3265.33</v>
      </c>
      <c r="F1065" s="96">
        <f t="shared" si="192"/>
        <v>-2.8613308089290288E-3</v>
      </c>
      <c r="H1065" s="114">
        <v>994</v>
      </c>
      <c r="I1065" s="98">
        <f t="shared" ca="1" si="184"/>
        <v>3015.2916265412987</v>
      </c>
      <c r="J1065" s="99">
        <f t="shared" ca="1" si="193"/>
        <v>-8.4910237472173734E-3</v>
      </c>
      <c r="K1065" s="100">
        <f t="shared" ca="1" si="194"/>
        <v>-1.3498386228370252</v>
      </c>
      <c r="L1065" s="101">
        <f t="shared" ca="1" si="147"/>
        <v>-0.55120486614006625</v>
      </c>
      <c r="M1065" s="125"/>
      <c r="N1065" s="91">
        <v>44906</v>
      </c>
      <c r="O1065" s="102"/>
      <c r="P1065" s="92" t="str">
        <f t="shared" si="191"/>
        <v/>
      </c>
      <c r="Q1065" s="115">
        <f t="shared" si="185"/>
        <v>3081.1224693292193</v>
      </c>
      <c r="R1065" s="116">
        <f t="shared" si="186"/>
        <v>3817.0971193756641</v>
      </c>
      <c r="S1065" s="116">
        <f t="shared" si="187"/>
        <v>5102.5387875154865</v>
      </c>
      <c r="T1065" s="116">
        <f t="shared" si="188"/>
        <v>1860.5082815309365</v>
      </c>
      <c r="U1065" s="116">
        <f t="shared" si="189"/>
        <v>8450.1354091803441</v>
      </c>
      <c r="V1065" s="116">
        <f t="shared" si="190"/>
        <v>1123.4513071461217</v>
      </c>
      <c r="W1065" s="64"/>
      <c r="X1065" s="64"/>
      <c r="Y1065" s="105"/>
      <c r="Z1065" s="61"/>
      <c r="AA1065" s="106"/>
      <c r="AB1065" s="107"/>
      <c r="AC1065" s="107"/>
      <c r="AD1065" s="107"/>
      <c r="AE1065" s="107"/>
      <c r="AF1065" s="107"/>
      <c r="AG1065" s="107"/>
      <c r="AI1065" s="108"/>
      <c r="AJ1065" s="4"/>
      <c r="AK1065" s="4"/>
      <c r="AL1065" s="4"/>
      <c r="AN1065" s="109"/>
      <c r="AO1065" s="110"/>
      <c r="AP1065" s="111"/>
      <c r="AQ1065" s="110"/>
      <c r="AR1065" s="112"/>
      <c r="AT1065" s="113"/>
      <c r="AU1065" s="113"/>
      <c r="AV1065" s="113"/>
      <c r="AW1065" s="113"/>
      <c r="AX1065" s="113"/>
      <c r="AY1065" s="113"/>
      <c r="AZ1065" s="113"/>
      <c r="BA1065" s="105"/>
      <c r="BB1065" s="61"/>
      <c r="BC1065" s="106"/>
      <c r="BD1065" s="107"/>
      <c r="BE1065" s="107"/>
      <c r="BF1065" s="107"/>
      <c r="BG1065" s="107"/>
      <c r="BH1065" s="107"/>
      <c r="BI1065" s="107"/>
    </row>
    <row r="1066" spans="2:61" x14ac:dyDescent="0.3">
      <c r="B1066" s="93"/>
      <c r="C1066" s="93">
        <v>1494</v>
      </c>
      <c r="D1066" s="94">
        <f>'[1]S&amp;P500 Historical Data'!E4446</f>
        <v>43843</v>
      </c>
      <c r="E1066" s="95">
        <f>'[1]S&amp;P500 Historical Data'!N4446</f>
        <v>3265.35</v>
      </c>
      <c r="F1066" s="96">
        <f t="shared" si="192"/>
        <v>6.1249552112594471E-6</v>
      </c>
      <c r="H1066" s="114">
        <v>995</v>
      </c>
      <c r="I1066" s="98">
        <f t="shared" ca="1" si="184"/>
        <v>3013.3851812722055</v>
      </c>
      <c r="J1066" s="99">
        <f t="shared" ca="1" si="193"/>
        <v>-6.322590001949424E-4</v>
      </c>
      <c r="K1066" s="100">
        <f t="shared" ca="1" si="194"/>
        <v>-1.4076173078498568</v>
      </c>
      <c r="L1066" s="101">
        <f t="shared" ca="1" si="147"/>
        <v>-5.7778685012831725E-2</v>
      </c>
      <c r="M1066" s="125"/>
      <c r="N1066" s="91">
        <v>44907</v>
      </c>
      <c r="O1066" s="102"/>
      <c r="P1066" s="92" t="str">
        <f t="shared" si="191"/>
        <v/>
      </c>
      <c r="Q1066" s="115">
        <f t="shared" si="185"/>
        <v>3082.0222884574628</v>
      </c>
      <c r="R1066" s="116">
        <f t="shared" si="186"/>
        <v>3818.0655664783076</v>
      </c>
      <c r="S1066" s="116">
        <f t="shared" si="187"/>
        <v>5105.3239048114947</v>
      </c>
      <c r="T1066" s="116">
        <f t="shared" si="188"/>
        <v>1860.5795760767314</v>
      </c>
      <c r="U1066" s="116">
        <f t="shared" si="189"/>
        <v>8456.892823472981</v>
      </c>
      <c r="V1066" s="116">
        <f t="shared" si="190"/>
        <v>1123.209384915403</v>
      </c>
      <c r="W1066" s="64"/>
      <c r="X1066" s="64"/>
      <c r="Y1066" s="105"/>
      <c r="Z1066" s="61"/>
      <c r="AA1066" s="106"/>
      <c r="AB1066" s="107"/>
      <c r="AC1066" s="107"/>
      <c r="AD1066" s="107"/>
      <c r="AE1066" s="107"/>
      <c r="AF1066" s="107"/>
      <c r="AG1066" s="107"/>
      <c r="AI1066" s="108"/>
      <c r="AJ1066" s="4"/>
      <c r="AK1066" s="4"/>
      <c r="AL1066" s="4"/>
      <c r="AN1066" s="109"/>
      <c r="AO1066" s="110"/>
      <c r="AP1066" s="111"/>
      <c r="AQ1066" s="110"/>
      <c r="AR1066" s="112"/>
      <c r="AT1066" s="113"/>
      <c r="AU1066" s="113"/>
      <c r="AV1066" s="113"/>
      <c r="AW1066" s="113"/>
      <c r="AX1066" s="113"/>
      <c r="AY1066" s="113"/>
      <c r="AZ1066" s="113"/>
      <c r="BA1066" s="105"/>
      <c r="BB1066" s="61"/>
      <c r="BC1066" s="106"/>
      <c r="BD1066" s="107"/>
      <c r="BE1066" s="107"/>
      <c r="BF1066" s="107"/>
      <c r="BG1066" s="107"/>
      <c r="BH1066" s="107"/>
      <c r="BI1066" s="107"/>
    </row>
    <row r="1067" spans="2:61" x14ac:dyDescent="0.3">
      <c r="B1067" s="93"/>
      <c r="C1067" s="93">
        <v>1495</v>
      </c>
      <c r="D1067" s="94">
        <f>'[1]S&amp;P500 Historical Data'!E4447</f>
        <v>43844</v>
      </c>
      <c r="E1067" s="95">
        <f>'[1]S&amp;P500 Historical Data'!N4447</f>
        <v>3283.15</v>
      </c>
      <c r="F1067" s="96">
        <f t="shared" si="192"/>
        <v>5.4511767498124806E-3</v>
      </c>
      <c r="H1067" s="114">
        <v>996</v>
      </c>
      <c r="I1067" s="98">
        <f t="shared" ca="1" si="184"/>
        <v>3004.5896994041163</v>
      </c>
      <c r="J1067" s="99">
        <f t="shared" ca="1" si="193"/>
        <v>-2.918804380784748E-3</v>
      </c>
      <c r="K1067" s="100">
        <f t="shared" ca="1" si="194"/>
        <v>-1.6085593326822434</v>
      </c>
      <c r="L1067" s="101">
        <f t="shared" ca="1" si="147"/>
        <v>-0.20094202483238655</v>
      </c>
      <c r="M1067" s="125"/>
      <c r="N1067" s="91">
        <v>44908</v>
      </c>
      <c r="O1067" s="102"/>
      <c r="P1067" s="92" t="str">
        <f t="shared" si="191"/>
        <v/>
      </c>
      <c r="Q1067" s="115">
        <f t="shared" si="185"/>
        <v>3082.922370371256</v>
      </c>
      <c r="R1067" s="116">
        <f t="shared" si="186"/>
        <v>3819.0337725687327</v>
      </c>
      <c r="S1067" s="116">
        <f t="shared" si="187"/>
        <v>5108.1098913001224</v>
      </c>
      <c r="T1067" s="116">
        <f t="shared" si="188"/>
        <v>1860.6511104866715</v>
      </c>
      <c r="U1067" s="116">
        <f t="shared" si="189"/>
        <v>8463.6534842283309</v>
      </c>
      <c r="V1067" s="116">
        <f t="shared" si="190"/>
        <v>1122.9678010148452</v>
      </c>
      <c r="W1067" s="64"/>
      <c r="X1067" s="64"/>
      <c r="Y1067" s="105"/>
      <c r="Z1067" s="61"/>
      <c r="AA1067" s="106"/>
      <c r="AB1067" s="107"/>
      <c r="AC1067" s="107"/>
      <c r="AD1067" s="107"/>
      <c r="AE1067" s="107"/>
      <c r="AF1067" s="107"/>
      <c r="AG1067" s="107"/>
      <c r="AI1067" s="108"/>
      <c r="AJ1067" s="4"/>
      <c r="AK1067" s="4"/>
      <c r="AL1067" s="4"/>
      <c r="AN1067" s="109"/>
      <c r="AO1067" s="110"/>
      <c r="AP1067" s="111"/>
      <c r="AQ1067" s="110"/>
      <c r="AR1067" s="112"/>
      <c r="AT1067" s="113"/>
      <c r="AU1067" s="113"/>
      <c r="AV1067" s="113"/>
      <c r="AW1067" s="113"/>
      <c r="AX1067" s="113"/>
      <c r="AY1067" s="113"/>
      <c r="AZ1067" s="113"/>
      <c r="BA1067" s="105"/>
      <c r="BB1067" s="61"/>
      <c r="BC1067" s="106"/>
      <c r="BD1067" s="107"/>
      <c r="BE1067" s="107"/>
      <c r="BF1067" s="107"/>
      <c r="BG1067" s="107"/>
      <c r="BH1067" s="107"/>
      <c r="BI1067" s="107"/>
    </row>
    <row r="1068" spans="2:61" x14ac:dyDescent="0.3">
      <c r="B1068" s="93"/>
      <c r="C1068" s="93">
        <v>1496</v>
      </c>
      <c r="D1068" s="94">
        <f>'[1]S&amp;P500 Historical Data'!E4448</f>
        <v>43845</v>
      </c>
      <c r="E1068" s="95">
        <f>'[1]S&amp;P500 Historical Data'!N4448</f>
        <v>3289.37</v>
      </c>
      <c r="F1068" s="96">
        <f t="shared" si="192"/>
        <v>1.8945220291487748E-3</v>
      </c>
      <c r="H1068" s="114">
        <v>997</v>
      </c>
      <c r="I1068" s="98">
        <f t="shared" ca="1" si="184"/>
        <v>2998.4443430302967</v>
      </c>
      <c r="J1068" s="99">
        <f t="shared" ca="1" si="193"/>
        <v>-2.0453229853774611E-3</v>
      </c>
      <c r="K1068" s="100">
        <f t="shared" ca="1" si="194"/>
        <v>-1.7547729273644346</v>
      </c>
      <c r="L1068" s="101">
        <f t="shared" ca="1" si="147"/>
        <v>-0.14621359468219125</v>
      </c>
      <c r="M1068" s="125"/>
      <c r="N1068" s="91">
        <v>44909</v>
      </c>
      <c r="O1068" s="102"/>
      <c r="P1068" s="92" t="str">
        <f t="shared" si="191"/>
        <v/>
      </c>
      <c r="Q1068" s="115">
        <f t="shared" si="185"/>
        <v>3083.8227151473443</v>
      </c>
      <c r="R1068" s="116">
        <f t="shared" si="186"/>
        <v>3820.0017380720187</v>
      </c>
      <c r="S1068" s="116">
        <f t="shared" si="187"/>
        <v>5110.8967477260931</v>
      </c>
      <c r="T1068" s="116">
        <f t="shared" si="188"/>
        <v>1860.7228844311617</v>
      </c>
      <c r="U1068" s="116">
        <f t="shared" si="189"/>
        <v>8470.4173938446056</v>
      </c>
      <c r="V1068" s="116">
        <f t="shared" si="190"/>
        <v>1122.7265548176606</v>
      </c>
      <c r="W1068" s="64"/>
      <c r="X1068" s="64"/>
      <c r="Y1068" s="105"/>
      <c r="Z1068" s="61"/>
      <c r="AA1068" s="106"/>
      <c r="AB1068" s="107"/>
      <c r="AC1068" s="107"/>
      <c r="AD1068" s="107"/>
      <c r="AE1068" s="107"/>
      <c r="AF1068" s="107"/>
      <c r="AG1068" s="107"/>
      <c r="AI1068" s="108"/>
      <c r="AJ1068" s="4"/>
      <c r="AK1068" s="4"/>
      <c r="AL1068" s="4"/>
      <c r="AN1068" s="109"/>
      <c r="AO1068" s="110"/>
      <c r="AP1068" s="111"/>
      <c r="AQ1068" s="110"/>
      <c r="AR1068" s="112"/>
      <c r="AT1068" s="113"/>
      <c r="AU1068" s="113"/>
      <c r="AV1068" s="113"/>
      <c r="AW1068" s="113"/>
      <c r="AX1068" s="113"/>
      <c r="AY1068" s="113"/>
      <c r="AZ1068" s="113"/>
      <c r="BA1068" s="105"/>
      <c r="BB1068" s="61"/>
      <c r="BC1068" s="106"/>
      <c r="BD1068" s="107"/>
      <c r="BE1068" s="107"/>
      <c r="BF1068" s="107"/>
      <c r="BG1068" s="107"/>
      <c r="BH1068" s="107"/>
      <c r="BI1068" s="107"/>
    </row>
    <row r="1069" spans="2:61" x14ac:dyDescent="0.3">
      <c r="B1069" s="93"/>
      <c r="C1069" s="93">
        <v>1497</v>
      </c>
      <c r="D1069" s="94">
        <f>'[1]S&amp;P500 Historical Data'!E4449</f>
        <v>43846</v>
      </c>
      <c r="E1069" s="95">
        <f>'[1]S&amp;P500 Historical Data'!N4449</f>
        <v>3316.81</v>
      </c>
      <c r="F1069" s="96">
        <f t="shared" si="192"/>
        <v>8.3420229405631041E-3</v>
      </c>
      <c r="H1069" s="114">
        <v>998</v>
      </c>
      <c r="I1069" s="98">
        <f t="shared" ca="1" si="184"/>
        <v>2994.7205173556504</v>
      </c>
      <c r="J1069" s="99">
        <f t="shared" ca="1" si="193"/>
        <v>-1.2419192249815095E-3</v>
      </c>
      <c r="K1069" s="100">
        <f t="shared" ca="1" si="194"/>
        <v>-1.8506911177240819</v>
      </c>
      <c r="L1069" s="101">
        <f t="shared" ca="1" si="147"/>
        <v>-9.5918190359647409E-2</v>
      </c>
      <c r="M1069" s="125"/>
      <c r="N1069" s="91">
        <v>44910</v>
      </c>
      <c r="O1069" s="102"/>
      <c r="P1069" s="92" t="str">
        <f t="shared" si="191"/>
        <v/>
      </c>
      <c r="Q1069" s="115">
        <f t="shared" si="185"/>
        <v>3084.723322862495</v>
      </c>
      <c r="R1069" s="116">
        <f t="shared" si="186"/>
        <v>3820.9694634121606</v>
      </c>
      <c r="S1069" s="116">
        <f t="shared" si="187"/>
        <v>5113.6844748333506</v>
      </c>
      <c r="T1069" s="116">
        <f t="shared" si="188"/>
        <v>1860.7948975815393</v>
      </c>
      <c r="U1069" s="116">
        <f t="shared" si="189"/>
        <v>8477.1845547190733</v>
      </c>
      <c r="V1069" s="116">
        <f t="shared" si="190"/>
        <v>1122.4856456988118</v>
      </c>
      <c r="W1069" s="64"/>
      <c r="X1069" s="64"/>
      <c r="Y1069" s="105"/>
      <c r="Z1069" s="61"/>
      <c r="AA1069" s="106"/>
      <c r="AB1069" s="107"/>
      <c r="AC1069" s="107"/>
      <c r="AD1069" s="107"/>
      <c r="AE1069" s="107"/>
      <c r="AF1069" s="107"/>
      <c r="AG1069" s="107"/>
      <c r="AI1069" s="108"/>
      <c r="AJ1069" s="4"/>
      <c r="AK1069" s="4"/>
      <c r="AL1069" s="4"/>
      <c r="AN1069" s="109"/>
      <c r="AO1069" s="110"/>
      <c r="AP1069" s="111"/>
      <c r="AQ1069" s="110"/>
      <c r="AR1069" s="112"/>
      <c r="AT1069" s="113"/>
      <c r="AU1069" s="113"/>
      <c r="AV1069" s="113"/>
      <c r="AW1069" s="113"/>
      <c r="AX1069" s="113"/>
      <c r="AY1069" s="113"/>
      <c r="AZ1069" s="113"/>
      <c r="BA1069" s="105"/>
      <c r="BB1069" s="61"/>
      <c r="BC1069" s="106"/>
      <c r="BD1069" s="107"/>
      <c r="BE1069" s="107"/>
      <c r="BF1069" s="107"/>
      <c r="BG1069" s="107"/>
      <c r="BH1069" s="107"/>
      <c r="BI1069" s="107"/>
    </row>
    <row r="1070" spans="2:61" x14ac:dyDescent="0.3">
      <c r="B1070" s="93"/>
      <c r="C1070" s="93">
        <v>1498</v>
      </c>
      <c r="D1070" s="94">
        <f>'[1]S&amp;P500 Historical Data'!E4450</f>
        <v>43847</v>
      </c>
      <c r="E1070" s="95">
        <f>'[1]S&amp;P500 Historical Data'!N4450</f>
        <v>3329.62</v>
      </c>
      <c r="F1070" s="96">
        <f t="shared" si="192"/>
        <v>3.8621446510351651E-3</v>
      </c>
      <c r="H1070" s="114">
        <v>999</v>
      </c>
      <c r="I1070" s="98">
        <f t="shared" ca="1" si="184"/>
        <v>2999.5046505334894</v>
      </c>
      <c r="J1070" s="99">
        <f t="shared" ca="1" si="193"/>
        <v>1.5975224232488562E-3</v>
      </c>
      <c r="K1070" s="100">
        <f t="shared" ca="1" si="194"/>
        <v>-1.7691756338692783</v>
      </c>
      <c r="L1070" s="101">
        <f t="shared" ca="1" si="147"/>
        <v>8.1515483854803616E-2</v>
      </c>
      <c r="M1070" s="125"/>
      <c r="N1070" s="91">
        <v>44911</v>
      </c>
      <c r="O1070" s="102"/>
      <c r="P1070" s="92" t="str">
        <f t="shared" si="191"/>
        <v/>
      </c>
      <c r="Q1070" s="115">
        <f t="shared" si="185"/>
        <v>3085.6241935934963</v>
      </c>
      <c r="R1070" s="116">
        <f t="shared" si="186"/>
        <v>3821.9369490120794</v>
      </c>
      <c r="S1070" s="116">
        <f t="shared" si="187"/>
        <v>5116.4730733650549</v>
      </c>
      <c r="T1070" s="116">
        <f t="shared" si="188"/>
        <v>1860.8671496100717</v>
      </c>
      <c r="U1070" s="116">
        <f t="shared" si="189"/>
        <v>8483.954969248085</v>
      </c>
      <c r="V1070" s="116">
        <f t="shared" si="190"/>
        <v>1122.2450730350056</v>
      </c>
      <c r="W1070" s="64"/>
      <c r="X1070" s="64"/>
      <c r="Y1070" s="105"/>
      <c r="Z1070" s="61"/>
      <c r="AA1070" s="106"/>
      <c r="AB1070" s="107"/>
      <c r="AC1070" s="107"/>
      <c r="AD1070" s="107"/>
      <c r="AE1070" s="107"/>
      <c r="AF1070" s="107"/>
      <c r="AG1070" s="107"/>
      <c r="AI1070" s="108"/>
      <c r="AJ1070" s="4"/>
      <c r="AK1070" s="4"/>
      <c r="AL1070" s="4"/>
      <c r="AN1070" s="109"/>
      <c r="AO1070" s="110"/>
      <c r="AP1070" s="111"/>
      <c r="AQ1070" s="110"/>
      <c r="AR1070" s="112"/>
      <c r="AT1070" s="113"/>
      <c r="AU1070" s="113"/>
      <c r="AV1070" s="113"/>
      <c r="AW1070" s="113"/>
      <c r="AX1070" s="113"/>
      <c r="AY1070" s="113"/>
      <c r="AZ1070" s="113"/>
      <c r="BA1070" s="105"/>
      <c r="BB1070" s="61"/>
      <c r="BC1070" s="106"/>
      <c r="BD1070" s="107"/>
      <c r="BE1070" s="107"/>
      <c r="BF1070" s="107"/>
      <c r="BG1070" s="107"/>
      <c r="BH1070" s="107"/>
      <c r="BI1070" s="107"/>
    </row>
    <row r="1071" spans="2:61" x14ac:dyDescent="0.3">
      <c r="B1071" s="93"/>
      <c r="C1071" s="93">
        <v>1499</v>
      </c>
      <c r="D1071" s="94">
        <f>'[1]S&amp;P500 Historical Data'!E4451</f>
        <v>43851</v>
      </c>
      <c r="E1071" s="95">
        <f>'[1]S&amp;P500 Historical Data'!N4451</f>
        <v>3320.79</v>
      </c>
      <c r="F1071" s="96">
        <f t="shared" si="192"/>
        <v>-2.6519542770646284E-3</v>
      </c>
      <c r="H1071" s="114">
        <v>1000</v>
      </c>
      <c r="I1071" s="98">
        <f t="shared" ca="1" si="184"/>
        <v>3071.3197453144517</v>
      </c>
      <c r="J1071" s="99">
        <f t="shared" ca="1" si="193"/>
        <v>2.3942318198502961E-2</v>
      </c>
      <c r="K1071" s="100">
        <f t="shared" ca="1" si="194"/>
        <v>-0.3086634372158954</v>
      </c>
      <c r="L1071" s="101">
        <f t="shared" ca="1" si="147"/>
        <v>1.4605121966533829</v>
      </c>
      <c r="M1071" s="125"/>
      <c r="N1071" s="91">
        <v>44912</v>
      </c>
      <c r="O1071" s="102"/>
      <c r="P1071" s="92" t="str">
        <f t="shared" si="191"/>
        <v/>
      </c>
      <c r="Q1071" s="115">
        <f t="shared" si="185"/>
        <v>3086.525327417161</v>
      </c>
      <c r="R1071" s="116">
        <f t="shared" si="186"/>
        <v>3822.9041952936195</v>
      </c>
      <c r="S1071" s="116">
        <f t="shared" si="187"/>
        <v>5119.262544063602</v>
      </c>
      <c r="T1071" s="116">
        <f t="shared" si="188"/>
        <v>1860.939640189951</v>
      </c>
      <c r="U1071" s="116">
        <f t="shared" si="189"/>
        <v>8490.7286398270808</v>
      </c>
      <c r="V1071" s="116">
        <f t="shared" si="190"/>
        <v>1122.0048362046853</v>
      </c>
      <c r="W1071" s="64"/>
      <c r="X1071" s="64"/>
      <c r="Y1071" s="105"/>
      <c r="Z1071" s="61"/>
      <c r="AA1071" s="106"/>
      <c r="AB1071" s="107"/>
      <c r="AC1071" s="107"/>
      <c r="AD1071" s="107"/>
      <c r="AE1071" s="107"/>
      <c r="AF1071" s="107"/>
      <c r="AG1071" s="107"/>
      <c r="AI1071" s="108"/>
      <c r="AJ1071" s="4"/>
      <c r="AK1071" s="4"/>
      <c r="AL1071" s="4"/>
      <c r="AN1071" s="109"/>
      <c r="AO1071" s="110"/>
      <c r="AP1071" s="111"/>
      <c r="AQ1071" s="110"/>
      <c r="AR1071" s="112"/>
      <c r="AT1071" s="113"/>
      <c r="AU1071" s="113"/>
      <c r="AV1071" s="113"/>
      <c r="AW1071" s="113"/>
      <c r="AX1071" s="113"/>
      <c r="AY1071" s="113"/>
      <c r="AZ1071" s="113"/>
      <c r="BA1071" s="105"/>
      <c r="BB1071" s="61"/>
      <c r="BC1071" s="106"/>
      <c r="BD1071" s="107"/>
      <c r="BE1071" s="107"/>
      <c r="BF1071" s="107"/>
      <c r="BG1071" s="107"/>
      <c r="BH1071" s="107"/>
      <c r="BI1071" s="107"/>
    </row>
    <row r="1072" spans="2:61" x14ac:dyDescent="0.3">
      <c r="B1072" s="93"/>
      <c r="C1072" s="93">
        <v>1500</v>
      </c>
      <c r="D1072" s="94">
        <f>'[1]S&amp;P500 Historical Data'!E4452</f>
        <v>43852</v>
      </c>
      <c r="E1072" s="95">
        <f>'[1]S&amp;P500 Historical Data'!N4452</f>
        <v>3321.75</v>
      </c>
      <c r="F1072" s="96">
        <f t="shared" si="192"/>
        <v>2.8908783753264626E-4</v>
      </c>
      <c r="H1072" s="114">
        <v>1001</v>
      </c>
      <c r="I1072" s="98">
        <f t="shared" ca="1" si="184"/>
        <v>3090.4908340072493</v>
      </c>
      <c r="J1072" s="99">
        <f t="shared" ca="1" si="193"/>
        <v>6.2419709709627905E-3</v>
      </c>
      <c r="K1072" s="100">
        <f t="shared" ca="1" si="194"/>
        <v>6.1997222753520986E-2</v>
      </c>
      <c r="L1072" s="101">
        <f t="shared" ca="1" si="147"/>
        <v>0.37066065996941638</v>
      </c>
      <c r="M1072" s="125"/>
      <c r="N1072" s="91">
        <v>44913</v>
      </c>
      <c r="O1072" s="102"/>
      <c r="P1072" s="92" t="str">
        <f t="shared" si="191"/>
        <v/>
      </c>
      <c r="Q1072" s="115">
        <f t="shared" si="185"/>
        <v>3087.426724410323</v>
      </c>
      <c r="R1072" s="116">
        <f t="shared" si="186"/>
        <v>3823.8712026775588</v>
      </c>
      <c r="S1072" s="116">
        <f t="shared" si="187"/>
        <v>5122.0528876706085</v>
      </c>
      <c r="T1072" s="116">
        <f t="shared" si="188"/>
        <v>1861.0123689952925</v>
      </c>
      <c r="U1072" s="116">
        <f t="shared" si="189"/>
        <v>8497.5055688505781</v>
      </c>
      <c r="V1072" s="116">
        <f t="shared" si="190"/>
        <v>1121.7649345880263</v>
      </c>
      <c r="W1072" s="64"/>
      <c r="X1072" s="64"/>
      <c r="Y1072" s="105"/>
      <c r="Z1072" s="61"/>
      <c r="AA1072" s="106"/>
      <c r="AB1072" s="107"/>
      <c r="AC1072" s="107"/>
      <c r="AD1072" s="107"/>
      <c r="AE1072" s="107"/>
      <c r="AF1072" s="107"/>
      <c r="AG1072" s="107"/>
      <c r="AI1072" s="108"/>
      <c r="AJ1072" s="4"/>
      <c r="AK1072" s="4"/>
      <c r="AL1072" s="4"/>
      <c r="AN1072" s="109"/>
      <c r="AO1072" s="110"/>
      <c r="AP1072" s="111"/>
      <c r="AQ1072" s="110"/>
      <c r="AR1072" s="112"/>
      <c r="AT1072" s="113"/>
      <c r="AU1072" s="113"/>
      <c r="AV1072" s="113"/>
      <c r="AW1072" s="113"/>
      <c r="AX1072" s="113"/>
      <c r="AY1072" s="113"/>
      <c r="AZ1072" s="113"/>
      <c r="BA1072" s="105"/>
      <c r="BB1072" s="61"/>
      <c r="BC1072" s="106"/>
      <c r="BD1072" s="107"/>
      <c r="BE1072" s="107"/>
      <c r="BF1072" s="107"/>
      <c r="BG1072" s="107"/>
      <c r="BH1072" s="107"/>
      <c r="BI1072" s="107"/>
    </row>
    <row r="1073" spans="2:61" x14ac:dyDescent="0.3">
      <c r="B1073" s="93"/>
      <c r="C1073" s="93">
        <v>1501</v>
      </c>
      <c r="D1073" s="94">
        <f>'[1]S&amp;P500 Historical Data'!E4453</f>
        <v>43853</v>
      </c>
      <c r="E1073" s="95">
        <f>'[1]S&amp;P500 Historical Data'!N4453</f>
        <v>3325.54</v>
      </c>
      <c r="F1073" s="96">
        <f t="shared" si="192"/>
        <v>1.1409648528636904E-3</v>
      </c>
      <c r="H1073" s="114">
        <v>1002</v>
      </c>
      <c r="I1073" s="98">
        <f t="shared" ca="1" si="184"/>
        <v>3075.6698803399927</v>
      </c>
      <c r="J1073" s="99">
        <f t="shared" ca="1" si="193"/>
        <v>-4.795663363297926E-3</v>
      </c>
      <c r="K1073" s="100">
        <f t="shared" ca="1" si="194"/>
        <v>-0.25670274310646618</v>
      </c>
      <c r="L1073" s="101">
        <f t="shared" ca="1" si="147"/>
        <v>-0.31869996585998717</v>
      </c>
      <c r="M1073" s="125"/>
      <c r="N1073" s="91">
        <v>44914</v>
      </c>
      <c r="O1073" s="102"/>
      <c r="P1073" s="92" t="str">
        <f t="shared" si="191"/>
        <v/>
      </c>
      <c r="Q1073" s="115">
        <f t="shared" si="185"/>
        <v>3088.3283846498393</v>
      </c>
      <c r="R1073" s="116">
        <f t="shared" si="186"/>
        <v>3824.8379715836063</v>
      </c>
      <c r="S1073" s="116">
        <f t="shared" si="187"/>
        <v>5124.844104926925</v>
      </c>
      <c r="T1073" s="116">
        <f t="shared" si="188"/>
        <v>1861.0853357011308</v>
      </c>
      <c r="U1073" s="116">
        <f t="shared" si="189"/>
        <v>8504.2857587121889</v>
      </c>
      <c r="V1073" s="116">
        <f t="shared" si="190"/>
        <v>1121.5253675669287</v>
      </c>
      <c r="W1073" s="64"/>
      <c r="X1073" s="64"/>
      <c r="Y1073" s="105"/>
      <c r="Z1073" s="61"/>
      <c r="AA1073" s="106"/>
      <c r="AB1073" s="107"/>
      <c r="AC1073" s="107"/>
      <c r="AD1073" s="107"/>
      <c r="AE1073" s="107"/>
      <c r="AF1073" s="107"/>
      <c r="AG1073" s="107"/>
      <c r="AI1073" s="108"/>
      <c r="AJ1073" s="4"/>
      <c r="AK1073" s="4"/>
      <c r="AL1073" s="4"/>
      <c r="AN1073" s="109"/>
      <c r="AO1073" s="110"/>
      <c r="AP1073" s="111"/>
      <c r="AQ1073" s="110"/>
      <c r="AR1073" s="112"/>
      <c r="AT1073" s="113"/>
      <c r="AU1073" s="113"/>
      <c r="AV1073" s="113"/>
      <c r="AW1073" s="113"/>
      <c r="AX1073" s="113"/>
      <c r="AY1073" s="113"/>
      <c r="AZ1073" s="113"/>
      <c r="BA1073" s="105"/>
      <c r="BB1073" s="61"/>
      <c r="BC1073" s="106"/>
      <c r="BD1073" s="107"/>
      <c r="BE1073" s="107"/>
      <c r="BF1073" s="107"/>
      <c r="BG1073" s="107"/>
      <c r="BH1073" s="107"/>
      <c r="BI1073" s="107"/>
    </row>
    <row r="1074" spans="2:61" x14ac:dyDescent="0.3">
      <c r="B1074" s="93"/>
      <c r="C1074" s="93">
        <v>1502</v>
      </c>
      <c r="D1074" s="94">
        <f>'[1]S&amp;P500 Historical Data'!E4454</f>
        <v>43854</v>
      </c>
      <c r="E1074" s="95">
        <f>'[1]S&amp;P500 Historical Data'!N4454</f>
        <v>3295.47</v>
      </c>
      <c r="F1074" s="96">
        <f t="shared" si="192"/>
        <v>-9.0421405245464381E-3</v>
      </c>
      <c r="H1074" s="114">
        <v>1003</v>
      </c>
      <c r="I1074" s="98">
        <f t="shared" ca="1" si="184"/>
        <v>3092.6758749042629</v>
      </c>
      <c r="J1074" s="99">
        <f t="shared" ca="1" si="193"/>
        <v>5.5292002152032907E-3</v>
      </c>
      <c r="K1074" s="100">
        <f t="shared" ca="1" si="194"/>
        <v>6.9670400730863447E-2</v>
      </c>
      <c r="L1074" s="101">
        <f t="shared" ca="1" si="147"/>
        <v>0.32637314383732963</v>
      </c>
      <c r="M1074" s="125"/>
      <c r="N1074" s="91">
        <v>44915</v>
      </c>
      <c r="O1074" s="102"/>
      <c r="P1074" s="92" t="str">
        <f t="shared" si="191"/>
        <v/>
      </c>
      <c r="Q1074" s="115">
        <f t="shared" si="185"/>
        <v>3089.2303082125891</v>
      </c>
      <c r="R1074" s="116">
        <f t="shared" si="186"/>
        <v>3825.804502430411</v>
      </c>
      <c r="S1074" s="116">
        <f t="shared" si="187"/>
        <v>5127.6361965726392</v>
      </c>
      <c r="T1074" s="116">
        <f t="shared" si="188"/>
        <v>1861.1585399834153</v>
      </c>
      <c r="U1074" s="116">
        <f t="shared" si="189"/>
        <v>8511.0692118046409</v>
      </c>
      <c r="V1074" s="116">
        <f t="shared" si="190"/>
        <v>1121.2861345250099</v>
      </c>
      <c r="W1074" s="64"/>
      <c r="X1074" s="64"/>
      <c r="Y1074" s="105"/>
      <c r="Z1074" s="61"/>
      <c r="AA1074" s="106"/>
      <c r="AB1074" s="107"/>
      <c r="AC1074" s="107"/>
      <c r="AD1074" s="107"/>
      <c r="AE1074" s="107"/>
      <c r="AF1074" s="107"/>
      <c r="AG1074" s="107"/>
      <c r="AI1074" s="108"/>
      <c r="AJ1074" s="4"/>
      <c r="AK1074" s="4"/>
      <c r="AL1074" s="4"/>
      <c r="AN1074" s="109"/>
      <c r="AO1074" s="110"/>
      <c r="AP1074" s="111"/>
      <c r="AQ1074" s="110"/>
      <c r="AR1074" s="112"/>
      <c r="AT1074" s="113"/>
      <c r="AU1074" s="113"/>
      <c r="AV1074" s="113"/>
      <c r="AW1074" s="113"/>
      <c r="AX1074" s="113"/>
      <c r="AY1074" s="113"/>
      <c r="AZ1074" s="113"/>
      <c r="BA1074" s="105"/>
      <c r="BB1074" s="61"/>
      <c r="BC1074" s="106"/>
      <c r="BD1074" s="107"/>
      <c r="BE1074" s="107"/>
      <c r="BF1074" s="107"/>
      <c r="BG1074" s="107"/>
      <c r="BH1074" s="107"/>
      <c r="BI1074" s="107"/>
    </row>
    <row r="1075" spans="2:61" x14ac:dyDescent="0.3">
      <c r="B1075" s="93"/>
      <c r="C1075" s="93">
        <v>1503</v>
      </c>
      <c r="D1075" s="94">
        <f>'[1]S&amp;P500 Historical Data'!E4455</f>
        <v>43857</v>
      </c>
      <c r="E1075" s="95">
        <f>'[1]S&amp;P500 Historical Data'!N4455</f>
        <v>3253.63</v>
      </c>
      <c r="F1075" s="96">
        <f t="shared" si="192"/>
        <v>-1.2696216321192331E-2</v>
      </c>
      <c r="H1075" s="114">
        <v>1004</v>
      </c>
      <c r="I1075" s="98">
        <f t="shared" ca="1" si="184"/>
        <v>3029.7907498059644</v>
      </c>
      <c r="J1075" s="99">
        <f t="shared" ca="1" si="193"/>
        <v>-2.0333564732270919E-2</v>
      </c>
      <c r="K1075" s="100">
        <f t="shared" ca="1" si="194"/>
        <v>-1.2325256888355642</v>
      </c>
      <c r="L1075" s="101">
        <f t="shared" ca="1" si="147"/>
        <v>-1.3021960895664277</v>
      </c>
      <c r="M1075" s="125"/>
      <c r="N1075" s="91">
        <v>44916</v>
      </c>
      <c r="O1075" s="102"/>
      <c r="P1075" s="92" t="str">
        <f t="shared" si="191"/>
        <v/>
      </c>
      <c r="Q1075" s="115">
        <f t="shared" si="185"/>
        <v>3090.1324951754727</v>
      </c>
      <c r="R1075" s="116">
        <f t="shared" si="186"/>
        <v>3826.7707956355621</v>
      </c>
      <c r="S1075" s="116">
        <f t="shared" si="187"/>
        <v>5130.4291633470793</v>
      </c>
      <c r="T1075" s="116">
        <f t="shared" si="188"/>
        <v>1861.231981519009</v>
      </c>
      <c r="U1075" s="116">
        <f t="shared" si="189"/>
        <v>8517.8559305197559</v>
      </c>
      <c r="V1075" s="116">
        <f t="shared" si="190"/>
        <v>1121.0472348475992</v>
      </c>
      <c r="W1075" s="64"/>
      <c r="X1075" s="64"/>
      <c r="Y1075" s="105"/>
      <c r="Z1075" s="61"/>
      <c r="AA1075" s="106"/>
      <c r="AB1075" s="107"/>
      <c r="AC1075" s="107"/>
      <c r="AD1075" s="107"/>
      <c r="AE1075" s="107"/>
      <c r="AF1075" s="107"/>
      <c r="AG1075" s="107"/>
      <c r="AI1075" s="108"/>
      <c r="AJ1075" s="4"/>
      <c r="AK1075" s="4"/>
      <c r="AL1075" s="4"/>
      <c r="AN1075" s="109"/>
      <c r="AO1075" s="110"/>
      <c r="AP1075" s="111"/>
      <c r="AQ1075" s="110"/>
      <c r="AR1075" s="112"/>
      <c r="AT1075" s="113"/>
      <c r="AU1075" s="113"/>
      <c r="AV1075" s="113"/>
      <c r="AW1075" s="113"/>
      <c r="AX1075" s="113"/>
      <c r="AY1075" s="113"/>
      <c r="AZ1075" s="113"/>
      <c r="BA1075" s="105"/>
      <c r="BB1075" s="61"/>
      <c r="BC1075" s="106"/>
      <c r="BD1075" s="107"/>
      <c r="BE1075" s="107"/>
      <c r="BF1075" s="107"/>
      <c r="BG1075" s="107"/>
      <c r="BH1075" s="107"/>
      <c r="BI1075" s="107"/>
    </row>
    <row r="1076" spans="2:61" x14ac:dyDescent="0.3">
      <c r="B1076" s="93"/>
      <c r="C1076" s="93">
        <v>1504</v>
      </c>
      <c r="D1076" s="94">
        <f>'[1]S&amp;P500 Historical Data'!E4456</f>
        <v>43858</v>
      </c>
      <c r="E1076" s="95">
        <f>'[1]S&amp;P500 Historical Data'!N4456</f>
        <v>3276.24</v>
      </c>
      <c r="F1076" s="96">
        <f t="shared" si="192"/>
        <v>6.9491613981920719E-3</v>
      </c>
      <c r="H1076" s="114">
        <v>1005</v>
      </c>
      <c r="I1076" s="98">
        <f t="shared" ca="1" si="184"/>
        <v>2956.1330833311745</v>
      </c>
      <c r="J1076" s="99">
        <f t="shared" ca="1" si="193"/>
        <v>-2.4311139797197935E-2</v>
      </c>
      <c r="K1076" s="100">
        <f t="shared" ca="1" si="194"/>
        <v>-2.7889965744257754</v>
      </c>
      <c r="L1076" s="101">
        <f t="shared" ca="1" si="147"/>
        <v>-1.5564708855902114</v>
      </c>
      <c r="M1076" s="125"/>
      <c r="N1076" s="91">
        <v>44917</v>
      </c>
      <c r="O1076" s="102"/>
      <c r="P1076" s="92" t="str">
        <f t="shared" si="191"/>
        <v/>
      </c>
      <c r="Q1076" s="115">
        <f t="shared" si="185"/>
        <v>3091.0349456154167</v>
      </c>
      <c r="R1076" s="116">
        <f t="shared" si="186"/>
        <v>3827.7368516155952</v>
      </c>
      <c r="S1076" s="116">
        <f t="shared" si="187"/>
        <v>5133.2230059888134</v>
      </c>
      <c r="T1076" s="116">
        <f t="shared" si="188"/>
        <v>1861.305659985683</v>
      </c>
      <c r="U1076" s="116">
        <f t="shared" si="189"/>
        <v>8524.6459172484774</v>
      </c>
      <c r="V1076" s="116">
        <f t="shared" si="190"/>
        <v>1120.8086679217324</v>
      </c>
      <c r="W1076" s="64"/>
      <c r="X1076" s="64"/>
      <c r="Y1076" s="105"/>
      <c r="Z1076" s="61"/>
      <c r="AA1076" s="106"/>
      <c r="AB1076" s="107"/>
      <c r="AC1076" s="107"/>
      <c r="AD1076" s="107"/>
      <c r="AE1076" s="107"/>
      <c r="AF1076" s="107"/>
      <c r="AG1076" s="107"/>
      <c r="AI1076" s="108"/>
      <c r="AJ1076" s="4"/>
      <c r="AK1076" s="4"/>
      <c r="AL1076" s="4"/>
      <c r="AN1076" s="109"/>
      <c r="AO1076" s="110"/>
      <c r="AP1076" s="111"/>
      <c r="AQ1076" s="110"/>
      <c r="AR1076" s="112"/>
      <c r="AT1076" s="113"/>
      <c r="AU1076" s="113"/>
      <c r="AV1076" s="113"/>
      <c r="AW1076" s="113"/>
      <c r="AX1076" s="113"/>
      <c r="AY1076" s="113"/>
      <c r="AZ1076" s="113"/>
      <c r="BA1076" s="105"/>
      <c r="BB1076" s="61"/>
      <c r="BC1076" s="106"/>
      <c r="BD1076" s="107"/>
      <c r="BE1076" s="107"/>
      <c r="BF1076" s="107"/>
      <c r="BG1076" s="107"/>
      <c r="BH1076" s="107"/>
      <c r="BI1076" s="107"/>
    </row>
    <row r="1077" spans="2:61" x14ac:dyDescent="0.3">
      <c r="B1077" s="93"/>
      <c r="C1077" s="93">
        <v>1505</v>
      </c>
      <c r="D1077" s="94">
        <f>'[1]S&amp;P500 Historical Data'!E4457</f>
        <v>43859</v>
      </c>
      <c r="E1077" s="95">
        <f>'[1]S&amp;P500 Historical Data'!N4457</f>
        <v>3285.06</v>
      </c>
      <c r="F1077" s="96">
        <f t="shared" si="192"/>
        <v>2.6921104680976255E-3</v>
      </c>
      <c r="H1077" s="114">
        <v>1006</v>
      </c>
      <c r="I1077" s="98">
        <f t="shared" ca="1" si="184"/>
        <v>2966.2457092721388</v>
      </c>
      <c r="J1077" s="99">
        <f t="shared" ca="1" si="193"/>
        <v>3.4208967106341272E-3</v>
      </c>
      <c r="K1077" s="100">
        <f t="shared" ca="1" si="194"/>
        <v>-2.5938054023179804</v>
      </c>
      <c r="L1077" s="101">
        <f t="shared" ca="1" si="147"/>
        <v>0.19519117210779524</v>
      </c>
      <c r="M1077" s="125"/>
      <c r="N1077" s="91">
        <v>44918</v>
      </c>
      <c r="O1077" s="102"/>
      <c r="P1077" s="92" t="str">
        <f t="shared" si="191"/>
        <v/>
      </c>
      <c r="Q1077" s="115">
        <f t="shared" si="185"/>
        <v>3091.9376596093653</v>
      </c>
      <c r="R1077" s="116">
        <f t="shared" si="186"/>
        <v>3828.7026707859941</v>
      </c>
      <c r="S1077" s="116">
        <f t="shared" si="187"/>
        <v>5136.017725235658</v>
      </c>
      <c r="T1077" s="116">
        <f t="shared" si="188"/>
        <v>1861.3795750621148</v>
      </c>
      <c r="U1077" s="116">
        <f t="shared" si="189"/>
        <v>8531.4391743808756</v>
      </c>
      <c r="V1077" s="116">
        <f t="shared" si="190"/>
        <v>1120.5704331361433</v>
      </c>
      <c r="W1077" s="64"/>
      <c r="X1077" s="64"/>
      <c r="Y1077" s="105"/>
      <c r="Z1077" s="61"/>
      <c r="AA1077" s="106"/>
      <c r="AB1077" s="107"/>
      <c r="AC1077" s="107"/>
      <c r="AD1077" s="107"/>
      <c r="AE1077" s="107"/>
      <c r="AF1077" s="107"/>
      <c r="AG1077" s="107"/>
      <c r="AI1077" s="108"/>
      <c r="AJ1077" s="4"/>
      <c r="AK1077" s="4"/>
      <c r="AL1077" s="4"/>
      <c r="AN1077" s="109"/>
      <c r="AO1077" s="110"/>
      <c r="AP1077" s="111"/>
      <c r="AQ1077" s="110"/>
      <c r="AR1077" s="112"/>
      <c r="AT1077" s="113"/>
      <c r="AU1077" s="113"/>
      <c r="AV1077" s="113"/>
      <c r="AW1077" s="113"/>
      <c r="AX1077" s="113"/>
      <c r="AY1077" s="113"/>
      <c r="AZ1077" s="113"/>
      <c r="BA1077" s="105"/>
      <c r="BB1077" s="61"/>
      <c r="BC1077" s="106"/>
      <c r="BD1077" s="107"/>
      <c r="BE1077" s="107"/>
      <c r="BF1077" s="107"/>
      <c r="BG1077" s="107"/>
      <c r="BH1077" s="107"/>
      <c r="BI1077" s="107"/>
    </row>
    <row r="1078" spans="2:61" x14ac:dyDescent="0.3">
      <c r="B1078" s="93"/>
      <c r="C1078" s="93">
        <v>1506</v>
      </c>
      <c r="D1078" s="94">
        <f>'[1]S&amp;P500 Historical Data'!E4458</f>
        <v>43860</v>
      </c>
      <c r="E1078" s="95">
        <f>'[1]S&amp;P500 Historical Data'!N4458</f>
        <v>3283.66</v>
      </c>
      <c r="F1078" s="96">
        <f t="shared" si="192"/>
        <v>-4.2617182030163557E-4</v>
      </c>
      <c r="H1078" s="114">
        <v>1007</v>
      </c>
      <c r="I1078" s="98">
        <f t="shared" ca="1" si="184"/>
        <v>2970.3300211724004</v>
      </c>
      <c r="J1078" s="99">
        <f t="shared" ca="1" si="193"/>
        <v>1.3769297288806852E-3</v>
      </c>
      <c r="K1078" s="100">
        <f t="shared" ca="1" si="194"/>
        <v>-2.5260564879158598</v>
      </c>
      <c r="L1078" s="101">
        <f t="shared" ca="1" si="147"/>
        <v>6.7748914402120525E-2</v>
      </c>
      <c r="M1078" s="125"/>
      <c r="N1078" s="91">
        <v>44919</v>
      </c>
      <c r="O1078" s="102"/>
      <c r="P1078" s="92" t="str">
        <f t="shared" si="191"/>
        <v/>
      </c>
      <c r="Q1078" s="115">
        <f t="shared" si="185"/>
        <v>3092.8406372342884</v>
      </c>
      <c r="R1078" s="116">
        <f t="shared" si="186"/>
        <v>3829.6682535611958</v>
      </c>
      <c r="S1078" s="116">
        <f t="shared" si="187"/>
        <v>5138.8133218246758</v>
      </c>
      <c r="T1078" s="116">
        <f t="shared" si="188"/>
        <v>1861.4537264278845</v>
      </c>
      <c r="U1078" s="116">
        <f t="shared" si="189"/>
        <v>8538.235704306142</v>
      </c>
      <c r="V1078" s="116">
        <f t="shared" si="190"/>
        <v>1120.3325298812595</v>
      </c>
      <c r="W1078" s="64"/>
      <c r="X1078" s="64"/>
      <c r="Y1078" s="105"/>
      <c r="Z1078" s="61"/>
      <c r="AA1078" s="106"/>
      <c r="AB1078" s="107"/>
      <c r="AC1078" s="107"/>
      <c r="AD1078" s="107"/>
      <c r="AE1078" s="107"/>
      <c r="AF1078" s="107"/>
      <c r="AG1078" s="107"/>
      <c r="AI1078" s="108"/>
      <c r="AJ1078" s="4"/>
      <c r="AK1078" s="4"/>
      <c r="AL1078" s="4"/>
      <c r="AN1078" s="109"/>
      <c r="AO1078" s="110"/>
      <c r="AP1078" s="111"/>
      <c r="AQ1078" s="110"/>
      <c r="AR1078" s="112"/>
      <c r="AT1078" s="113"/>
      <c r="AU1078" s="113"/>
      <c r="AV1078" s="113"/>
      <c r="AW1078" s="113"/>
      <c r="AX1078" s="113"/>
      <c r="AY1078" s="113"/>
      <c r="AZ1078" s="113"/>
      <c r="BA1078" s="105"/>
      <c r="BB1078" s="61"/>
      <c r="BC1078" s="106"/>
      <c r="BD1078" s="107"/>
      <c r="BE1078" s="107"/>
      <c r="BF1078" s="107"/>
      <c r="BG1078" s="107"/>
      <c r="BH1078" s="107"/>
      <c r="BI1078" s="107"/>
    </row>
    <row r="1079" spans="2:61" x14ac:dyDescent="0.3">
      <c r="B1079" s="93"/>
      <c r="C1079" s="93">
        <v>1507</v>
      </c>
      <c r="D1079" s="94">
        <f>'[1]S&amp;P500 Historical Data'!E4459</f>
        <v>43861</v>
      </c>
      <c r="E1079" s="95">
        <f>'[1]S&amp;P500 Historical Data'!N4459</f>
        <v>3225.52</v>
      </c>
      <c r="F1079" s="96">
        <f t="shared" si="192"/>
        <v>-1.7705852615678808E-2</v>
      </c>
      <c r="H1079" s="114">
        <v>1008</v>
      </c>
      <c r="I1079" s="98">
        <f t="shared" ca="1" si="184"/>
        <v>2942.6391853876848</v>
      </c>
      <c r="J1079" s="99">
        <f t="shared" ca="1" si="193"/>
        <v>-9.3224778348992583E-3</v>
      </c>
      <c r="K1079" s="100">
        <f t="shared" ca="1" si="194"/>
        <v>-3.1296942442702269</v>
      </c>
      <c r="L1079" s="101">
        <f t="shared" ca="1" si="147"/>
        <v>-0.60363775635436723</v>
      </c>
      <c r="M1079" s="125"/>
      <c r="N1079" s="91">
        <v>44920</v>
      </c>
      <c r="O1079" s="102"/>
      <c r="P1079" s="92" t="str">
        <f t="shared" si="191"/>
        <v/>
      </c>
      <c r="Q1079" s="115">
        <f t="shared" si="185"/>
        <v>3093.7438785671775</v>
      </c>
      <c r="R1079" s="116">
        <f t="shared" si="186"/>
        <v>3830.6336003545935</v>
      </c>
      <c r="S1079" s="116">
        <f t="shared" si="187"/>
        <v>5141.6097964921864</v>
      </c>
      <c r="T1079" s="116">
        <f t="shared" si="188"/>
        <v>1861.5281137634706</v>
      </c>
      <c r="U1079" s="116">
        <f t="shared" si="189"/>
        <v>8545.0355094126116</v>
      </c>
      <c r="V1079" s="116">
        <f t="shared" si="190"/>
        <v>1120.0949575491952</v>
      </c>
      <c r="W1079" s="64"/>
      <c r="X1079" s="64"/>
      <c r="Y1079" s="105"/>
      <c r="Z1079" s="61"/>
      <c r="AA1079" s="106"/>
      <c r="AB1079" s="107"/>
      <c r="AC1079" s="107"/>
      <c r="AD1079" s="107"/>
      <c r="AE1079" s="107"/>
      <c r="AF1079" s="107"/>
      <c r="AG1079" s="107"/>
      <c r="AI1079" s="108"/>
      <c r="AJ1079" s="4"/>
      <c r="AK1079" s="4"/>
      <c r="AL1079" s="4"/>
      <c r="AN1079" s="109"/>
      <c r="AO1079" s="110"/>
      <c r="AP1079" s="111"/>
      <c r="AQ1079" s="110"/>
      <c r="AR1079" s="112"/>
      <c r="AT1079" s="113"/>
      <c r="AU1079" s="113"/>
      <c r="AV1079" s="113"/>
      <c r="AW1079" s="113"/>
      <c r="AX1079" s="113"/>
      <c r="AY1079" s="113"/>
      <c r="AZ1079" s="113"/>
      <c r="BA1079" s="105"/>
      <c r="BB1079" s="61"/>
      <c r="BC1079" s="106"/>
      <c r="BD1079" s="107"/>
      <c r="BE1079" s="107"/>
      <c r="BF1079" s="107"/>
      <c r="BG1079" s="107"/>
      <c r="BH1079" s="107"/>
      <c r="BI1079" s="107"/>
    </row>
    <row r="1080" spans="2:61" x14ac:dyDescent="0.3">
      <c r="B1080" s="93"/>
      <c r="C1080" s="93">
        <v>1508</v>
      </c>
      <c r="D1080" s="94">
        <f>'[1]S&amp;P500 Historical Data'!E4460</f>
        <v>43864</v>
      </c>
      <c r="E1080" s="95">
        <f>'[1]S&amp;P500 Historical Data'!N4460</f>
        <v>3248.92</v>
      </c>
      <c r="F1080" s="96">
        <f t="shared" si="192"/>
        <v>7.2546442124060903E-3</v>
      </c>
      <c r="H1080" s="114">
        <v>1009</v>
      </c>
      <c r="I1080" s="98">
        <f t="shared" ca="1" si="184"/>
        <v>2959.8349587680464</v>
      </c>
      <c r="J1080" s="99">
        <f t="shared" ca="1" si="193"/>
        <v>5.8436567642240573E-3</v>
      </c>
      <c r="K1080" s="100">
        <f t="shared" ca="1" si="194"/>
        <v>-2.7837786924644101</v>
      </c>
      <c r="L1080" s="101">
        <f t="shared" ca="1" si="147"/>
        <v>0.34591555180581662</v>
      </c>
      <c r="M1080" s="125"/>
      <c r="N1080" s="91">
        <v>44921</v>
      </c>
      <c r="O1080" s="102"/>
      <c r="P1080" s="92" t="str">
        <f t="shared" si="191"/>
        <v/>
      </c>
      <c r="Q1080" s="115">
        <f t="shared" si="185"/>
        <v>3094.6473836850469</v>
      </c>
      <c r="R1080" s="116">
        <f t="shared" si="186"/>
        <v>3831.5987115785397</v>
      </c>
      <c r="S1080" s="116">
        <f t="shared" si="187"/>
        <v>5144.407149973762</v>
      </c>
      <c r="T1080" s="116">
        <f t="shared" si="188"/>
        <v>1861.6027367502491</v>
      </c>
      <c r="U1080" s="116">
        <f t="shared" si="189"/>
        <v>8551.8385920877499</v>
      </c>
      <c r="V1080" s="116">
        <f t="shared" si="190"/>
        <v>1119.857715533745</v>
      </c>
      <c r="W1080" s="64"/>
      <c r="X1080" s="64"/>
      <c r="Y1080" s="105"/>
      <c r="Z1080" s="61"/>
      <c r="AA1080" s="106"/>
      <c r="AB1080" s="107"/>
      <c r="AC1080" s="107"/>
      <c r="AD1080" s="107"/>
      <c r="AE1080" s="107"/>
      <c r="AF1080" s="107"/>
      <c r="AG1080" s="107"/>
      <c r="AI1080" s="108"/>
      <c r="AJ1080" s="4"/>
      <c r="AK1080" s="4"/>
      <c r="AL1080" s="4"/>
      <c r="AN1080" s="109"/>
      <c r="AO1080" s="110"/>
      <c r="AP1080" s="111"/>
      <c r="AQ1080" s="110"/>
      <c r="AR1080" s="112"/>
      <c r="AT1080" s="113"/>
      <c r="AU1080" s="113"/>
      <c r="AV1080" s="113"/>
      <c r="AW1080" s="113"/>
      <c r="AX1080" s="113"/>
      <c r="AY1080" s="113"/>
      <c r="AZ1080" s="113"/>
      <c r="BA1080" s="105"/>
      <c r="BB1080" s="61"/>
      <c r="BC1080" s="106"/>
      <c r="BD1080" s="107"/>
      <c r="BE1080" s="107"/>
      <c r="BF1080" s="107"/>
      <c r="BG1080" s="107"/>
      <c r="BH1080" s="107"/>
      <c r="BI1080" s="107"/>
    </row>
    <row r="1081" spans="2:61" x14ac:dyDescent="0.3">
      <c r="B1081" s="93"/>
      <c r="C1081" s="93">
        <v>1509</v>
      </c>
      <c r="D1081" s="94">
        <f>'[1]S&amp;P500 Historical Data'!E4461</f>
        <v>43865</v>
      </c>
      <c r="E1081" s="95">
        <f>'[1]S&amp;P500 Historical Data'!N4461</f>
        <v>3296.86</v>
      </c>
      <c r="F1081" s="96">
        <f t="shared" si="192"/>
        <v>1.4755672654297445E-2</v>
      </c>
      <c r="H1081" s="114">
        <v>1010</v>
      </c>
      <c r="I1081" s="98">
        <f t="shared" ca="1" si="184"/>
        <v>2960.1615164681034</v>
      </c>
      <c r="J1081" s="99">
        <f t="shared" ca="1" si="193"/>
        <v>1.1032969898867554E-4</v>
      </c>
      <c r="K1081" s="100">
        <f t="shared" ca="1" si="194"/>
        <v>-2.7951334666447107</v>
      </c>
      <c r="L1081" s="101">
        <f t="shared" ca="1" si="147"/>
        <v>-1.1354774180300543E-2</v>
      </c>
      <c r="M1081" s="125"/>
      <c r="N1081" s="91">
        <v>44922</v>
      </c>
      <c r="O1081" s="102"/>
      <c r="P1081" s="92" t="str">
        <f t="shared" si="191"/>
        <v/>
      </c>
      <c r="Q1081" s="115">
        <f t="shared" si="185"/>
        <v>3095.5511526649325</v>
      </c>
      <c r="R1081" s="116">
        <f t="shared" si="186"/>
        <v>3832.5635876443521</v>
      </c>
      <c r="S1081" s="116">
        <f t="shared" si="187"/>
        <v>5147.205383004235</v>
      </c>
      <c r="T1081" s="116">
        <f t="shared" si="188"/>
        <v>1861.6775950704873</v>
      </c>
      <c r="U1081" s="116">
        <f t="shared" si="189"/>
        <v>8558.6449547181819</v>
      </c>
      <c r="V1081" s="116">
        <f t="shared" si="190"/>
        <v>1119.6208032303778</v>
      </c>
      <c r="W1081" s="64"/>
      <c r="X1081" s="64"/>
      <c r="Y1081" s="105"/>
      <c r="Z1081" s="61"/>
      <c r="AA1081" s="106"/>
      <c r="AB1081" s="107"/>
      <c r="AC1081" s="107"/>
      <c r="AD1081" s="107"/>
      <c r="AE1081" s="107"/>
      <c r="AF1081" s="107"/>
      <c r="AG1081" s="107"/>
      <c r="AI1081" s="108"/>
      <c r="AJ1081" s="4"/>
      <c r="AK1081" s="4"/>
      <c r="AL1081" s="4"/>
      <c r="AN1081" s="109"/>
      <c r="AO1081" s="110"/>
      <c r="AP1081" s="111"/>
      <c r="AQ1081" s="110"/>
      <c r="AR1081" s="112"/>
      <c r="AT1081" s="113"/>
      <c r="AU1081" s="113"/>
      <c r="AV1081" s="113"/>
      <c r="AW1081" s="113"/>
      <c r="AX1081" s="113"/>
      <c r="AY1081" s="113"/>
      <c r="AZ1081" s="113"/>
      <c r="BA1081" s="105"/>
      <c r="BB1081" s="61"/>
      <c r="BC1081" s="106"/>
      <c r="BD1081" s="107"/>
      <c r="BE1081" s="107"/>
      <c r="BF1081" s="107"/>
      <c r="BG1081" s="107"/>
      <c r="BH1081" s="107"/>
      <c r="BI1081" s="107"/>
    </row>
    <row r="1082" spans="2:61" x14ac:dyDescent="0.3">
      <c r="B1082" s="93"/>
      <c r="C1082" s="93">
        <v>1510</v>
      </c>
      <c r="D1082" s="94">
        <f>'[1]S&amp;P500 Historical Data'!E4462</f>
        <v>43866</v>
      </c>
      <c r="E1082" s="95">
        <f>'[1]S&amp;P500 Historical Data'!N4462</f>
        <v>3334.69</v>
      </c>
      <c r="F1082" s="96">
        <f t="shared" si="192"/>
        <v>1.1474554576172457E-2</v>
      </c>
      <c r="H1082" s="114">
        <v>1011</v>
      </c>
      <c r="I1082" s="98">
        <f t="shared" ca="1" si="184"/>
        <v>2938.241723850751</v>
      </c>
      <c r="J1082" s="99">
        <f t="shared" ca="1" si="193"/>
        <v>-7.404931283447623E-3</v>
      </c>
      <c r="K1082" s="100">
        <f t="shared" ca="1" si="194"/>
        <v>-3.2779137096530087</v>
      </c>
      <c r="L1082" s="101">
        <f t="shared" ca="1" si="147"/>
        <v>-0.48278024300829786</v>
      </c>
      <c r="M1082" s="125"/>
      <c r="N1082" s="91">
        <v>44923</v>
      </c>
      <c r="O1082" s="102"/>
      <c r="P1082" s="92" t="str">
        <f t="shared" si="191"/>
        <v/>
      </c>
      <c r="Q1082" s="115">
        <f t="shared" si="185"/>
        <v>3096.4551855838931</v>
      </c>
      <c r="R1082" s="116">
        <f t="shared" si="186"/>
        <v>3833.5282289623142</v>
      </c>
      <c r="S1082" s="116">
        <f t="shared" si="187"/>
        <v>5150.0044963177006</v>
      </c>
      <c r="T1082" s="116">
        <f t="shared" si="188"/>
        <v>1861.7526884073425</v>
      </c>
      <c r="U1082" s="116">
        <f t="shared" si="189"/>
        <v>8565.454599689685</v>
      </c>
      <c r="V1082" s="116">
        <f t="shared" si="190"/>
        <v>1119.3842200362305</v>
      </c>
      <c r="W1082" s="64"/>
      <c r="X1082" s="64"/>
      <c r="Y1082" s="105"/>
      <c r="Z1082" s="61"/>
      <c r="AA1082" s="106"/>
      <c r="AB1082" s="107"/>
      <c r="AC1082" s="107"/>
      <c r="AD1082" s="107"/>
      <c r="AE1082" s="107"/>
      <c r="AF1082" s="107"/>
      <c r="AG1082" s="107"/>
      <c r="AI1082" s="108"/>
      <c r="AJ1082" s="4"/>
      <c r="AK1082" s="4"/>
      <c r="AL1082" s="4"/>
      <c r="AN1082" s="109"/>
      <c r="AO1082" s="110"/>
      <c r="AP1082" s="111"/>
      <c r="AQ1082" s="110"/>
      <c r="AR1082" s="112"/>
      <c r="AT1082" s="113"/>
      <c r="AU1082" s="113"/>
      <c r="AV1082" s="113"/>
      <c r="AW1082" s="113"/>
      <c r="AX1082" s="113"/>
      <c r="AY1082" s="113"/>
      <c r="AZ1082" s="113"/>
      <c r="BA1082" s="105"/>
      <c r="BB1082" s="61"/>
      <c r="BC1082" s="106"/>
      <c r="BD1082" s="107"/>
      <c r="BE1082" s="107"/>
      <c r="BF1082" s="107"/>
      <c r="BG1082" s="107"/>
      <c r="BH1082" s="107"/>
      <c r="BI1082" s="107"/>
    </row>
    <row r="1083" spans="2:61" x14ac:dyDescent="0.3">
      <c r="B1083" s="93"/>
      <c r="C1083" s="93">
        <v>1511</v>
      </c>
      <c r="D1083" s="94">
        <f>'[1]S&amp;P500 Historical Data'!E4463</f>
        <v>43867</v>
      </c>
      <c r="E1083" s="95">
        <f>'[1]S&amp;P500 Historical Data'!N4463</f>
        <v>3344.26</v>
      </c>
      <c r="F1083" s="96">
        <f t="shared" si="192"/>
        <v>2.8698319783848464E-3</v>
      </c>
      <c r="H1083" s="114">
        <v>1012</v>
      </c>
      <c r="I1083" s="98">
        <f t="shared" ca="1" si="184"/>
        <v>2943.8103141418019</v>
      </c>
      <c r="J1083" s="99">
        <f t="shared" ca="1" si="193"/>
        <v>1.8952117675849036E-3</v>
      </c>
      <c r="K1083" s="100">
        <f t="shared" ca="1" si="194"/>
        <v>-3.1778250771758931</v>
      </c>
      <c r="L1083" s="101">
        <f t="shared" ca="1" si="147"/>
        <v>0.10008863247711548</v>
      </c>
      <c r="M1083" s="125"/>
      <c r="N1083" s="91">
        <v>44924</v>
      </c>
      <c r="O1083" s="102"/>
      <c r="P1083" s="92" t="str">
        <f t="shared" si="191"/>
        <v/>
      </c>
      <c r="Q1083" s="115">
        <f t="shared" si="185"/>
        <v>3097.3594825190107</v>
      </c>
      <c r="R1083" s="116">
        <f t="shared" si="186"/>
        <v>3834.49263594168</v>
      </c>
      <c r="S1083" s="116">
        <f t="shared" si="187"/>
        <v>5152.8044906475188</v>
      </c>
      <c r="T1083" s="116">
        <f t="shared" si="188"/>
        <v>1861.8280164448595</v>
      </c>
      <c r="U1083" s="116">
        <f t="shared" si="189"/>
        <v>8572.2675293871944</v>
      </c>
      <c r="V1083" s="116">
        <f t="shared" si="190"/>
        <v>1119.147965350103</v>
      </c>
      <c r="W1083" s="64"/>
      <c r="X1083" s="64"/>
      <c r="Y1083" s="105"/>
      <c r="Z1083" s="61"/>
      <c r="AA1083" s="106"/>
      <c r="AB1083" s="107"/>
      <c r="AC1083" s="107"/>
      <c r="AD1083" s="107"/>
      <c r="AE1083" s="107"/>
      <c r="AF1083" s="107"/>
      <c r="AG1083" s="107"/>
      <c r="AI1083" s="108"/>
      <c r="AJ1083" s="4"/>
      <c r="AK1083" s="4"/>
      <c r="AL1083" s="4"/>
      <c r="AN1083" s="109"/>
      <c r="AO1083" s="110"/>
      <c r="AP1083" s="111"/>
      <c r="AQ1083" s="110"/>
      <c r="AR1083" s="112"/>
      <c r="AT1083" s="113"/>
      <c r="AU1083" s="113"/>
      <c r="AV1083" s="113"/>
      <c r="AW1083" s="113"/>
      <c r="AX1083" s="113"/>
      <c r="AY1083" s="113"/>
      <c r="AZ1083" s="113"/>
      <c r="BA1083" s="105"/>
      <c r="BB1083" s="61"/>
      <c r="BC1083" s="106"/>
      <c r="BD1083" s="107"/>
      <c r="BE1083" s="107"/>
      <c r="BF1083" s="107"/>
      <c r="BG1083" s="107"/>
      <c r="BH1083" s="107"/>
      <c r="BI1083" s="107"/>
    </row>
    <row r="1084" spans="2:61" x14ac:dyDescent="0.3">
      <c r="B1084" s="93"/>
      <c r="C1084" s="93">
        <v>1512</v>
      </c>
      <c r="D1084" s="94">
        <f>'[1]S&amp;P500 Historical Data'!E4464</f>
        <v>43868</v>
      </c>
      <c r="E1084" s="95">
        <f>'[1]S&amp;P500 Historical Data'!N4464</f>
        <v>3327.71</v>
      </c>
      <c r="F1084" s="96">
        <f t="shared" si="192"/>
        <v>-4.948777906024107E-3</v>
      </c>
      <c r="H1084" s="114">
        <v>1013</v>
      </c>
      <c r="I1084" s="98">
        <f t="shared" ca="1" si="184"/>
        <v>2953.9033049790446</v>
      </c>
      <c r="J1084" s="99">
        <f t="shared" ca="1" si="193"/>
        <v>3.4285465978418843E-3</v>
      </c>
      <c r="K1084" s="100">
        <f t="shared" ca="1" si="194"/>
        <v>-2.9821574189499347</v>
      </c>
      <c r="L1084" s="101">
        <f t="shared" ca="1" si="147"/>
        <v>0.19566765822595855</v>
      </c>
      <c r="M1084" s="125"/>
      <c r="N1084" s="91">
        <v>44925</v>
      </c>
      <c r="O1084" s="102"/>
      <c r="P1084" s="92" t="str">
        <f t="shared" si="191"/>
        <v/>
      </c>
      <c r="Q1084" s="115">
        <f t="shared" si="185"/>
        <v>3098.2640435473891</v>
      </c>
      <c r="R1084" s="116">
        <f t="shared" si="186"/>
        <v>3835.4568089906807</v>
      </c>
      <c r="S1084" s="116">
        <f t="shared" si="187"/>
        <v>5155.6053667263213</v>
      </c>
      <c r="T1084" s="116">
        <f t="shared" si="188"/>
        <v>1861.9035788679639</v>
      </c>
      <c r="U1084" s="116">
        <f t="shared" si="189"/>
        <v>8579.0837461948213</v>
      </c>
      <c r="V1084" s="116">
        <f t="shared" si="190"/>
        <v>1118.9120385724502</v>
      </c>
      <c r="W1084" s="64"/>
      <c r="X1084" s="64"/>
      <c r="Y1084" s="105"/>
      <c r="Z1084" s="61"/>
      <c r="AA1084" s="106"/>
      <c r="AB1084" s="107"/>
      <c r="AC1084" s="107"/>
      <c r="AD1084" s="107"/>
      <c r="AE1084" s="107"/>
      <c r="AF1084" s="107"/>
      <c r="AG1084" s="107"/>
      <c r="AI1084" s="108"/>
      <c r="AJ1084" s="4"/>
      <c r="AK1084" s="4"/>
      <c r="AL1084" s="4"/>
      <c r="AN1084" s="109"/>
      <c r="AO1084" s="110"/>
      <c r="AP1084" s="111"/>
      <c r="AQ1084" s="110"/>
      <c r="AR1084" s="112"/>
      <c r="AT1084" s="113"/>
      <c r="AU1084" s="113"/>
      <c r="AV1084" s="113"/>
      <c r="AW1084" s="113"/>
      <c r="AX1084" s="113"/>
      <c r="AY1084" s="113"/>
      <c r="AZ1084" s="113"/>
      <c r="BA1084" s="105"/>
      <c r="BB1084" s="61"/>
      <c r="BC1084" s="106"/>
      <c r="BD1084" s="107"/>
      <c r="BE1084" s="107"/>
      <c r="BF1084" s="107"/>
      <c r="BG1084" s="107"/>
      <c r="BH1084" s="107"/>
      <c r="BI1084" s="107"/>
    </row>
    <row r="1085" spans="2:61" x14ac:dyDescent="0.3">
      <c r="B1085" s="93"/>
      <c r="C1085" s="93">
        <v>1513</v>
      </c>
      <c r="D1085" s="94">
        <f>'[1]S&amp;P500 Historical Data'!E4465</f>
        <v>43871</v>
      </c>
      <c r="E1085" s="95">
        <f>'[1]S&amp;P500 Historical Data'!N4465</f>
        <v>3352.09</v>
      </c>
      <c r="F1085" s="96">
        <f t="shared" si="192"/>
        <v>7.3263595685922481E-3</v>
      </c>
      <c r="H1085" s="114">
        <v>1014</v>
      </c>
      <c r="I1085" s="98">
        <f t="shared" ca="1" si="184"/>
        <v>2946.6956756934669</v>
      </c>
      <c r="J1085" s="99">
        <f t="shared" ca="1" si="193"/>
        <v>-2.4400356211486847E-3</v>
      </c>
      <c r="K1085" s="100">
        <f t="shared" ca="1" si="194"/>
        <v>-3.1530960039135314</v>
      </c>
      <c r="L1085" s="101">
        <f t="shared" ca="1" si="147"/>
        <v>-0.17093858496359657</v>
      </c>
      <c r="M1085" s="125"/>
      <c r="N1085" s="91">
        <v>44926</v>
      </c>
      <c r="O1085" s="102"/>
      <c r="P1085" s="92" t="str">
        <f t="shared" si="191"/>
        <v/>
      </c>
      <c r="Q1085" s="115">
        <f t="shared" si="185"/>
        <v>3099.1688687461551</v>
      </c>
      <c r="R1085" s="116">
        <f t="shared" si="186"/>
        <v>3836.4207485165221</v>
      </c>
      <c r="S1085" s="116">
        <f t="shared" si="187"/>
        <v>5158.4071252860085</v>
      </c>
      <c r="T1085" s="116">
        <f t="shared" si="188"/>
        <v>1861.9793753624633</v>
      </c>
      <c r="U1085" s="116">
        <f t="shared" si="189"/>
        <v>8585.9032524958384</v>
      </c>
      <c r="V1085" s="116">
        <f t="shared" si="190"/>
        <v>1118.6764391053775</v>
      </c>
      <c r="W1085" s="64"/>
      <c r="X1085" s="64"/>
      <c r="Y1085" s="105"/>
      <c r="Z1085" s="61"/>
      <c r="AA1085" s="106"/>
      <c r="AB1085" s="107"/>
      <c r="AC1085" s="107"/>
      <c r="AD1085" s="107"/>
      <c r="AE1085" s="107"/>
      <c r="AF1085" s="107"/>
      <c r="AG1085" s="107"/>
      <c r="AI1085" s="108"/>
      <c r="AJ1085" s="4"/>
      <c r="AK1085" s="4"/>
      <c r="AL1085" s="4"/>
      <c r="AN1085" s="109"/>
      <c r="AO1085" s="110"/>
      <c r="AP1085" s="111"/>
      <c r="AQ1085" s="110"/>
      <c r="AR1085" s="112"/>
      <c r="AT1085" s="113"/>
      <c r="AU1085" s="113"/>
      <c r="AV1085" s="113"/>
      <c r="AW1085" s="113"/>
      <c r="AX1085" s="113"/>
      <c r="AY1085" s="113"/>
      <c r="AZ1085" s="113"/>
      <c r="BA1085" s="105"/>
      <c r="BB1085" s="61"/>
      <c r="BC1085" s="106"/>
      <c r="BD1085" s="107"/>
      <c r="BE1085" s="107"/>
      <c r="BF1085" s="107"/>
      <c r="BG1085" s="107"/>
      <c r="BH1085" s="107"/>
      <c r="BI1085" s="107"/>
    </row>
    <row r="1086" spans="2:61" x14ac:dyDescent="0.3">
      <c r="B1086" s="93"/>
      <c r="C1086" s="93">
        <v>1514</v>
      </c>
      <c r="D1086" s="94">
        <f>'[1]S&amp;P500 Historical Data'!E4466</f>
        <v>43872</v>
      </c>
      <c r="E1086" s="95">
        <f>'[1]S&amp;P500 Historical Data'!N4466</f>
        <v>3357.75</v>
      </c>
      <c r="F1086" s="96">
        <f t="shared" si="192"/>
        <v>1.6884988171558205E-3</v>
      </c>
      <c r="H1086" s="114">
        <v>1015</v>
      </c>
      <c r="I1086" s="98">
        <f t="shared" ca="1" si="184"/>
        <v>2931.0348089109702</v>
      </c>
      <c r="J1086" s="99">
        <f t="shared" ca="1" si="193"/>
        <v>-5.3147214731670877E-3</v>
      </c>
      <c r="K1086" s="100">
        <f t="shared" ca="1" si="194"/>
        <v>-3.5044019317880792</v>
      </c>
      <c r="L1086" s="101">
        <f t="shared" ca="1" si="147"/>
        <v>-0.35130592787454767</v>
      </c>
      <c r="M1086" s="125"/>
      <c r="N1086" s="91">
        <v>44927</v>
      </c>
      <c r="O1086" s="102"/>
      <c r="P1086" s="92" t="str">
        <f t="shared" si="191"/>
        <v/>
      </c>
      <c r="Q1086" s="115">
        <f t="shared" si="185"/>
        <v>3100.0739581924572</v>
      </c>
      <c r="R1086" s="116">
        <f t="shared" si="186"/>
        <v>3837.3844549253931</v>
      </c>
      <c r="S1086" s="116">
        <f t="shared" si="187"/>
        <v>5161.2097670577577</v>
      </c>
      <c r="T1086" s="116">
        <f t="shared" si="188"/>
        <v>1862.0554056150418</v>
      </c>
      <c r="U1086" s="116">
        <f t="shared" si="189"/>
        <v>8592.7260506727125</v>
      </c>
      <c r="V1086" s="116">
        <f t="shared" si="190"/>
        <v>1118.4411663526337</v>
      </c>
      <c r="W1086" s="64"/>
      <c r="X1086" s="64"/>
      <c r="Y1086" s="105"/>
      <c r="Z1086" s="61"/>
      <c r="AA1086" s="106"/>
      <c r="AB1086" s="107"/>
      <c r="AC1086" s="107"/>
      <c r="AD1086" s="107"/>
      <c r="AE1086" s="107"/>
      <c r="AF1086" s="107"/>
      <c r="AG1086" s="107"/>
      <c r="AI1086" s="108"/>
      <c r="AJ1086" s="4"/>
      <c r="AK1086" s="4"/>
      <c r="AL1086" s="4"/>
      <c r="AN1086" s="109"/>
      <c r="AO1086" s="110"/>
      <c r="AP1086" s="111"/>
      <c r="AQ1086" s="110"/>
      <c r="AR1086" s="112"/>
      <c r="AT1086" s="113"/>
      <c r="AU1086" s="113"/>
      <c r="AV1086" s="113"/>
      <c r="AW1086" s="113"/>
      <c r="AX1086" s="113"/>
      <c r="AY1086" s="113"/>
      <c r="AZ1086" s="113"/>
      <c r="BA1086" s="105"/>
      <c r="BB1086" s="61"/>
      <c r="BC1086" s="106"/>
      <c r="BD1086" s="107"/>
      <c r="BE1086" s="107"/>
      <c r="BF1086" s="107"/>
      <c r="BG1086" s="107"/>
      <c r="BH1086" s="107"/>
      <c r="BI1086" s="107"/>
    </row>
    <row r="1087" spans="2:61" x14ac:dyDescent="0.3">
      <c r="B1087" s="93"/>
      <c r="C1087" s="93">
        <v>1515</v>
      </c>
      <c r="D1087" s="94">
        <f>'[1]S&amp;P500 Historical Data'!E4467</f>
        <v>43873</v>
      </c>
      <c r="E1087" s="95">
        <f>'[1]S&amp;P500 Historical Data'!N4467</f>
        <v>3379.45</v>
      </c>
      <c r="F1087" s="96">
        <f t="shared" si="192"/>
        <v>6.4626610081154993E-3</v>
      </c>
      <c r="H1087" s="114">
        <v>1016</v>
      </c>
      <c r="I1087" s="98">
        <f t="shared" ca="1" si="184"/>
        <v>2933.8212281289757</v>
      </c>
      <c r="J1087" s="99">
        <f t="shared" ca="1" si="193"/>
        <v>9.506605685930924E-4</v>
      </c>
      <c r="K1087" s="100">
        <f t="shared" ca="1" si="194"/>
        <v>-3.4632638707244019</v>
      </c>
      <c r="L1087" s="101">
        <f t="shared" ca="1" si="147"/>
        <v>4.1138061063677352E-2</v>
      </c>
      <c r="M1087" s="125"/>
      <c r="N1087" s="91">
        <v>44928</v>
      </c>
      <c r="O1087" s="102"/>
      <c r="P1087" s="92" t="str">
        <f t="shared" si="191"/>
        <v/>
      </c>
      <c r="Q1087" s="115">
        <f t="shared" si="185"/>
        <v>3100.9793119634669</v>
      </c>
      <c r="R1087" s="116">
        <f t="shared" si="186"/>
        <v>3838.3479286224679</v>
      </c>
      <c r="S1087" s="116">
        <f t="shared" si="187"/>
        <v>5164.0132927720269</v>
      </c>
      <c r="T1087" s="116">
        <f t="shared" si="188"/>
        <v>1862.131669313256</v>
      </c>
      <c r="U1087" s="116">
        <f t="shared" si="189"/>
        <v>8599.552143107092</v>
      </c>
      <c r="V1087" s="116">
        <f t="shared" si="190"/>
        <v>1118.206219719606</v>
      </c>
      <c r="W1087" s="64"/>
      <c r="X1087" s="64"/>
      <c r="Y1087" s="105"/>
      <c r="Z1087" s="61"/>
      <c r="AA1087" s="106"/>
      <c r="AB1087" s="107"/>
      <c r="AC1087" s="107"/>
      <c r="AD1087" s="107"/>
      <c r="AE1087" s="107"/>
      <c r="AF1087" s="107"/>
      <c r="AG1087" s="107"/>
      <c r="AI1087" s="108"/>
      <c r="AJ1087" s="4"/>
      <c r="AK1087" s="4"/>
      <c r="AL1087" s="4"/>
      <c r="AN1087" s="109"/>
      <c r="AO1087" s="110"/>
      <c r="AP1087" s="111"/>
      <c r="AQ1087" s="110"/>
      <c r="AR1087" s="112"/>
      <c r="AT1087" s="113"/>
      <c r="AU1087" s="113"/>
      <c r="AV1087" s="113"/>
      <c r="AW1087" s="113"/>
      <c r="AX1087" s="113"/>
      <c r="AY1087" s="113"/>
      <c r="AZ1087" s="113"/>
      <c r="BA1087" s="105"/>
      <c r="BB1087" s="61"/>
      <c r="BC1087" s="106"/>
      <c r="BD1087" s="107"/>
      <c r="BE1087" s="107"/>
      <c r="BF1087" s="107"/>
      <c r="BG1087" s="107"/>
      <c r="BH1087" s="107"/>
      <c r="BI1087" s="107"/>
    </row>
    <row r="1088" spans="2:61" x14ac:dyDescent="0.3">
      <c r="B1088" s="93"/>
      <c r="C1088" s="93">
        <v>1516</v>
      </c>
      <c r="D1088" s="94">
        <f>'[1]S&amp;P500 Historical Data'!E4468</f>
        <v>43874</v>
      </c>
      <c r="E1088" s="95">
        <f>'[1]S&amp;P500 Historical Data'!N4468</f>
        <v>3373.94</v>
      </c>
      <c r="F1088" s="96">
        <f t="shared" si="192"/>
        <v>-1.6304428235363044E-3</v>
      </c>
      <c r="H1088" s="114">
        <v>1017</v>
      </c>
      <c r="I1088" s="98">
        <f t="shared" ca="1" si="184"/>
        <v>2960.2740153844852</v>
      </c>
      <c r="J1088" s="99">
        <f t="shared" ca="1" si="193"/>
        <v>9.0164959616096316E-3</v>
      </c>
      <c r="K1088" s="100">
        <f t="shared" ca="1" si="194"/>
        <v>-2.9205082419718273</v>
      </c>
      <c r="L1088" s="101">
        <f t="shared" ref="L1088:L1151" ca="1" si="195">NORMINV(RAND(),0,0.6)</f>
        <v>0.54275562875257444</v>
      </c>
      <c r="M1088" s="125"/>
      <c r="N1088" s="91">
        <v>44929</v>
      </c>
      <c r="O1088" s="102"/>
      <c r="P1088" s="92" t="str">
        <f t="shared" si="191"/>
        <v/>
      </c>
      <c r="Q1088" s="115">
        <f t="shared" si="185"/>
        <v>3101.8849301363789</v>
      </c>
      <c r="R1088" s="116">
        <f t="shared" si="186"/>
        <v>3839.3111700119089</v>
      </c>
      <c r="S1088" s="116">
        <f t="shared" si="187"/>
        <v>5166.8177031585519</v>
      </c>
      <c r="T1088" s="116">
        <f t="shared" si="188"/>
        <v>1862.2081661455343</v>
      </c>
      <c r="U1088" s="116">
        <f t="shared" si="189"/>
        <v>8606.3815321798174</v>
      </c>
      <c r="V1088" s="116">
        <f t="shared" si="190"/>
        <v>1117.9715986133133</v>
      </c>
      <c r="W1088" s="64"/>
      <c r="X1088" s="64"/>
      <c r="Y1088" s="105"/>
      <c r="Z1088" s="61"/>
      <c r="AA1088" s="106"/>
      <c r="AB1088" s="107"/>
      <c r="AC1088" s="107"/>
      <c r="AD1088" s="107"/>
      <c r="AE1088" s="107"/>
      <c r="AF1088" s="107"/>
      <c r="AG1088" s="107"/>
      <c r="AI1088" s="108"/>
      <c r="AJ1088" s="4"/>
      <c r="AK1088" s="4"/>
      <c r="AL1088" s="4"/>
      <c r="AN1088" s="109"/>
      <c r="AO1088" s="110"/>
      <c r="AP1088" s="111"/>
      <c r="AQ1088" s="110"/>
      <c r="AR1088" s="112"/>
      <c r="AT1088" s="113"/>
      <c r="AU1088" s="113"/>
      <c r="AV1088" s="113"/>
      <c r="AW1088" s="113"/>
      <c r="AX1088" s="113"/>
      <c r="AY1088" s="113"/>
      <c r="AZ1088" s="113"/>
      <c r="BA1088" s="105"/>
      <c r="BB1088" s="61"/>
      <c r="BC1088" s="106"/>
      <c r="BD1088" s="107"/>
      <c r="BE1088" s="107"/>
      <c r="BF1088" s="107"/>
      <c r="BG1088" s="107"/>
      <c r="BH1088" s="107"/>
      <c r="BI1088" s="107"/>
    </row>
    <row r="1089" spans="2:61" x14ac:dyDescent="0.3">
      <c r="B1089" s="93"/>
      <c r="C1089" s="93">
        <v>1517</v>
      </c>
      <c r="D1089" s="94">
        <f>'[1]S&amp;P500 Historical Data'!E4469</f>
        <v>43875</v>
      </c>
      <c r="E1089" s="95">
        <f>'[1]S&amp;P500 Historical Data'!N4469</f>
        <v>3380.16</v>
      </c>
      <c r="F1089" s="96">
        <f t="shared" si="192"/>
        <v>1.8435419717006821E-3</v>
      </c>
      <c r="H1089" s="114">
        <v>1018</v>
      </c>
      <c r="I1089" s="98">
        <f t="shared" ca="1" si="184"/>
        <v>2961.9293592857102</v>
      </c>
      <c r="J1089" s="99">
        <f t="shared" ca="1" si="193"/>
        <v>5.5918603907011122E-4</v>
      </c>
      <c r="K1089" s="100">
        <f t="shared" ca="1" si="194"/>
        <v>-2.9038188824208242</v>
      </c>
      <c r="L1089" s="101">
        <f t="shared" ca="1" si="195"/>
        <v>1.6689359551003289E-2</v>
      </c>
      <c r="M1089" s="125"/>
      <c r="N1089" s="91">
        <v>44930</v>
      </c>
      <c r="O1089" s="102"/>
      <c r="P1089" s="92" t="str">
        <f t="shared" si="191"/>
        <v/>
      </c>
      <c r="Q1089" s="115">
        <f t="shared" si="185"/>
        <v>3102.7908127884093</v>
      </c>
      <c r="R1089" s="116">
        <f t="shared" si="186"/>
        <v>3840.2741794968706</v>
      </c>
      <c r="S1089" s="116">
        <f t="shared" si="187"/>
        <v>5169.6229989463573</v>
      </c>
      <c r="T1089" s="116">
        <f t="shared" si="188"/>
        <v>1862.2848958011718</v>
      </c>
      <c r="U1089" s="116">
        <f t="shared" si="189"/>
        <v>8613.2142202709292</v>
      </c>
      <c r="V1089" s="116">
        <f t="shared" si="190"/>
        <v>1117.737302442401</v>
      </c>
      <c r="W1089" s="64"/>
      <c r="X1089" s="64"/>
      <c r="Y1089" s="105"/>
      <c r="Z1089" s="61"/>
      <c r="AA1089" s="106"/>
      <c r="AB1089" s="107"/>
      <c r="AC1089" s="107"/>
      <c r="AD1089" s="107"/>
      <c r="AE1089" s="107"/>
      <c r="AF1089" s="107"/>
      <c r="AG1089" s="107"/>
      <c r="AI1089" s="108"/>
      <c r="AJ1089" s="4"/>
      <c r="AK1089" s="4"/>
      <c r="AL1089" s="4"/>
      <c r="AN1089" s="109"/>
      <c r="AO1089" s="110"/>
      <c r="AP1089" s="111"/>
      <c r="AQ1089" s="110"/>
      <c r="AR1089" s="112"/>
      <c r="AT1089" s="113"/>
      <c r="AU1089" s="113"/>
      <c r="AV1089" s="113"/>
      <c r="AW1089" s="113"/>
      <c r="AX1089" s="113"/>
      <c r="AY1089" s="113"/>
      <c r="AZ1089" s="113"/>
      <c r="BA1089" s="105"/>
      <c r="BB1089" s="61"/>
      <c r="BC1089" s="106"/>
      <c r="BD1089" s="107"/>
      <c r="BE1089" s="107"/>
      <c r="BF1089" s="107"/>
      <c r="BG1089" s="107"/>
      <c r="BH1089" s="107"/>
      <c r="BI1089" s="107"/>
    </row>
    <row r="1090" spans="2:61" x14ac:dyDescent="0.3">
      <c r="B1090" s="93"/>
      <c r="C1090" s="93">
        <v>1518</v>
      </c>
      <c r="D1090" s="94">
        <f>'[1]S&amp;P500 Historical Data'!E4470</f>
        <v>43879</v>
      </c>
      <c r="E1090" s="95">
        <f>'[1]S&amp;P500 Historical Data'!N4470</f>
        <v>3370.29</v>
      </c>
      <c r="F1090" s="96">
        <f t="shared" si="192"/>
        <v>-2.9199801192842621E-3</v>
      </c>
      <c r="H1090" s="114">
        <v>1019</v>
      </c>
      <c r="I1090" s="98">
        <f t="shared" ca="1" si="184"/>
        <v>2987.8353299264832</v>
      </c>
      <c r="J1090" s="99">
        <f t="shared" ca="1" si="193"/>
        <v>8.7463161670473886E-3</v>
      </c>
      <c r="K1090" s="100">
        <f t="shared" ca="1" si="194"/>
        <v>-2.3778008376494268</v>
      </c>
      <c r="L1090" s="101">
        <f t="shared" ca="1" si="195"/>
        <v>0.52601804477139713</v>
      </c>
      <c r="M1090" s="125"/>
      <c r="N1090" s="91">
        <v>44931</v>
      </c>
      <c r="O1090" s="102"/>
      <c r="P1090" s="92" t="str">
        <f t="shared" si="191"/>
        <v/>
      </c>
      <c r="Q1090" s="115">
        <f t="shared" si="185"/>
        <v>3103.6969599967974</v>
      </c>
      <c r="R1090" s="116">
        <f t="shared" si="186"/>
        <v>3841.2369574795039</v>
      </c>
      <c r="S1090" s="116">
        <f t="shared" si="187"/>
        <v>5172.4291808637536</v>
      </c>
      <c r="T1090" s="116">
        <f t="shared" si="188"/>
        <v>1862.3618579703279</v>
      </c>
      <c r="U1090" s="116">
        <f t="shared" si="189"/>
        <v>8620.0502097596836</v>
      </c>
      <c r="V1090" s="116">
        <f t="shared" si="190"/>
        <v>1117.5033306171331</v>
      </c>
      <c r="W1090" s="64"/>
      <c r="X1090" s="64"/>
      <c r="Y1090" s="105"/>
      <c r="Z1090" s="61"/>
      <c r="AA1090" s="106"/>
      <c r="AB1090" s="107"/>
      <c r="AC1090" s="107"/>
      <c r="AD1090" s="107"/>
      <c r="AE1090" s="107"/>
      <c r="AF1090" s="107"/>
      <c r="AG1090" s="107"/>
      <c r="AI1090" s="108"/>
      <c r="AJ1090" s="4"/>
      <c r="AK1090" s="4"/>
      <c r="AL1090" s="4"/>
      <c r="AN1090" s="109"/>
      <c r="AO1090" s="110"/>
      <c r="AP1090" s="111"/>
      <c r="AQ1090" s="110"/>
      <c r="AR1090" s="112"/>
      <c r="AT1090" s="113"/>
      <c r="AU1090" s="113"/>
      <c r="AV1090" s="113"/>
      <c r="AW1090" s="113"/>
      <c r="AX1090" s="113"/>
      <c r="AY1090" s="113"/>
      <c r="AZ1090" s="113"/>
      <c r="BA1090" s="105"/>
      <c r="BB1090" s="61"/>
      <c r="BC1090" s="106"/>
      <c r="BD1090" s="107"/>
      <c r="BE1090" s="107"/>
      <c r="BF1090" s="107"/>
      <c r="BG1090" s="107"/>
      <c r="BH1090" s="107"/>
      <c r="BI1090" s="107"/>
    </row>
    <row r="1091" spans="2:61" x14ac:dyDescent="0.3">
      <c r="B1091" s="93"/>
      <c r="C1091" s="93">
        <v>1519</v>
      </c>
      <c r="D1091" s="94">
        <f>'[1]S&amp;P500 Historical Data'!E4471</f>
        <v>43880</v>
      </c>
      <c r="E1091" s="95">
        <f>'[1]S&amp;P500 Historical Data'!N4471</f>
        <v>3386.1</v>
      </c>
      <c r="F1091" s="96">
        <f t="shared" si="192"/>
        <v>4.6909909829717759E-3</v>
      </c>
      <c r="H1091" s="114">
        <v>1020</v>
      </c>
      <c r="I1091" s="98">
        <f t="shared" ca="1" si="184"/>
        <v>2928.1364804433119</v>
      </c>
      <c r="J1091" s="99">
        <f t="shared" ca="1" si="193"/>
        <v>-1.998063577507805E-2</v>
      </c>
      <c r="K1091" s="100">
        <f t="shared" ca="1" si="194"/>
        <v>-3.6574850938712125</v>
      </c>
      <c r="L1091" s="101">
        <f t="shared" ca="1" si="195"/>
        <v>-1.2796842562217856</v>
      </c>
      <c r="M1091" s="125"/>
      <c r="N1091" s="91">
        <v>44932</v>
      </c>
      <c r="O1091" s="102"/>
      <c r="P1091" s="92" t="str">
        <f t="shared" si="191"/>
        <v/>
      </c>
      <c r="Q1091" s="115">
        <f t="shared" si="185"/>
        <v>3104.6033718388053</v>
      </c>
      <c r="R1091" s="116">
        <f t="shared" si="186"/>
        <v>3842.1995043609572</v>
      </c>
      <c r="S1091" s="116">
        <f t="shared" si="187"/>
        <v>5175.2362496383439</v>
      </c>
      <c r="T1091" s="116">
        <f t="shared" si="188"/>
        <v>1862.4390523440238</v>
      </c>
      <c r="U1091" s="116">
        <f t="shared" si="189"/>
        <v>8626.889503024533</v>
      </c>
      <c r="V1091" s="116">
        <f t="shared" si="190"/>
        <v>1117.2696825493895</v>
      </c>
      <c r="W1091" s="64"/>
      <c r="X1091" s="64"/>
      <c r="Y1091" s="105"/>
      <c r="Z1091" s="61"/>
      <c r="AA1091" s="106"/>
      <c r="AB1091" s="107"/>
      <c r="AC1091" s="107"/>
      <c r="AD1091" s="107"/>
      <c r="AE1091" s="107"/>
      <c r="AF1091" s="107"/>
      <c r="AG1091" s="107"/>
      <c r="AI1091" s="108"/>
      <c r="AJ1091" s="4"/>
      <c r="AK1091" s="4"/>
      <c r="AL1091" s="4"/>
      <c r="AN1091" s="109"/>
      <c r="AO1091" s="110"/>
      <c r="AP1091" s="111"/>
      <c r="AQ1091" s="110"/>
      <c r="AR1091" s="112"/>
      <c r="AT1091" s="113"/>
      <c r="AU1091" s="113"/>
      <c r="AV1091" s="113"/>
      <c r="AW1091" s="113"/>
      <c r="AX1091" s="113"/>
      <c r="AY1091" s="113"/>
      <c r="AZ1091" s="113"/>
      <c r="BA1091" s="105"/>
      <c r="BB1091" s="61"/>
      <c r="BC1091" s="106"/>
      <c r="BD1091" s="107"/>
      <c r="BE1091" s="107"/>
      <c r="BF1091" s="107"/>
      <c r="BG1091" s="107"/>
      <c r="BH1091" s="107"/>
      <c r="BI1091" s="107"/>
    </row>
    <row r="1092" spans="2:61" x14ac:dyDescent="0.3">
      <c r="B1092" s="93"/>
      <c r="C1092" s="93">
        <v>1520</v>
      </c>
      <c r="D1092" s="94">
        <f>'[1]S&amp;P500 Historical Data'!E4472</f>
        <v>43881</v>
      </c>
      <c r="E1092" s="95">
        <f>'[1]S&amp;P500 Historical Data'!N4472</f>
        <v>3373.23</v>
      </c>
      <c r="F1092" s="96">
        <f t="shared" si="192"/>
        <v>-3.8008328165145423E-3</v>
      </c>
      <c r="H1092" s="114">
        <v>1021</v>
      </c>
      <c r="I1092" s="98">
        <f t="shared" ca="1" si="184"/>
        <v>2939.0939357300877</v>
      </c>
      <c r="J1092" s="99">
        <f t="shared" ca="1" si="193"/>
        <v>3.7421258742409381E-3</v>
      </c>
      <c r="K1092" s="100">
        <f t="shared" ca="1" si="194"/>
        <v>-3.4422887476236603</v>
      </c>
      <c r="L1092" s="101">
        <f t="shared" ca="1" si="195"/>
        <v>0.21519634624755216</v>
      </c>
      <c r="M1092" s="125"/>
      <c r="N1092" s="91">
        <v>44933</v>
      </c>
      <c r="O1092" s="102"/>
      <c r="P1092" s="92" t="str">
        <f t="shared" si="191"/>
        <v/>
      </c>
      <c r="Q1092" s="115">
        <f t="shared" si="185"/>
        <v>3105.5100483917167</v>
      </c>
      <c r="R1092" s="116">
        <f t="shared" si="186"/>
        <v>3843.1618205413833</v>
      </c>
      <c r="S1092" s="116">
        <f t="shared" si="187"/>
        <v>5178.0442059970264</v>
      </c>
      <c r="T1092" s="116">
        <f t="shared" si="188"/>
        <v>1862.5164786141377</v>
      </c>
      <c r="U1092" s="116">
        <f t="shared" si="189"/>
        <v>8633.7321024431621</v>
      </c>
      <c r="V1092" s="116">
        <f t="shared" si="190"/>
        <v>1117.0363576526565</v>
      </c>
      <c r="W1092" s="64"/>
      <c r="X1092" s="64"/>
      <c r="Y1092" s="105"/>
      <c r="Z1092" s="61"/>
      <c r="AA1092" s="106"/>
      <c r="AB1092" s="107"/>
      <c r="AC1092" s="107"/>
      <c r="AD1092" s="107"/>
      <c r="AE1092" s="107"/>
      <c r="AF1092" s="107"/>
      <c r="AG1092" s="107"/>
      <c r="AI1092" s="108"/>
      <c r="AJ1092" s="4"/>
      <c r="AK1092" s="4"/>
      <c r="AL1092" s="4"/>
      <c r="AN1092" s="109"/>
      <c r="AO1092" s="110"/>
      <c r="AP1092" s="111"/>
      <c r="AQ1092" s="110"/>
      <c r="AR1092" s="112"/>
      <c r="AT1092" s="113"/>
      <c r="AU1092" s="113"/>
      <c r="AV1092" s="113"/>
      <c r="AW1092" s="113"/>
      <c r="AX1092" s="113"/>
      <c r="AY1092" s="113"/>
      <c r="AZ1092" s="113"/>
      <c r="BA1092" s="105"/>
      <c r="BB1092" s="61"/>
      <c r="BC1092" s="106"/>
      <c r="BD1092" s="107"/>
      <c r="BE1092" s="107"/>
      <c r="BF1092" s="107"/>
      <c r="BG1092" s="107"/>
      <c r="BH1092" s="107"/>
      <c r="BI1092" s="107"/>
    </row>
    <row r="1093" spans="2:61" x14ac:dyDescent="0.3">
      <c r="B1093" s="93"/>
      <c r="C1093" s="93">
        <v>1521</v>
      </c>
      <c r="D1093" s="94">
        <f>'[1]S&amp;P500 Historical Data'!E4473</f>
        <v>43882</v>
      </c>
      <c r="E1093" s="95">
        <f>'[1]S&amp;P500 Historical Data'!N4473</f>
        <v>3337.75</v>
      </c>
      <c r="F1093" s="96">
        <f t="shared" si="192"/>
        <v>-1.0518108756295899E-2</v>
      </c>
      <c r="H1093" s="114">
        <v>1022</v>
      </c>
      <c r="I1093" s="98">
        <f t="shared" ca="1" si="184"/>
        <v>2943.4503764150613</v>
      </c>
      <c r="J1093" s="99">
        <f t="shared" ca="1" si="193"/>
        <v>1.4822393500299991E-3</v>
      </c>
      <c r="K1093" s="100">
        <f t="shared" ca="1" si="194"/>
        <v>-3.3679673777743466</v>
      </c>
      <c r="L1093" s="101">
        <f t="shared" ca="1" si="195"/>
        <v>7.4321369849313618E-2</v>
      </c>
      <c r="M1093" s="125"/>
      <c r="N1093" s="91">
        <v>44934</v>
      </c>
      <c r="O1093" s="102"/>
      <c r="P1093" s="92" t="str">
        <f t="shared" si="191"/>
        <v/>
      </c>
      <c r="Q1093" s="115">
        <f t="shared" si="185"/>
        <v>3106.4169897328388</v>
      </c>
      <c r="R1093" s="116">
        <f t="shared" si="186"/>
        <v>3844.1239064199385</v>
      </c>
      <c r="S1093" s="116">
        <f t="shared" si="187"/>
        <v>5180.8530506659954</v>
      </c>
      <c r="T1093" s="116">
        <f t="shared" si="188"/>
        <v>1862.5941364734044</v>
      </c>
      <c r="U1093" s="116">
        <f t="shared" si="189"/>
        <v>8640.5780103924717</v>
      </c>
      <c r="V1093" s="116">
        <f t="shared" si="190"/>
        <v>1116.8033553420248</v>
      </c>
      <c r="W1093" s="64"/>
      <c r="X1093" s="64"/>
      <c r="Y1093" s="105"/>
      <c r="Z1093" s="61"/>
      <c r="AA1093" s="106"/>
      <c r="AB1093" s="107"/>
      <c r="AC1093" s="107"/>
      <c r="AD1093" s="107"/>
      <c r="AE1093" s="107"/>
      <c r="AF1093" s="107"/>
      <c r="AG1093" s="107"/>
      <c r="AI1093" s="108"/>
      <c r="AJ1093" s="4"/>
      <c r="AK1093" s="4"/>
      <c r="AL1093" s="4"/>
      <c r="AN1093" s="109"/>
      <c r="AO1093" s="110"/>
      <c r="AP1093" s="111"/>
      <c r="AQ1093" s="110"/>
      <c r="AR1093" s="112"/>
      <c r="AT1093" s="113"/>
      <c r="AU1093" s="113"/>
      <c r="AV1093" s="113"/>
      <c r="AW1093" s="113"/>
      <c r="AX1093" s="113"/>
      <c r="AY1093" s="113"/>
      <c r="AZ1093" s="113"/>
      <c r="BA1093" s="105"/>
      <c r="BB1093" s="61"/>
      <c r="BC1093" s="106"/>
      <c r="BD1093" s="107"/>
      <c r="BE1093" s="107"/>
      <c r="BF1093" s="107"/>
      <c r="BG1093" s="107"/>
      <c r="BH1093" s="107"/>
      <c r="BI1093" s="107"/>
    </row>
    <row r="1094" spans="2:61" x14ac:dyDescent="0.3">
      <c r="B1094" s="93"/>
      <c r="C1094" s="93">
        <v>1522</v>
      </c>
      <c r="D1094" s="94">
        <f>'[1]S&amp;P500 Historical Data'!E4474</f>
        <v>43885</v>
      </c>
      <c r="E1094" s="95">
        <f>'[1]S&amp;P500 Historical Data'!N4474</f>
        <v>3225.89</v>
      </c>
      <c r="F1094" s="96">
        <f t="shared" si="192"/>
        <v>-3.3513594487304357E-2</v>
      </c>
      <c r="H1094" s="114">
        <v>1023</v>
      </c>
      <c r="I1094" s="98">
        <f t="shared" ca="1" si="184"/>
        <v>3024.861115569578</v>
      </c>
      <c r="J1094" s="99">
        <f t="shared" ca="1" si="193"/>
        <v>2.7658267931688355E-2</v>
      </c>
      <c r="K1094" s="100">
        <f t="shared" ca="1" si="194"/>
        <v>-1.6810494042218789</v>
      </c>
      <c r="L1094" s="101">
        <f t="shared" ca="1" si="195"/>
        <v>1.6869179735524678</v>
      </c>
      <c r="M1094" s="125"/>
      <c r="N1094" s="91">
        <v>44935</v>
      </c>
      <c r="O1094" s="102"/>
      <c r="P1094" s="92" t="str">
        <f t="shared" si="191"/>
        <v/>
      </c>
      <c r="Q1094" s="115">
        <f t="shared" si="185"/>
        <v>3107.3241959395004</v>
      </c>
      <c r="R1094" s="116">
        <f t="shared" si="186"/>
        <v>3845.0857623947913</v>
      </c>
      <c r="S1094" s="116">
        <f t="shared" si="187"/>
        <v>5183.6627843707447</v>
      </c>
      <c r="T1094" s="116">
        <f t="shared" si="188"/>
        <v>1862.6720256154088</v>
      </c>
      <c r="U1094" s="116">
        <f t="shared" si="189"/>
        <v>8647.4272292486039</v>
      </c>
      <c r="V1094" s="116">
        <f t="shared" si="190"/>
        <v>1116.5706750341803</v>
      </c>
      <c r="W1094" s="64"/>
      <c r="X1094" s="64"/>
      <c r="Y1094" s="105"/>
      <c r="Z1094" s="61"/>
      <c r="AA1094" s="106"/>
      <c r="AB1094" s="107"/>
      <c r="AC1094" s="107"/>
      <c r="AD1094" s="107"/>
      <c r="AE1094" s="107"/>
      <c r="AF1094" s="107"/>
      <c r="AG1094" s="107"/>
      <c r="AI1094" s="108"/>
      <c r="AJ1094" s="4"/>
      <c r="AK1094" s="4"/>
      <c r="AL1094" s="4"/>
      <c r="AN1094" s="109"/>
      <c r="AO1094" s="110"/>
      <c r="AP1094" s="111"/>
      <c r="AQ1094" s="110"/>
      <c r="AR1094" s="112"/>
      <c r="AT1094" s="113"/>
      <c r="AU1094" s="113"/>
      <c r="AV1094" s="113"/>
      <c r="AW1094" s="113"/>
      <c r="AX1094" s="113"/>
      <c r="AY1094" s="113"/>
      <c r="AZ1094" s="113"/>
      <c r="BA1094" s="105"/>
      <c r="BB1094" s="61"/>
      <c r="BC1094" s="106"/>
      <c r="BD1094" s="107"/>
      <c r="BE1094" s="107"/>
      <c r="BF1094" s="107"/>
      <c r="BG1094" s="107"/>
      <c r="BH1094" s="107"/>
      <c r="BI1094" s="107"/>
    </row>
    <row r="1095" spans="2:61" x14ac:dyDescent="0.3">
      <c r="B1095" s="93"/>
      <c r="C1095" s="93">
        <v>1523</v>
      </c>
      <c r="D1095" s="94">
        <f>'[1]S&amp;P500 Historical Data'!E4475</f>
        <v>43886</v>
      </c>
      <c r="E1095" s="95">
        <f>'[1]S&amp;P500 Historical Data'!N4475</f>
        <v>3128.21</v>
      </c>
      <c r="F1095" s="96">
        <f t="shared" si="192"/>
        <v>-3.0280015747592089E-2</v>
      </c>
      <c r="H1095" s="114">
        <v>1024</v>
      </c>
      <c r="I1095" s="98">
        <f t="shared" ca="1" si="184"/>
        <v>3059.2822538233563</v>
      </c>
      <c r="J1095" s="99">
        <f t="shared" ca="1" si="193"/>
        <v>1.1379411132830414E-2</v>
      </c>
      <c r="K1095" s="100">
        <f t="shared" ca="1" si="194"/>
        <v>-0.99210236316627576</v>
      </c>
      <c r="L1095" s="101">
        <f t="shared" ca="1" si="195"/>
        <v>0.68894704105560312</v>
      </c>
      <c r="M1095" s="125"/>
      <c r="N1095" s="91">
        <v>44936</v>
      </c>
      <c r="O1095" s="102"/>
      <c r="P1095" s="92" t="str">
        <f t="shared" si="191"/>
        <v/>
      </c>
      <c r="Q1095" s="115">
        <f t="shared" si="185"/>
        <v>3108.231667089055</v>
      </c>
      <c r="R1095" s="116">
        <f t="shared" si="186"/>
        <v>3846.0473888631213</v>
      </c>
      <c r="S1095" s="116">
        <f t="shared" si="187"/>
        <v>5186.4734078360743</v>
      </c>
      <c r="T1095" s="116">
        <f t="shared" si="188"/>
        <v>1862.7501457345866</v>
      </c>
      <c r="U1095" s="116">
        <f t="shared" si="189"/>
        <v>8654.2797613869243</v>
      </c>
      <c r="V1095" s="116">
        <f t="shared" si="190"/>
        <v>1116.3383161474005</v>
      </c>
      <c r="W1095" s="64"/>
      <c r="X1095" s="64"/>
      <c r="Y1095" s="105"/>
      <c r="Z1095" s="61"/>
      <c r="AA1095" s="106"/>
      <c r="AB1095" s="107"/>
      <c r="AC1095" s="107"/>
      <c r="AD1095" s="107"/>
      <c r="AE1095" s="107"/>
      <c r="AF1095" s="107"/>
      <c r="AG1095" s="107"/>
      <c r="AI1095" s="108"/>
      <c r="AJ1095" s="4"/>
      <c r="AK1095" s="4"/>
      <c r="AL1095" s="4"/>
      <c r="AN1095" s="109"/>
      <c r="AO1095" s="110"/>
      <c r="AP1095" s="111"/>
      <c r="AQ1095" s="110"/>
      <c r="AR1095" s="112"/>
      <c r="AT1095" s="113"/>
      <c r="AU1095" s="113"/>
      <c r="AV1095" s="113"/>
      <c r="AW1095" s="113"/>
      <c r="AX1095" s="113"/>
      <c r="AY1095" s="113"/>
      <c r="AZ1095" s="113"/>
      <c r="BA1095" s="105"/>
      <c r="BB1095" s="61"/>
      <c r="BC1095" s="106"/>
      <c r="BD1095" s="107"/>
      <c r="BE1095" s="107"/>
      <c r="BF1095" s="107"/>
      <c r="BG1095" s="107"/>
      <c r="BH1095" s="107"/>
      <c r="BI1095" s="107"/>
    </row>
    <row r="1096" spans="2:61" x14ac:dyDescent="0.3">
      <c r="B1096" s="93"/>
      <c r="C1096" s="93">
        <v>1524</v>
      </c>
      <c r="D1096" s="94">
        <f>'[1]S&amp;P500 Historical Data'!E4476</f>
        <v>43887</v>
      </c>
      <c r="E1096" s="95">
        <f>'[1]S&amp;P500 Historical Data'!N4476</f>
        <v>3116.48</v>
      </c>
      <c r="F1096" s="96">
        <f t="shared" si="192"/>
        <v>-3.7497482585887834E-3</v>
      </c>
      <c r="H1096" s="114">
        <v>1025</v>
      </c>
      <c r="I1096" s="98">
        <f t="shared" ref="I1096:I1159" ca="1" si="196">$L$8*EXP(($L$4-($L$5^2)/2)*H1096+$L$5*K1096)</f>
        <v>3058.2020118898345</v>
      </c>
      <c r="J1096" s="99">
        <f t="shared" ca="1" si="193"/>
        <v>-3.5310306271080694E-4</v>
      </c>
      <c r="K1096" s="100">
        <f t="shared" ca="1" si="194"/>
        <v>-1.0324252018085525</v>
      </c>
      <c r="L1096" s="101">
        <f t="shared" ca="1" si="195"/>
        <v>-4.032283864227669E-2</v>
      </c>
      <c r="M1096" s="125"/>
      <c r="N1096" s="91">
        <v>44937</v>
      </c>
      <c r="O1096" s="102"/>
      <c r="P1096" s="92" t="str">
        <f t="shared" si="191"/>
        <v/>
      </c>
      <c r="Q1096" s="115">
        <f t="shared" si="185"/>
        <v>3109.139403258876</v>
      </c>
      <c r="R1096" s="116">
        <f t="shared" si="186"/>
        <v>3847.0087862211244</v>
      </c>
      <c r="S1096" s="116">
        <f t="shared" si="187"/>
        <v>5189.2849217860921</v>
      </c>
      <c r="T1096" s="116">
        <f t="shared" si="188"/>
        <v>1862.8284965262183</v>
      </c>
      <c r="U1096" s="116">
        <f t="shared" si="189"/>
        <v>8661.1356091820526</v>
      </c>
      <c r="V1096" s="116">
        <f t="shared" si="190"/>
        <v>1116.1062781015476</v>
      </c>
      <c r="W1096" s="64"/>
      <c r="X1096" s="64"/>
      <c r="Y1096" s="105"/>
      <c r="Z1096" s="61"/>
      <c r="AA1096" s="106"/>
      <c r="AB1096" s="107"/>
      <c r="AC1096" s="107"/>
      <c r="AD1096" s="107"/>
      <c r="AE1096" s="107"/>
      <c r="AF1096" s="107"/>
      <c r="AG1096" s="107"/>
      <c r="AI1096" s="108"/>
      <c r="AJ1096" s="4"/>
      <c r="AK1096" s="4"/>
      <c r="AL1096" s="4"/>
      <c r="AN1096" s="109"/>
      <c r="AO1096" s="110"/>
      <c r="AP1096" s="111"/>
      <c r="AQ1096" s="110"/>
      <c r="AR1096" s="112"/>
      <c r="AT1096" s="113"/>
      <c r="AU1096" s="113"/>
      <c r="AV1096" s="113"/>
      <c r="AW1096" s="113"/>
      <c r="AX1096" s="113"/>
      <c r="AY1096" s="113"/>
      <c r="AZ1096" s="113"/>
      <c r="BA1096" s="105"/>
      <c r="BB1096" s="61"/>
      <c r="BC1096" s="106"/>
      <c r="BD1096" s="107"/>
      <c r="BE1096" s="107"/>
      <c r="BF1096" s="107"/>
      <c r="BG1096" s="107"/>
      <c r="BH1096" s="107"/>
      <c r="BI1096" s="107"/>
    </row>
    <row r="1097" spans="2:61" x14ac:dyDescent="0.3">
      <c r="B1097" s="93"/>
      <c r="C1097" s="93">
        <v>1525</v>
      </c>
      <c r="D1097" s="94">
        <f>'[1]S&amp;P500 Historical Data'!E4477</f>
        <v>43888</v>
      </c>
      <c r="E1097" s="95">
        <f>'[1]S&amp;P500 Historical Data'!N4477</f>
        <v>2978.39</v>
      </c>
      <c r="F1097" s="96">
        <f t="shared" si="192"/>
        <v>-4.4309605709005079E-2</v>
      </c>
      <c r="H1097" s="114">
        <v>1026</v>
      </c>
      <c r="I1097" s="98">
        <f t="shared" ca="1" si="196"/>
        <v>3062.7110043634389</v>
      </c>
      <c r="J1097" s="99">
        <f t="shared" ca="1" si="193"/>
        <v>1.4743932729342608E-3</v>
      </c>
      <c r="K1097" s="100">
        <f t="shared" ca="1" si="194"/>
        <v>-0.95859348791133103</v>
      </c>
      <c r="L1097" s="101">
        <f t="shared" ca="1" si="195"/>
        <v>7.3831713897221402E-2</v>
      </c>
      <c r="M1097" s="125"/>
      <c r="N1097" s="91">
        <v>44938</v>
      </c>
      <c r="O1097" s="102"/>
      <c r="P1097" s="92" t="str">
        <f t="shared" si="191"/>
        <v/>
      </c>
      <c r="Q1097" s="115">
        <f t="shared" ref="Q1097:Q1160" si="197">$L$8*EXP($L$9*H1097)</f>
        <v>3110.0474045263609</v>
      </c>
      <c r="R1097" s="116">
        <f t="shared" ref="R1097:R1160" si="198">$L$8*EXP($L$5*SQRT(H1097))</f>
        <v>3847.9699548640169</v>
      </c>
      <c r="S1097" s="116">
        <f t="shared" ref="S1097:S1160" si="199">$L$8*EXP($L$9*H1097+$L$5*SQRT(H1097))</f>
        <v>5192.0973269442129</v>
      </c>
      <c r="T1097" s="116">
        <f t="shared" ref="T1097:T1160" si="200">$L$8*EXP($L$9*H1097-$L$5*SQRT(H1097))</f>
        <v>1862.9070776864276</v>
      </c>
      <c r="U1097" s="116">
        <f t="shared" ref="U1097:U1160" si="201">$L$8*EXP($L$9*H1097+2*$L$5*SQRT(H1097))</f>
        <v>8667.9947750078536</v>
      </c>
      <c r="V1097" s="116">
        <f t="shared" ref="V1097:V1160" si="202">$L$8*EXP($L$9*H1097-2*$L$5*SQRT(H1097))</f>
        <v>1115.8745603180628</v>
      </c>
      <c r="W1097" s="64"/>
      <c r="X1097" s="64"/>
      <c r="Y1097" s="105"/>
      <c r="Z1097" s="61"/>
      <c r="AA1097" s="106"/>
      <c r="AB1097" s="107"/>
      <c r="AC1097" s="107"/>
      <c r="AD1097" s="107"/>
      <c r="AE1097" s="107"/>
      <c r="AF1097" s="107"/>
      <c r="AG1097" s="107"/>
      <c r="AI1097" s="108"/>
      <c r="AJ1097" s="4"/>
      <c r="AK1097" s="4"/>
      <c r="AL1097" s="4"/>
      <c r="AN1097" s="109"/>
      <c r="AO1097" s="110"/>
      <c r="AP1097" s="111"/>
      <c r="AQ1097" s="110"/>
      <c r="AR1097" s="112"/>
      <c r="AT1097" s="113"/>
      <c r="AU1097" s="113"/>
      <c r="AV1097" s="113"/>
      <c r="AW1097" s="113"/>
      <c r="AX1097" s="113"/>
      <c r="AY1097" s="113"/>
      <c r="AZ1097" s="113"/>
      <c r="BA1097" s="105"/>
      <c r="BB1097" s="61"/>
      <c r="BC1097" s="106"/>
      <c r="BD1097" s="107"/>
      <c r="BE1097" s="107"/>
      <c r="BF1097" s="107"/>
      <c r="BG1097" s="107"/>
      <c r="BH1097" s="107"/>
      <c r="BI1097" s="107"/>
    </row>
    <row r="1098" spans="2:61" x14ac:dyDescent="0.3">
      <c r="B1098" s="93"/>
      <c r="C1098" s="93">
        <v>1526</v>
      </c>
      <c r="D1098" s="94">
        <f>'[1]S&amp;P500 Historical Data'!E4478</f>
        <v>43889</v>
      </c>
      <c r="E1098" s="95">
        <f>'[1]S&amp;P500 Historical Data'!N4478</f>
        <v>2954.22</v>
      </c>
      <c r="F1098" s="96">
        <f t="shared" si="192"/>
        <v>-8.1151225997938732E-3</v>
      </c>
      <c r="H1098" s="114">
        <v>1027</v>
      </c>
      <c r="I1098" s="98">
        <f t="shared" ca="1" si="196"/>
        <v>3091.8207820204684</v>
      </c>
      <c r="J1098" s="99">
        <f t="shared" ca="1" si="193"/>
        <v>9.5045786610479747E-3</v>
      </c>
      <c r="K1098" s="100">
        <f t="shared" ca="1" si="194"/>
        <v>-0.38561259206302279</v>
      </c>
      <c r="L1098" s="101">
        <f t="shared" ca="1" si="195"/>
        <v>0.57298089584830825</v>
      </c>
      <c r="M1098" s="125"/>
      <c r="N1098" s="91">
        <v>44939</v>
      </c>
      <c r="O1098" s="102"/>
      <c r="P1098" s="92" t="str">
        <f t="shared" ref="P1098:P1161" si="203">IF(O1098="","",(O1098-O1097)/O1097)</f>
        <v/>
      </c>
      <c r="Q1098" s="115">
        <f t="shared" si="197"/>
        <v>3110.95567096893</v>
      </c>
      <c r="R1098" s="116">
        <f t="shared" si="198"/>
        <v>3848.9308951860385</v>
      </c>
      <c r="S1098" s="116">
        <f t="shared" si="199"/>
        <v>5194.9106240331666</v>
      </c>
      <c r="T1098" s="116">
        <f t="shared" si="200"/>
        <v>1862.9858889121779</v>
      </c>
      <c r="U1098" s="116">
        <f t="shared" si="201"/>
        <v>8674.8572612374555</v>
      </c>
      <c r="V1098" s="116">
        <f t="shared" si="202"/>
        <v>1115.6431622199609</v>
      </c>
      <c r="W1098" s="64"/>
      <c r="X1098" s="64"/>
      <c r="Y1098" s="105"/>
      <c r="Z1098" s="61"/>
      <c r="AA1098" s="106"/>
      <c r="AB1098" s="107"/>
      <c r="AC1098" s="107"/>
      <c r="AD1098" s="107"/>
      <c r="AE1098" s="107"/>
      <c r="AF1098" s="107"/>
      <c r="AG1098" s="107"/>
      <c r="AI1098" s="108"/>
      <c r="AJ1098" s="4"/>
      <c r="AK1098" s="4"/>
      <c r="AL1098" s="4"/>
      <c r="AN1098" s="109"/>
      <c r="AO1098" s="110"/>
      <c r="AP1098" s="111"/>
      <c r="AQ1098" s="110"/>
      <c r="AR1098" s="112"/>
      <c r="AT1098" s="113"/>
      <c r="AU1098" s="113"/>
      <c r="AV1098" s="113"/>
      <c r="AW1098" s="113"/>
      <c r="AX1098" s="113"/>
      <c r="AY1098" s="113"/>
      <c r="AZ1098" s="113"/>
      <c r="BA1098" s="105"/>
      <c r="BB1098" s="61"/>
      <c r="BC1098" s="106"/>
      <c r="BD1098" s="107"/>
      <c r="BE1098" s="107"/>
      <c r="BF1098" s="107"/>
      <c r="BG1098" s="107"/>
      <c r="BH1098" s="107"/>
      <c r="BI1098" s="107"/>
    </row>
    <row r="1099" spans="2:61" x14ac:dyDescent="0.3">
      <c r="B1099" s="93"/>
      <c r="C1099" s="93">
        <v>1527</v>
      </c>
      <c r="D1099" s="94">
        <f>'[1]S&amp;P500 Historical Data'!E4479</f>
        <v>43892</v>
      </c>
      <c r="E1099" s="95">
        <f>'[1]S&amp;P500 Historical Data'!N4479</f>
        <v>3090.23</v>
      </c>
      <c r="F1099" s="96">
        <f t="shared" si="192"/>
        <v>4.6039225243888482E-2</v>
      </c>
      <c r="H1099" s="114">
        <v>1028</v>
      </c>
      <c r="I1099" s="98">
        <f t="shared" ca="1" si="196"/>
        <v>3095.5875673524956</v>
      </c>
      <c r="J1099" s="99">
        <f t="shared" ca="1" si="193"/>
        <v>1.218306492385261E-3</v>
      </c>
      <c r="K1099" s="100">
        <f t="shared" ca="1" si="194"/>
        <v>-0.32776478211015619</v>
      </c>
      <c r="L1099" s="101">
        <f t="shared" ca="1" si="195"/>
        <v>5.7847809952866584E-2</v>
      </c>
      <c r="M1099" s="125"/>
      <c r="N1099" s="91">
        <v>44940</v>
      </c>
      <c r="O1099" s="102"/>
      <c r="P1099" s="92" t="str">
        <f t="shared" si="203"/>
        <v/>
      </c>
      <c r="Q1099" s="115">
        <f t="shared" si="197"/>
        <v>3111.864202664025</v>
      </c>
      <c r="R1099" s="116">
        <f t="shared" si="198"/>
        <v>3849.8916075804523</v>
      </c>
      <c r="S1099" s="116">
        <f t="shared" si="199"/>
        <v>5197.7248137749957</v>
      </c>
      <c r="T1099" s="116">
        <f t="shared" si="200"/>
        <v>1863.0649299012703</v>
      </c>
      <c r="U1099" s="116">
        <f t="shared" si="201"/>
        <v>8681.7230702432316</v>
      </c>
      <c r="V1099" s="116">
        <f t="shared" si="202"/>
        <v>1115.4120832318258</v>
      </c>
      <c r="W1099" s="64"/>
      <c r="X1099" s="64"/>
      <c r="Y1099" s="105"/>
      <c r="Z1099" s="61"/>
      <c r="AA1099" s="106"/>
      <c r="AB1099" s="107"/>
      <c r="AC1099" s="107"/>
      <c r="AD1099" s="107"/>
      <c r="AE1099" s="107"/>
      <c r="AF1099" s="107"/>
      <c r="AG1099" s="107"/>
      <c r="AI1099" s="108"/>
      <c r="AJ1099" s="4"/>
      <c r="AK1099" s="4"/>
      <c r="AL1099" s="4"/>
      <c r="AN1099" s="109"/>
      <c r="AO1099" s="110"/>
      <c r="AP1099" s="111"/>
      <c r="AQ1099" s="110"/>
      <c r="AR1099" s="112"/>
      <c r="AT1099" s="113"/>
      <c r="AU1099" s="113"/>
      <c r="AV1099" s="113"/>
      <c r="AW1099" s="113"/>
      <c r="AX1099" s="113"/>
      <c r="AY1099" s="113"/>
      <c r="AZ1099" s="113"/>
      <c r="BA1099" s="105"/>
      <c r="BB1099" s="61"/>
      <c r="BC1099" s="106"/>
      <c r="BD1099" s="107"/>
      <c r="BE1099" s="107"/>
      <c r="BF1099" s="107"/>
      <c r="BG1099" s="107"/>
      <c r="BH1099" s="107"/>
      <c r="BI1099" s="107"/>
    </row>
    <row r="1100" spans="2:61" x14ac:dyDescent="0.3">
      <c r="B1100" s="93"/>
      <c r="C1100" s="93">
        <v>1528</v>
      </c>
      <c r="D1100" s="94">
        <f>'[1]S&amp;P500 Historical Data'!E4480</f>
        <v>43893</v>
      </c>
      <c r="E1100" s="95">
        <f>'[1]S&amp;P500 Historical Data'!N4480</f>
        <v>3003.04</v>
      </c>
      <c r="F1100" s="96">
        <f t="shared" si="192"/>
        <v>-2.821472835355299E-2</v>
      </c>
      <c r="H1100" s="114">
        <v>1029</v>
      </c>
      <c r="I1100" s="98">
        <f t="shared" ca="1" si="196"/>
        <v>3046.9941281980264</v>
      </c>
      <c r="J1100" s="99">
        <f t="shared" ca="1" si="193"/>
        <v>-1.5697646439389482E-2</v>
      </c>
      <c r="K1100" s="100">
        <f t="shared" ca="1" si="194"/>
        <v>-1.3348997351686305</v>
      </c>
      <c r="L1100" s="101">
        <f t="shared" ca="1" si="195"/>
        <v>-1.0071349530584743</v>
      </c>
      <c r="M1100" s="125"/>
      <c r="N1100" s="91">
        <v>44941</v>
      </c>
      <c r="O1100" s="102"/>
      <c r="P1100" s="92" t="str">
        <f t="shared" si="203"/>
        <v/>
      </c>
      <c r="Q1100" s="115">
        <f t="shared" si="197"/>
        <v>3112.7729996891112</v>
      </c>
      <c r="R1100" s="116">
        <f t="shared" si="198"/>
        <v>3850.8520924395543</v>
      </c>
      <c r="S1100" s="116">
        <f t="shared" si="199"/>
        <v>5200.5398968910686</v>
      </c>
      <c r="T1100" s="116">
        <f t="shared" si="200"/>
        <v>1863.1442003523393</v>
      </c>
      <c r="U1100" s="116">
        <f t="shared" si="201"/>
        <v>8688.5922043968349</v>
      </c>
      <c r="V1100" s="116">
        <f t="shared" si="202"/>
        <v>1115.1813227798029</v>
      </c>
      <c r="W1100" s="64"/>
      <c r="X1100" s="64"/>
      <c r="Y1100" s="105"/>
      <c r="Z1100" s="61"/>
      <c r="AA1100" s="106"/>
      <c r="AB1100" s="107"/>
      <c r="AC1100" s="107"/>
      <c r="AD1100" s="107"/>
      <c r="AE1100" s="107"/>
      <c r="AF1100" s="107"/>
      <c r="AG1100" s="107"/>
      <c r="AI1100" s="108"/>
      <c r="AJ1100" s="4"/>
      <c r="AK1100" s="4"/>
      <c r="AL1100" s="4"/>
      <c r="AN1100" s="109"/>
      <c r="AO1100" s="110"/>
      <c r="AP1100" s="111"/>
      <c r="AQ1100" s="110"/>
      <c r="AR1100" s="112"/>
      <c r="AT1100" s="113"/>
      <c r="AU1100" s="113"/>
      <c r="AV1100" s="113"/>
      <c r="AW1100" s="113"/>
      <c r="AX1100" s="113"/>
      <c r="AY1100" s="113"/>
      <c r="AZ1100" s="113"/>
      <c r="BA1100" s="105"/>
      <c r="BB1100" s="61"/>
      <c r="BC1100" s="106"/>
      <c r="BD1100" s="107"/>
      <c r="BE1100" s="107"/>
      <c r="BF1100" s="107"/>
      <c r="BG1100" s="107"/>
      <c r="BH1100" s="107"/>
      <c r="BI1100" s="107"/>
    </row>
    <row r="1101" spans="2:61" x14ac:dyDescent="0.3">
      <c r="B1101" s="93"/>
      <c r="C1101" s="93">
        <v>1529</v>
      </c>
      <c r="D1101" s="94">
        <f>'[1]S&amp;P500 Historical Data'!E4481</f>
        <v>43894</v>
      </c>
      <c r="E1101" s="95">
        <f>'[1]S&amp;P500 Historical Data'!N4481</f>
        <v>3130.12</v>
      </c>
      <c r="F1101" s="96">
        <f t="shared" si="192"/>
        <v>4.2317118653098174E-2</v>
      </c>
      <c r="H1101" s="114">
        <v>1030</v>
      </c>
      <c r="I1101" s="98">
        <f t="shared" ca="1" si="196"/>
        <v>3045.8180494360763</v>
      </c>
      <c r="J1101" s="99">
        <f t="shared" ca="1" si="193"/>
        <v>-3.8597998961212038E-4</v>
      </c>
      <c r="K1101" s="100">
        <f t="shared" ca="1" si="194"/>
        <v>-1.3772781413599799</v>
      </c>
      <c r="L1101" s="101">
        <f t="shared" ca="1" si="195"/>
        <v>-4.2378406191349437E-2</v>
      </c>
      <c r="M1101" s="125"/>
      <c r="N1101" s="91">
        <v>44942</v>
      </c>
      <c r="O1101" s="102"/>
      <c r="P1101" s="92" t="str">
        <f t="shared" si="203"/>
        <v/>
      </c>
      <c r="Q1101" s="115">
        <f t="shared" si="197"/>
        <v>3113.6820621216762</v>
      </c>
      <c r="R1101" s="116">
        <f t="shared" si="198"/>
        <v>3851.8123501546725</v>
      </c>
      <c r="S1101" s="116">
        <f t="shared" si="199"/>
        <v>5203.3558741020688</v>
      </c>
      <c r="T1101" s="116">
        <f t="shared" si="200"/>
        <v>1863.2236999648503</v>
      </c>
      <c r="U1101" s="116">
        <f t="shared" si="201"/>
        <v>8695.464666069196</v>
      </c>
      <c r="V1101" s="116">
        <f t="shared" si="202"/>
        <v>1114.9508802915934</v>
      </c>
      <c r="W1101" s="64"/>
      <c r="X1101" s="64"/>
      <c r="Y1101" s="105"/>
      <c r="Z1101" s="61"/>
      <c r="AA1101" s="106"/>
      <c r="AB1101" s="107"/>
      <c r="AC1101" s="107"/>
      <c r="AD1101" s="107"/>
      <c r="AE1101" s="107"/>
      <c r="AF1101" s="107"/>
      <c r="AG1101" s="107"/>
      <c r="AI1101" s="108"/>
      <c r="AJ1101" s="4"/>
      <c r="AK1101" s="4"/>
      <c r="AL1101" s="4"/>
      <c r="AN1101" s="109"/>
      <c r="AO1101" s="110"/>
      <c r="AP1101" s="111"/>
      <c r="AQ1101" s="110"/>
      <c r="AR1101" s="112"/>
      <c r="AT1101" s="113"/>
      <c r="AU1101" s="113"/>
      <c r="AV1101" s="113"/>
      <c r="AW1101" s="113"/>
      <c r="AX1101" s="113"/>
      <c r="AY1101" s="113"/>
      <c r="AZ1101" s="113"/>
      <c r="BA1101" s="105"/>
      <c r="BB1101" s="61"/>
      <c r="BC1101" s="106"/>
      <c r="BD1101" s="107"/>
      <c r="BE1101" s="107"/>
      <c r="BF1101" s="107"/>
      <c r="BG1101" s="107"/>
      <c r="BH1101" s="107"/>
      <c r="BI1101" s="107"/>
    </row>
    <row r="1102" spans="2:61" x14ac:dyDescent="0.3">
      <c r="B1102" s="93"/>
      <c r="C1102" s="93">
        <v>1530</v>
      </c>
      <c r="D1102" s="94">
        <f>'[1]S&amp;P500 Historical Data'!E4482</f>
        <v>43895</v>
      </c>
      <c r="E1102" s="95">
        <f>'[1]S&amp;P500 Historical Data'!N4482</f>
        <v>3023.94</v>
      </c>
      <c r="F1102" s="96">
        <f>(E1102-E1101)/E1101</f>
        <v>-3.3922022158894817E-2</v>
      </c>
      <c r="H1102" s="114">
        <v>1031</v>
      </c>
      <c r="I1102" s="98">
        <f t="shared" ca="1" si="196"/>
        <v>3032.9234286645465</v>
      </c>
      <c r="J1102" s="99">
        <f t="shared" ca="1" si="193"/>
        <v>-4.2335492673034898E-3</v>
      </c>
      <c r="K1102" s="100">
        <f t="shared" ca="1" si="194"/>
        <v>-1.6606866482432749</v>
      </c>
      <c r="L1102" s="101">
        <f t="shared" ca="1" si="195"/>
        <v>-0.28340850688329494</v>
      </c>
      <c r="M1102" s="125"/>
      <c r="N1102" s="91">
        <v>44943</v>
      </c>
      <c r="O1102" s="102"/>
      <c r="P1102" s="92" t="str">
        <f t="shared" si="203"/>
        <v/>
      </c>
      <c r="Q1102" s="115">
        <f t="shared" si="197"/>
        <v>3114.5913900392306</v>
      </c>
      <c r="R1102" s="116">
        <f t="shared" si="198"/>
        <v>3852.77238111617</v>
      </c>
      <c r="S1102" s="116">
        <f t="shared" si="199"/>
        <v>5206.1727461280079</v>
      </c>
      <c r="T1102" s="116">
        <f t="shared" si="200"/>
        <v>1863.3034284390972</v>
      </c>
      <c r="U1102" s="116">
        <f t="shared" si="201"/>
        <v>8702.3404576305111</v>
      </c>
      <c r="V1102" s="116">
        <f t="shared" si="202"/>
        <v>1114.7207551964505</v>
      </c>
      <c r="W1102" s="64"/>
      <c r="X1102" s="64"/>
      <c r="Y1102" s="105"/>
      <c r="Z1102" s="61"/>
      <c r="AA1102" s="106"/>
      <c r="AB1102" s="107"/>
      <c r="AC1102" s="107"/>
      <c r="AD1102" s="107"/>
      <c r="AE1102" s="107"/>
      <c r="AF1102" s="107"/>
      <c r="AG1102" s="107"/>
      <c r="AI1102" s="108"/>
      <c r="AJ1102" s="4"/>
      <c r="AK1102" s="4"/>
      <c r="AL1102" s="4"/>
      <c r="AN1102" s="109"/>
      <c r="AO1102" s="110"/>
      <c r="AP1102" s="111"/>
      <c r="AQ1102" s="110"/>
      <c r="AR1102" s="112"/>
      <c r="AT1102" s="113"/>
      <c r="AU1102" s="113"/>
      <c r="AV1102" s="113"/>
      <c r="AW1102" s="113"/>
      <c r="AX1102" s="113"/>
      <c r="AY1102" s="113"/>
      <c r="AZ1102" s="113"/>
      <c r="BA1102" s="105"/>
      <c r="BB1102" s="61"/>
      <c r="BC1102" s="106"/>
      <c r="BD1102" s="107"/>
      <c r="BE1102" s="107"/>
      <c r="BF1102" s="107"/>
      <c r="BG1102" s="107"/>
      <c r="BH1102" s="107"/>
      <c r="BI1102" s="107"/>
    </row>
    <row r="1103" spans="2:61" x14ac:dyDescent="0.3">
      <c r="B1103" s="93"/>
      <c r="C1103" s="93">
        <v>1531</v>
      </c>
      <c r="D1103" s="94">
        <f>'[1]S&amp;P500 Historical Data'!E4483</f>
        <v>43896</v>
      </c>
      <c r="E1103" s="95">
        <f>'[1]S&amp;P500 Historical Data'!N4483</f>
        <v>2972.37</v>
      </c>
      <c r="F1103" s="96">
        <f>(E1103-E1102)/E1102</f>
        <v>-1.7053909799797668E-2</v>
      </c>
      <c r="H1103" s="114">
        <v>1032</v>
      </c>
      <c r="I1103" s="98">
        <f t="shared" ca="1" si="196"/>
        <v>3071.3135186103232</v>
      </c>
      <c r="J1103" s="99">
        <f t="shared" ca="1" si="193"/>
        <v>1.2657784097991748E-2</v>
      </c>
      <c r="K1103" s="100">
        <f t="shared" ca="1" si="194"/>
        <v>-0.89279014802259837</v>
      </c>
      <c r="L1103" s="101">
        <f t="shared" ca="1" si="195"/>
        <v>0.76789650022067657</v>
      </c>
      <c r="M1103" s="125"/>
      <c r="N1103" s="91">
        <v>44944</v>
      </c>
      <c r="O1103" s="102"/>
      <c r="P1103" s="92" t="str">
        <f t="shared" si="203"/>
        <v/>
      </c>
      <c r="Q1103" s="115">
        <f t="shared" si="197"/>
        <v>3115.5009835193073</v>
      </c>
      <c r="R1103" s="116">
        <f t="shared" si="198"/>
        <v>3853.7321857134516</v>
      </c>
      <c r="S1103" s="116">
        <f t="shared" si="199"/>
        <v>5208.9905136882271</v>
      </c>
      <c r="T1103" s="116">
        <f t="shared" si="200"/>
        <v>1863.3833854761988</v>
      </c>
      <c r="U1103" s="116">
        <f t="shared" si="201"/>
        <v>8709.219581450272</v>
      </c>
      <c r="V1103" s="116">
        <f t="shared" si="202"/>
        <v>1114.4909469251729</v>
      </c>
      <c r="W1103" s="64"/>
      <c r="X1103" s="64"/>
      <c r="Y1103" s="105"/>
      <c r="Z1103" s="61"/>
      <c r="AA1103" s="106"/>
      <c r="AB1103" s="107"/>
      <c r="AC1103" s="107"/>
      <c r="AD1103" s="107"/>
      <c r="AE1103" s="107"/>
      <c r="AF1103" s="107"/>
      <c r="AG1103" s="107"/>
      <c r="AI1103" s="108"/>
      <c r="AJ1103" s="4"/>
      <c r="AK1103" s="4"/>
      <c r="AL1103" s="4"/>
      <c r="AN1103" s="109"/>
      <c r="AO1103" s="110"/>
      <c r="AP1103" s="111"/>
      <c r="AQ1103" s="110"/>
      <c r="AR1103" s="112"/>
      <c r="AT1103" s="113"/>
      <c r="AU1103" s="113"/>
      <c r="AV1103" s="113"/>
      <c r="AW1103" s="113"/>
      <c r="AX1103" s="113"/>
      <c r="AY1103" s="113"/>
      <c r="AZ1103" s="113"/>
      <c r="BA1103" s="105"/>
      <c r="BB1103" s="61"/>
      <c r="BC1103" s="106"/>
      <c r="BD1103" s="107"/>
      <c r="BE1103" s="107"/>
      <c r="BF1103" s="107"/>
      <c r="BG1103" s="107"/>
      <c r="BH1103" s="107"/>
      <c r="BI1103" s="107"/>
    </row>
    <row r="1104" spans="2:61" x14ac:dyDescent="0.3">
      <c r="B1104" s="93"/>
      <c r="C1104" s="93">
        <v>1532</v>
      </c>
      <c r="D1104" s="94">
        <f>'[1]S&amp;P500 Historical Data'!E4484</f>
        <v>43899</v>
      </c>
      <c r="E1104" s="95">
        <f>'[1]S&amp;P500 Historical Data'!N4484</f>
        <v>2746.56</v>
      </c>
      <c r="F1104" s="96">
        <f t="shared" ref="F1104:F1112" si="204">(E1104-E1103)/E1103</f>
        <v>-7.5969680759797723E-2</v>
      </c>
      <c r="H1104" s="114">
        <v>1033</v>
      </c>
      <c r="I1104" s="98">
        <f t="shared" ca="1" si="196"/>
        <v>3112.6727210128743</v>
      </c>
      <c r="J1104" s="99">
        <f t="shared" ca="1" si="193"/>
        <v>1.3466291263310977E-2</v>
      </c>
      <c r="K1104" s="100">
        <f t="shared" ca="1" si="194"/>
        <v>-7.5013483868156761E-2</v>
      </c>
      <c r="L1104" s="101">
        <f t="shared" ca="1" si="195"/>
        <v>0.81777666415444161</v>
      </c>
      <c r="M1104" s="125"/>
      <c r="N1104" s="91">
        <v>44945</v>
      </c>
      <c r="O1104" s="102"/>
      <c r="P1104" s="92" t="str">
        <f t="shared" si="203"/>
        <v/>
      </c>
      <c r="Q1104" s="115">
        <f t="shared" si="197"/>
        <v>3116.4108426394614</v>
      </c>
      <c r="R1104" s="116">
        <f t="shared" si="198"/>
        <v>3854.6917643349625</v>
      </c>
      <c r="S1104" s="116">
        <f t="shared" si="199"/>
        <v>5211.8091775013945</v>
      </c>
      <c r="T1104" s="116">
        <f t="shared" si="200"/>
        <v>1863.4635707780958</v>
      </c>
      <c r="U1104" s="116">
        <f t="shared" si="201"/>
        <v>8716.1020398972632</v>
      </c>
      <c r="V1104" s="116">
        <f t="shared" si="202"/>
        <v>1114.2614549100981</v>
      </c>
      <c r="W1104" s="64"/>
      <c r="X1104" s="64"/>
      <c r="Y1104" s="105"/>
      <c r="Z1104" s="61"/>
      <c r="AA1104" s="106"/>
      <c r="AB1104" s="107"/>
      <c r="AC1104" s="107"/>
      <c r="AD1104" s="107"/>
      <c r="AE1104" s="107"/>
      <c r="AF1104" s="107"/>
      <c r="AG1104" s="107"/>
      <c r="AI1104" s="108"/>
      <c r="AJ1104" s="4"/>
      <c r="AK1104" s="4"/>
      <c r="AL1104" s="4"/>
      <c r="AN1104" s="109"/>
      <c r="AO1104" s="110"/>
      <c r="AP1104" s="111"/>
      <c r="AQ1104" s="110"/>
      <c r="AR1104" s="112"/>
      <c r="AT1104" s="113"/>
      <c r="AU1104" s="113"/>
      <c r="AV1104" s="113"/>
      <c r="AW1104" s="113"/>
      <c r="AX1104" s="113"/>
      <c r="AY1104" s="113"/>
      <c r="AZ1104" s="113"/>
      <c r="BA1104" s="105"/>
      <c r="BB1104" s="61"/>
      <c r="BC1104" s="106"/>
      <c r="BD1104" s="107"/>
      <c r="BE1104" s="107"/>
      <c r="BF1104" s="107"/>
      <c r="BG1104" s="107"/>
      <c r="BH1104" s="107"/>
      <c r="BI1104" s="107"/>
    </row>
    <row r="1105" spans="2:61" x14ac:dyDescent="0.3">
      <c r="B1105" s="93"/>
      <c r="C1105" s="93">
        <v>1533</v>
      </c>
      <c r="D1105" s="94">
        <f>'[1]S&amp;P500 Historical Data'!E4485</f>
        <v>43900</v>
      </c>
      <c r="E1105" s="95">
        <f>'[1]S&amp;P500 Historical Data'!N4485</f>
        <v>2882.23</v>
      </c>
      <c r="F1105" s="96">
        <f t="shared" si="204"/>
        <v>4.9396335780030318E-2</v>
      </c>
      <c r="H1105" s="114">
        <v>1034</v>
      </c>
      <c r="I1105" s="98">
        <f t="shared" ca="1" si="196"/>
        <v>3128.0191682435975</v>
      </c>
      <c r="J1105" s="99">
        <f t="shared" ca="1" si="193"/>
        <v>4.9303118593622833E-3</v>
      </c>
      <c r="K1105" s="100">
        <f t="shared" ca="1" si="194"/>
        <v>0.21412387071562389</v>
      </c>
      <c r="L1105" s="101">
        <f t="shared" ca="1" si="195"/>
        <v>0.28913735458378065</v>
      </c>
      <c r="M1105" s="125"/>
      <c r="N1105" s="91">
        <v>44946</v>
      </c>
      <c r="O1105" s="102"/>
      <c r="P1105" s="92" t="str">
        <f t="shared" si="203"/>
        <v/>
      </c>
      <c r="Q1105" s="115">
        <f t="shared" si="197"/>
        <v>3117.320967477272</v>
      </c>
      <c r="R1105" s="116">
        <f t="shared" si="198"/>
        <v>3855.6511173681974</v>
      </c>
      <c r="S1105" s="116">
        <f t="shared" si="199"/>
        <v>5214.6287382855162</v>
      </c>
      <c r="T1105" s="116">
        <f t="shared" si="200"/>
        <v>1863.5439840475487</v>
      </c>
      <c r="U1105" s="116">
        <f t="shared" si="201"/>
        <v>8722.9878353395616</v>
      </c>
      <c r="V1105" s="116">
        <f t="shared" si="202"/>
        <v>1114.032278585099</v>
      </c>
      <c r="W1105" s="64"/>
      <c r="X1105" s="64"/>
      <c r="Y1105" s="105"/>
      <c r="Z1105" s="61"/>
      <c r="AA1105" s="106"/>
      <c r="AB1105" s="107"/>
      <c r="AC1105" s="107"/>
      <c r="AD1105" s="107"/>
      <c r="AE1105" s="107"/>
      <c r="AF1105" s="107"/>
      <c r="AG1105" s="107"/>
      <c r="AI1105" s="108"/>
      <c r="AJ1105" s="4"/>
      <c r="AK1105" s="4"/>
      <c r="AL1105" s="4"/>
      <c r="AN1105" s="109"/>
      <c r="AO1105" s="110"/>
      <c r="AP1105" s="111"/>
      <c r="AQ1105" s="110"/>
      <c r="AR1105" s="112"/>
      <c r="AT1105" s="113"/>
      <c r="AU1105" s="113"/>
      <c r="AV1105" s="113"/>
      <c r="AW1105" s="113"/>
      <c r="AX1105" s="113"/>
      <c r="AY1105" s="113"/>
      <c r="AZ1105" s="113"/>
      <c r="BA1105" s="105"/>
      <c r="BB1105" s="61"/>
      <c r="BC1105" s="106"/>
      <c r="BD1105" s="107"/>
      <c r="BE1105" s="107"/>
      <c r="BF1105" s="107"/>
      <c r="BG1105" s="107"/>
      <c r="BH1105" s="107"/>
      <c r="BI1105" s="107"/>
    </row>
    <row r="1106" spans="2:61" x14ac:dyDescent="0.3">
      <c r="B1106" s="93"/>
      <c r="C1106" s="93">
        <v>1534</v>
      </c>
      <c r="D1106" s="94">
        <f>'[1]S&amp;P500 Historical Data'!E4486</f>
        <v>43901</v>
      </c>
      <c r="E1106" s="95">
        <f>'[1]S&amp;P500 Historical Data'!N4486</f>
        <v>2741.38</v>
      </c>
      <c r="F1106" s="96">
        <f t="shared" si="204"/>
        <v>-4.8868410917935041E-2</v>
      </c>
      <c r="H1106" s="114">
        <v>1035</v>
      </c>
      <c r="I1106" s="98">
        <f t="shared" ca="1" si="196"/>
        <v>3068.212264828403</v>
      </c>
      <c r="J1106" s="99">
        <f t="shared" ca="1" si="193"/>
        <v>-1.9119736868101238E-2</v>
      </c>
      <c r="K1106" s="100">
        <f t="shared" ca="1" si="194"/>
        <v>-1.010681304096348</v>
      </c>
      <c r="L1106" s="101">
        <f t="shared" ca="1" si="195"/>
        <v>-1.2248051748119719</v>
      </c>
      <c r="M1106" s="125"/>
      <c r="N1106" s="91">
        <v>44947</v>
      </c>
      <c r="O1106" s="102"/>
      <c r="P1106" s="92" t="str">
        <f t="shared" si="203"/>
        <v/>
      </c>
      <c r="Q1106" s="115">
        <f t="shared" si="197"/>
        <v>3118.231358110339</v>
      </c>
      <c r="R1106" s="116">
        <f t="shared" si="198"/>
        <v>3856.6102451996967</v>
      </c>
      <c r="S1106" s="116">
        <f t="shared" si="199"/>
        <v>5217.4491967579343</v>
      </c>
      <c r="T1106" s="116">
        <f t="shared" si="200"/>
        <v>1863.6246249881347</v>
      </c>
      <c r="U1106" s="116">
        <f t="shared" si="201"/>
        <v>8729.876970144549</v>
      </c>
      <c r="V1106" s="116">
        <f t="shared" si="202"/>
        <v>1113.8034173855774</v>
      </c>
      <c r="W1106" s="64"/>
      <c r="X1106" s="64"/>
      <c r="Y1106" s="105"/>
      <c r="Z1106" s="61"/>
      <c r="AA1106" s="106"/>
      <c r="AB1106" s="107"/>
      <c r="AC1106" s="107"/>
      <c r="AD1106" s="107"/>
      <c r="AE1106" s="107"/>
      <c r="AF1106" s="107"/>
      <c r="AG1106" s="107"/>
      <c r="AI1106" s="108"/>
      <c r="AJ1106" s="4"/>
      <c r="AK1106" s="4"/>
      <c r="AL1106" s="4"/>
      <c r="AN1106" s="109"/>
      <c r="AO1106" s="110"/>
      <c r="AP1106" s="111"/>
      <c r="AQ1106" s="110"/>
      <c r="AR1106" s="112"/>
      <c r="AT1106" s="113"/>
      <c r="AU1106" s="113"/>
      <c r="AV1106" s="113"/>
      <c r="AW1106" s="113"/>
      <c r="AX1106" s="113"/>
      <c r="AY1106" s="113"/>
      <c r="AZ1106" s="113"/>
      <c r="BA1106" s="105"/>
      <c r="BB1106" s="61"/>
      <c r="BC1106" s="106"/>
      <c r="BD1106" s="107"/>
      <c r="BE1106" s="107"/>
      <c r="BF1106" s="107"/>
      <c r="BG1106" s="107"/>
      <c r="BH1106" s="107"/>
      <c r="BI1106" s="107"/>
    </row>
    <row r="1107" spans="2:61" x14ac:dyDescent="0.3">
      <c r="B1107" s="93"/>
      <c r="C1107" s="93">
        <v>1535</v>
      </c>
      <c r="D1107" s="94">
        <f>'[1]S&amp;P500 Historical Data'!E4487</f>
        <v>43902</v>
      </c>
      <c r="E1107" s="95">
        <f>'[1]S&amp;P500 Historical Data'!N4487</f>
        <v>2480.64</v>
      </c>
      <c r="F1107" s="96">
        <f t="shared" si="204"/>
        <v>-9.5112680474797442E-2</v>
      </c>
      <c r="H1107" s="114">
        <v>1036</v>
      </c>
      <c r="I1107" s="98">
        <f t="shared" ca="1" si="196"/>
        <v>3049.9464604500981</v>
      </c>
      <c r="J1107" s="99">
        <f t="shared" ref="J1107:J1170" ca="1" si="205">(I1107-I1106)/I1106</f>
        <v>-5.9532401286866146E-3</v>
      </c>
      <c r="K1107" s="100">
        <f t="shared" ref="K1107:K1170" ca="1" si="206">+K1106+L1107</f>
        <v>-1.4021207608433019</v>
      </c>
      <c r="L1107" s="101">
        <f t="shared" ca="1" si="195"/>
        <v>-0.39143945674695385</v>
      </c>
      <c r="M1107" s="125"/>
      <c r="N1107" s="91">
        <v>44948</v>
      </c>
      <c r="O1107" s="102"/>
      <c r="P1107" s="92" t="str">
        <f t="shared" si="203"/>
        <v/>
      </c>
      <c r="Q1107" s="115">
        <f t="shared" si="197"/>
        <v>3119.1420146162864</v>
      </c>
      <c r="R1107" s="116">
        <f t="shared" si="198"/>
        <v>3857.5691482150555</v>
      </c>
      <c r="S1107" s="116">
        <f t="shared" si="199"/>
        <v>5220.2705536353278</v>
      </c>
      <c r="T1107" s="116">
        <f t="shared" si="200"/>
        <v>1863.7054933042439</v>
      </c>
      <c r="U1107" s="116">
        <f t="shared" si="201"/>
        <v>8736.7694466789162</v>
      </c>
      <c r="V1107" s="116">
        <f t="shared" si="202"/>
        <v>1113.5748707484577</v>
      </c>
      <c r="W1107" s="64"/>
      <c r="X1107" s="64"/>
      <c r="Y1107" s="105"/>
      <c r="Z1107" s="61"/>
      <c r="AA1107" s="106"/>
      <c r="AB1107" s="107"/>
      <c r="AC1107" s="107"/>
      <c r="AD1107" s="107"/>
      <c r="AE1107" s="107"/>
      <c r="AF1107" s="107"/>
      <c r="AG1107" s="107"/>
      <c r="AI1107" s="108"/>
      <c r="AJ1107" s="4"/>
      <c r="AK1107" s="4"/>
      <c r="AL1107" s="4"/>
      <c r="AN1107" s="109"/>
      <c r="AO1107" s="110"/>
      <c r="AP1107" s="111"/>
      <c r="AQ1107" s="110"/>
      <c r="AR1107" s="112"/>
      <c r="AT1107" s="113"/>
      <c r="AU1107" s="113"/>
      <c r="AV1107" s="113"/>
      <c r="AW1107" s="113"/>
      <c r="AX1107" s="113"/>
      <c r="AY1107" s="113"/>
      <c r="AZ1107" s="113"/>
      <c r="BA1107" s="105"/>
      <c r="BB1107" s="61"/>
      <c r="BC1107" s="106"/>
      <c r="BD1107" s="107"/>
      <c r="BE1107" s="107"/>
      <c r="BF1107" s="107"/>
      <c r="BG1107" s="107"/>
      <c r="BH1107" s="107"/>
      <c r="BI1107" s="107"/>
    </row>
    <row r="1108" spans="2:61" x14ac:dyDescent="0.3">
      <c r="B1108" s="93"/>
      <c r="C1108" s="93">
        <v>1536</v>
      </c>
      <c r="D1108" s="94">
        <f>'[1]S&amp;P500 Historical Data'!E4488</f>
        <v>43903</v>
      </c>
      <c r="E1108" s="95">
        <f>'[1]S&amp;P500 Historical Data'!N4488</f>
        <v>2711.02</v>
      </c>
      <c r="F1108" s="96">
        <f t="shared" si="204"/>
        <v>9.2871194530443804E-2</v>
      </c>
      <c r="H1108" s="114">
        <v>1037</v>
      </c>
      <c r="I1108" s="98">
        <f t="shared" ca="1" si="196"/>
        <v>3047.2028368946799</v>
      </c>
      <c r="J1108" s="99">
        <f t="shared" ca="1" si="205"/>
        <v>-8.9956449760543033E-4</v>
      </c>
      <c r="K1108" s="100">
        <f t="shared" ca="1" si="206"/>
        <v>-1.4766188451282563</v>
      </c>
      <c r="L1108" s="101">
        <f t="shared" ca="1" si="195"/>
        <v>-7.4498084284954316E-2</v>
      </c>
      <c r="M1108" s="125"/>
      <c r="N1108" s="91">
        <v>44949</v>
      </c>
      <c r="O1108" s="102"/>
      <c r="P1108" s="92" t="str">
        <f t="shared" si="203"/>
        <v/>
      </c>
      <c r="Q1108" s="115">
        <f t="shared" si="197"/>
        <v>3120.0529370727609</v>
      </c>
      <c r="R1108" s="116">
        <f t="shared" si="198"/>
        <v>3858.5278267989243</v>
      </c>
      <c r="S1108" s="116">
        <f t="shared" si="199"/>
        <v>5223.0928096337229</v>
      </c>
      <c r="T1108" s="116">
        <f t="shared" si="200"/>
        <v>1863.7865887010771</v>
      </c>
      <c r="U1108" s="116">
        <f t="shared" si="201"/>
        <v>8743.6652673086683</v>
      </c>
      <c r="V1108" s="116">
        <f t="shared" si="202"/>
        <v>1113.3466381121825</v>
      </c>
      <c r="W1108" s="64"/>
      <c r="X1108" s="64"/>
      <c r="Y1108" s="105"/>
      <c r="Z1108" s="61"/>
      <c r="AA1108" s="106"/>
      <c r="AB1108" s="107"/>
      <c r="AC1108" s="107"/>
      <c r="AD1108" s="107"/>
      <c r="AE1108" s="107"/>
      <c r="AF1108" s="107"/>
      <c r="AG1108" s="107"/>
      <c r="AI1108" s="108"/>
      <c r="AJ1108" s="4"/>
      <c r="AK1108" s="4"/>
      <c r="AL1108" s="4"/>
      <c r="AN1108" s="109"/>
      <c r="AO1108" s="110"/>
      <c r="AP1108" s="111"/>
      <c r="AQ1108" s="110"/>
      <c r="AR1108" s="112"/>
      <c r="AT1108" s="113"/>
      <c r="AU1108" s="113"/>
      <c r="AV1108" s="113"/>
      <c r="AW1108" s="113"/>
      <c r="AX1108" s="113"/>
      <c r="AY1108" s="113"/>
      <c r="AZ1108" s="113"/>
      <c r="BA1108" s="105"/>
      <c r="BB1108" s="61"/>
      <c r="BC1108" s="106"/>
      <c r="BD1108" s="107"/>
      <c r="BE1108" s="107"/>
      <c r="BF1108" s="107"/>
      <c r="BG1108" s="107"/>
      <c r="BH1108" s="107"/>
      <c r="BI1108" s="107"/>
    </row>
    <row r="1109" spans="2:61" x14ac:dyDescent="0.3">
      <c r="B1109" s="93"/>
      <c r="C1109" s="93">
        <v>1537</v>
      </c>
      <c r="D1109" s="94">
        <f>'[1]S&amp;P500 Historical Data'!E4489</f>
        <v>43906</v>
      </c>
      <c r="E1109" s="95">
        <f>'[1]S&amp;P500 Historical Data'!N4489</f>
        <v>2386.13</v>
      </c>
      <c r="F1109" s="96">
        <f t="shared" si="204"/>
        <v>-0.11984050283657069</v>
      </c>
      <c r="H1109" s="114">
        <v>1038</v>
      </c>
      <c r="I1109" s="98">
        <f t="shared" ca="1" si="196"/>
        <v>3073.4146074669097</v>
      </c>
      <c r="J1109" s="99">
        <f t="shared" ca="1" si="205"/>
        <v>8.6019119747675031E-3</v>
      </c>
      <c r="K1109" s="100">
        <f t="shared" ca="1" si="206"/>
        <v>-0.95954844946079199</v>
      </c>
      <c r="L1109" s="101">
        <f t="shared" ca="1" si="195"/>
        <v>0.51707039566746427</v>
      </c>
      <c r="M1109" s="125"/>
      <c r="N1109" s="91">
        <v>44950</v>
      </c>
      <c r="O1109" s="102"/>
      <c r="P1109" s="92" t="str">
        <f t="shared" si="203"/>
        <v/>
      </c>
      <c r="Q1109" s="115">
        <f t="shared" si="197"/>
        <v>3120.9641255574306</v>
      </c>
      <c r="R1109" s="116">
        <f t="shared" si="198"/>
        <v>3859.4862813350132</v>
      </c>
      <c r="S1109" s="116">
        <f t="shared" si="199"/>
        <v>5225.9159654684881</v>
      </c>
      <c r="T1109" s="116">
        <f t="shared" si="200"/>
        <v>1863.8679108846434</v>
      </c>
      <c r="U1109" s="116">
        <f t="shared" si="201"/>
        <v>8750.5644343991335</v>
      </c>
      <c r="V1109" s="116">
        <f t="shared" si="202"/>
        <v>1113.1187189167063</v>
      </c>
      <c r="W1109" s="64"/>
      <c r="X1109" s="64"/>
      <c r="Y1109" s="105"/>
      <c r="Z1109" s="61"/>
      <c r="AA1109" s="106"/>
      <c r="AB1109" s="107"/>
      <c r="AC1109" s="107"/>
      <c r="AD1109" s="107"/>
      <c r="AE1109" s="107"/>
      <c r="AF1109" s="107"/>
      <c r="AG1109" s="107"/>
      <c r="AI1109" s="108"/>
      <c r="AJ1109" s="4"/>
      <c r="AK1109" s="4"/>
      <c r="AL1109" s="4"/>
      <c r="AN1109" s="109"/>
      <c r="AO1109" s="110"/>
      <c r="AP1109" s="111"/>
      <c r="AQ1109" s="110"/>
      <c r="AR1109" s="112"/>
      <c r="AT1109" s="113"/>
      <c r="AU1109" s="113"/>
      <c r="AV1109" s="113"/>
      <c r="AW1109" s="113"/>
      <c r="AX1109" s="113"/>
      <c r="AY1109" s="113"/>
      <c r="AZ1109" s="113"/>
      <c r="BA1109" s="105"/>
      <c r="BB1109" s="61"/>
      <c r="BC1109" s="106"/>
      <c r="BD1109" s="107"/>
      <c r="BE1109" s="107"/>
      <c r="BF1109" s="107"/>
      <c r="BG1109" s="107"/>
      <c r="BH1109" s="107"/>
      <c r="BI1109" s="107"/>
    </row>
    <row r="1110" spans="2:61" x14ac:dyDescent="0.3">
      <c r="B1110" s="93"/>
      <c r="C1110" s="93">
        <v>1538</v>
      </c>
      <c r="D1110" s="94">
        <f>'[1]S&amp;P500 Historical Data'!E4490</f>
        <v>43907</v>
      </c>
      <c r="E1110" s="95">
        <f>'[1]S&amp;P500 Historical Data'!N4490</f>
        <v>2529.19</v>
      </c>
      <c r="F1110" s="96">
        <f t="shared" si="204"/>
        <v>5.9954822243549151E-2</v>
      </c>
      <c r="H1110" s="114">
        <v>1039</v>
      </c>
      <c r="I1110" s="98">
        <f t="shared" ca="1" si="196"/>
        <v>3080.3743150124678</v>
      </c>
      <c r="J1110" s="99">
        <f t="shared" ca="1" si="205"/>
        <v>2.2644870394802519E-3</v>
      </c>
      <c r="K1110" s="100">
        <f t="shared" ca="1" si="206"/>
        <v>-0.83642801490884466</v>
      </c>
      <c r="L1110" s="101">
        <f t="shared" ca="1" si="195"/>
        <v>0.12312043455194729</v>
      </c>
      <c r="M1110" s="125"/>
      <c r="N1110" s="91">
        <v>44951</v>
      </c>
      <c r="O1110" s="102"/>
      <c r="P1110" s="92" t="str">
        <f t="shared" si="203"/>
        <v/>
      </c>
      <c r="Q1110" s="115">
        <f t="shared" si="197"/>
        <v>3121.875580147987</v>
      </c>
      <c r="R1110" s="116">
        <f t="shared" si="198"/>
        <v>3860.4445122060933</v>
      </c>
      <c r="S1110" s="116">
        <f t="shared" si="199"/>
        <v>5228.7400218543426</v>
      </c>
      <c r="T1110" s="116">
        <f t="shared" si="200"/>
        <v>1863.9494595617571</v>
      </c>
      <c r="U1110" s="116">
        <f t="shared" si="201"/>
        <v>8757.4669503149635</v>
      </c>
      <c r="V1110" s="116">
        <f t="shared" si="202"/>
        <v>1112.8911126034923</v>
      </c>
      <c r="W1110" s="64"/>
      <c r="X1110" s="64"/>
      <c r="Y1110" s="105"/>
      <c r="Z1110" s="61"/>
      <c r="AA1110" s="106"/>
      <c r="AB1110" s="107"/>
      <c r="AC1110" s="107"/>
      <c r="AD1110" s="107"/>
      <c r="AE1110" s="107"/>
      <c r="AF1110" s="107"/>
      <c r="AG1110" s="107"/>
      <c r="AI1110" s="108"/>
      <c r="AJ1110" s="4"/>
      <c r="AK1110" s="4"/>
      <c r="AL1110" s="4"/>
      <c r="AN1110" s="109"/>
      <c r="AO1110" s="110"/>
      <c r="AP1110" s="111"/>
      <c r="AQ1110" s="110"/>
      <c r="AR1110" s="112"/>
      <c r="AT1110" s="113"/>
      <c r="AU1110" s="113"/>
      <c r="AV1110" s="113"/>
      <c r="AW1110" s="113"/>
      <c r="AX1110" s="113"/>
      <c r="AY1110" s="113"/>
      <c r="AZ1110" s="113"/>
      <c r="BA1110" s="105"/>
      <c r="BB1110" s="61"/>
      <c r="BC1110" s="106"/>
      <c r="BD1110" s="107"/>
      <c r="BE1110" s="107"/>
      <c r="BF1110" s="107"/>
      <c r="BG1110" s="107"/>
      <c r="BH1110" s="107"/>
      <c r="BI1110" s="107"/>
    </row>
    <row r="1111" spans="2:61" x14ac:dyDescent="0.3">
      <c r="B1111" s="93"/>
      <c r="C1111" s="93">
        <v>1539</v>
      </c>
      <c r="D1111" s="94">
        <f>'[1]S&amp;P500 Historical Data'!E4491</f>
        <v>43908</v>
      </c>
      <c r="E1111" s="95">
        <f>'[1]S&amp;P500 Historical Data'!N4491</f>
        <v>2398.1</v>
      </c>
      <c r="F1111" s="96">
        <f t="shared" si="204"/>
        <v>-5.1830823307066745E-2</v>
      </c>
      <c r="H1111" s="114">
        <v>1040</v>
      </c>
      <c r="I1111" s="98">
        <f t="shared" ca="1" si="196"/>
        <v>3083.533471161084</v>
      </c>
      <c r="J1111" s="99">
        <f t="shared" ca="1" si="205"/>
        <v>1.0255754092026188E-3</v>
      </c>
      <c r="K1111" s="100">
        <f t="shared" ca="1" si="206"/>
        <v>-0.79061239828167851</v>
      </c>
      <c r="L1111" s="101">
        <f t="shared" ca="1" si="195"/>
        <v>4.5815616627166177E-2</v>
      </c>
      <c r="M1111" s="125"/>
      <c r="N1111" s="91">
        <v>44952</v>
      </c>
      <c r="O1111" s="102"/>
      <c r="P1111" s="92" t="str">
        <f t="shared" si="203"/>
        <v/>
      </c>
      <c r="Q1111" s="115">
        <f t="shared" si="197"/>
        <v>3122.7873009221457</v>
      </c>
      <c r="R1111" s="116">
        <f t="shared" si="198"/>
        <v>3861.4025197940023</v>
      </c>
      <c r="S1111" s="116">
        <f t="shared" si="199"/>
        <v>5231.564979505355</v>
      </c>
      <c r="T1111" s="116">
        <f t="shared" si="200"/>
        <v>1864.031234440034</v>
      </c>
      <c r="U1111" s="116">
        <f t="shared" si="201"/>
        <v>8764.3728174201442</v>
      </c>
      <c r="V1111" s="116">
        <f t="shared" si="202"/>
        <v>1112.6638186155039</v>
      </c>
      <c r="W1111" s="64"/>
      <c r="X1111" s="64"/>
      <c r="Y1111" s="105"/>
      <c r="Z1111" s="61"/>
      <c r="AA1111" s="106"/>
      <c r="AB1111" s="107"/>
      <c r="AC1111" s="107"/>
      <c r="AD1111" s="107"/>
      <c r="AE1111" s="107"/>
      <c r="AF1111" s="107"/>
      <c r="AG1111" s="107"/>
      <c r="AI1111" s="108"/>
      <c r="AJ1111" s="4"/>
      <c r="AK1111" s="4"/>
      <c r="AL1111" s="4"/>
      <c r="AN1111" s="109"/>
      <c r="AO1111" s="110"/>
      <c r="AP1111" s="111"/>
      <c r="AQ1111" s="110"/>
      <c r="AR1111" s="112"/>
      <c r="AT1111" s="113"/>
      <c r="AU1111" s="113"/>
      <c r="AV1111" s="113"/>
      <c r="AW1111" s="113"/>
      <c r="AX1111" s="113"/>
      <c r="AY1111" s="113"/>
      <c r="AZ1111" s="113"/>
      <c r="BA1111" s="105"/>
      <c r="BB1111" s="61"/>
      <c r="BC1111" s="106"/>
      <c r="BD1111" s="107"/>
      <c r="BE1111" s="107"/>
      <c r="BF1111" s="107"/>
      <c r="BG1111" s="107"/>
      <c r="BH1111" s="107"/>
      <c r="BI1111" s="107"/>
    </row>
    <row r="1112" spans="2:61" x14ac:dyDescent="0.3">
      <c r="B1112" s="93"/>
      <c r="C1112" s="93">
        <v>1540</v>
      </c>
      <c r="D1112" s="94">
        <f>'[1]S&amp;P500 Historical Data'!E4492</f>
        <v>43909</v>
      </c>
      <c r="E1112" s="95">
        <f>'[1]S&amp;P500 Historical Data'!N4492</f>
        <v>2409.39</v>
      </c>
      <c r="F1112" s="96">
        <f t="shared" si="204"/>
        <v>4.7078937492181158E-3</v>
      </c>
      <c r="H1112" s="114">
        <v>1041</v>
      </c>
      <c r="I1112" s="98">
        <f t="shared" ca="1" si="196"/>
        <v>3106.8330263037178</v>
      </c>
      <c r="J1112" s="99">
        <f t="shared" ca="1" si="205"/>
        <v>7.5561220140933135E-3</v>
      </c>
      <c r="K1112" s="100">
        <f t="shared" ca="1" si="206"/>
        <v>-0.33838005330489856</v>
      </c>
      <c r="L1112" s="101">
        <f t="shared" ca="1" si="195"/>
        <v>0.45223234497677994</v>
      </c>
      <c r="M1112" s="125"/>
      <c r="N1112" s="91">
        <v>44953</v>
      </c>
      <c r="O1112" s="102"/>
      <c r="P1112" s="92" t="str">
        <f t="shared" si="203"/>
        <v/>
      </c>
      <c r="Q1112" s="115">
        <f t="shared" si="197"/>
        <v>3123.6992879576424</v>
      </c>
      <c r="R1112" s="116">
        <f t="shared" si="198"/>
        <v>3862.3603044796459</v>
      </c>
      <c r="S1112" s="116">
        <f t="shared" si="199"/>
        <v>5234.3908391349514</v>
      </c>
      <c r="T1112" s="116">
        <f t="shared" si="200"/>
        <v>1864.1132352278892</v>
      </c>
      <c r="U1112" s="116">
        <f t="shared" si="201"/>
        <v>8771.2820380779976</v>
      </c>
      <c r="V1112" s="116">
        <f t="shared" si="202"/>
        <v>1112.436836397201</v>
      </c>
      <c r="W1112" s="64"/>
      <c r="X1112" s="64"/>
      <c r="Y1112" s="105"/>
      <c r="Z1112" s="61"/>
      <c r="AA1112" s="106"/>
      <c r="AB1112" s="107"/>
      <c r="AC1112" s="107"/>
      <c r="AD1112" s="107"/>
      <c r="AE1112" s="107"/>
      <c r="AF1112" s="107"/>
      <c r="AG1112" s="107"/>
      <c r="AI1112" s="108"/>
      <c r="AJ1112" s="4"/>
      <c r="AK1112" s="4"/>
      <c r="AL1112" s="4"/>
      <c r="AN1112" s="109"/>
      <c r="AO1112" s="110"/>
      <c r="AP1112" s="111"/>
      <c r="AQ1112" s="110"/>
      <c r="AR1112" s="112"/>
      <c r="AT1112" s="113"/>
      <c r="AU1112" s="113"/>
      <c r="AV1112" s="113"/>
      <c r="AW1112" s="113"/>
      <c r="AX1112" s="113"/>
      <c r="AY1112" s="113"/>
      <c r="AZ1112" s="113"/>
      <c r="BA1112" s="105"/>
      <c r="BB1112" s="61"/>
      <c r="BC1112" s="106"/>
      <c r="BD1112" s="107"/>
      <c r="BE1112" s="107"/>
      <c r="BF1112" s="107"/>
      <c r="BG1112" s="107"/>
      <c r="BH1112" s="107"/>
      <c r="BI1112" s="107"/>
    </row>
    <row r="1113" spans="2:61" x14ac:dyDescent="0.3">
      <c r="B1113" s="93"/>
      <c r="C1113" s="93">
        <v>1541</v>
      </c>
      <c r="D1113" s="94">
        <f>'[1]S&amp;P500 Historical Data'!E4493</f>
        <v>43910</v>
      </c>
      <c r="E1113" s="95">
        <f>'[1]S&amp;P500 Historical Data'!N4493</f>
        <v>2304.92</v>
      </c>
      <c r="F1113" s="96">
        <f>(E1113-E1112)/E1112</f>
        <v>-4.3359522534749381E-2</v>
      </c>
      <c r="H1113" s="114">
        <v>1042</v>
      </c>
      <c r="I1113" s="98">
        <f t="shared" ca="1" si="196"/>
        <v>3122.312435954901</v>
      </c>
      <c r="J1113" s="99">
        <f t="shared" ca="1" si="205"/>
        <v>4.9823757891487011E-3</v>
      </c>
      <c r="K1113" s="100">
        <f t="shared" ca="1" si="206"/>
        <v>-4.6004751488501139E-2</v>
      </c>
      <c r="L1113" s="101">
        <f t="shared" ca="1" si="195"/>
        <v>0.29237530181639743</v>
      </c>
      <c r="M1113" s="125"/>
      <c r="N1113" s="91">
        <v>44954</v>
      </c>
      <c r="O1113" s="102"/>
      <c r="P1113" s="92" t="str">
        <f t="shared" si="203"/>
        <v/>
      </c>
      <c r="Q1113" s="115">
        <f t="shared" si="197"/>
        <v>3124.6115413322364</v>
      </c>
      <c r="R1113" s="116">
        <f t="shared" si="198"/>
        <v>3863.3178666430022</v>
      </c>
      <c r="S1113" s="116">
        <f t="shared" si="199"/>
        <v>5237.2176014559109</v>
      </c>
      <c r="T1113" s="116">
        <f t="shared" si="200"/>
        <v>1864.1954616345351</v>
      </c>
      <c r="U1113" s="116">
        <f t="shared" si="201"/>
        <v>8778.1946146511928</v>
      </c>
      <c r="V1113" s="116">
        <f t="shared" si="202"/>
        <v>1112.2101653945344</v>
      </c>
      <c r="W1113" s="64"/>
      <c r="X1113" s="64"/>
      <c r="Y1113" s="105"/>
      <c r="Z1113" s="61"/>
      <c r="AA1113" s="106"/>
      <c r="AB1113" s="107"/>
      <c r="AC1113" s="107"/>
      <c r="AD1113" s="107"/>
      <c r="AE1113" s="107"/>
      <c r="AF1113" s="107"/>
      <c r="AG1113" s="107"/>
      <c r="AI1113" s="108"/>
      <c r="AJ1113" s="4"/>
      <c r="AK1113" s="4"/>
      <c r="AL1113" s="4"/>
      <c r="AN1113" s="109"/>
      <c r="AO1113" s="110"/>
      <c r="AP1113" s="111"/>
      <c r="AQ1113" s="110"/>
      <c r="AR1113" s="112"/>
      <c r="AT1113" s="113"/>
      <c r="AU1113" s="113"/>
      <c r="AV1113" s="113"/>
      <c r="AW1113" s="113"/>
      <c r="AX1113" s="113"/>
      <c r="AY1113" s="113"/>
      <c r="AZ1113" s="113"/>
      <c r="BA1113" s="105"/>
      <c r="BB1113" s="61"/>
      <c r="BC1113" s="106"/>
      <c r="BD1113" s="107"/>
      <c r="BE1113" s="107"/>
      <c r="BF1113" s="107"/>
      <c r="BG1113" s="107"/>
      <c r="BH1113" s="107"/>
      <c r="BI1113" s="107"/>
    </row>
    <row r="1114" spans="2:61" x14ac:dyDescent="0.3">
      <c r="B1114" s="93"/>
      <c r="C1114" s="93">
        <v>1542</v>
      </c>
      <c r="D1114" s="94">
        <f>'[1]S&amp;P500 Historical Data'!E4494</f>
        <v>43913</v>
      </c>
      <c r="E1114" s="95"/>
      <c r="F1114" s="96"/>
      <c r="H1114" s="114">
        <v>1043</v>
      </c>
      <c r="I1114" s="98">
        <f t="shared" ca="1" si="196"/>
        <v>3135.2936978224179</v>
      </c>
      <c r="J1114" s="99">
        <f t="shared" ca="1" si="205"/>
        <v>4.1575794010975716E-3</v>
      </c>
      <c r="K1114" s="100">
        <f t="shared" ca="1" si="206"/>
        <v>0.19505528280168929</v>
      </c>
      <c r="L1114" s="101">
        <f t="shared" ca="1" si="195"/>
        <v>0.24106003429019043</v>
      </c>
      <c r="M1114" s="125"/>
      <c r="N1114" s="91">
        <v>44955</v>
      </c>
      <c r="O1114" s="102"/>
      <c r="P1114" s="92" t="str">
        <f t="shared" si="203"/>
        <v/>
      </c>
      <c r="Q1114" s="115">
        <f t="shared" si="197"/>
        <v>3125.5240611237114</v>
      </c>
      <c r="R1114" s="116">
        <f t="shared" si="198"/>
        <v>3864.2752066631233</v>
      </c>
      <c r="S1114" s="116">
        <f t="shared" si="199"/>
        <v>5240.0452671803769</v>
      </c>
      <c r="T1114" s="116">
        <f t="shared" si="200"/>
        <v>1864.2779133699773</v>
      </c>
      <c r="U1114" s="116">
        <f t="shared" si="201"/>
        <v>8785.1105495017473</v>
      </c>
      <c r="V1114" s="116">
        <f t="shared" si="202"/>
        <v>1111.9838050549408</v>
      </c>
      <c r="W1114" s="64"/>
      <c r="X1114" s="64"/>
      <c r="Y1114" s="105"/>
      <c r="Z1114" s="61"/>
      <c r="AA1114" s="106"/>
      <c r="AB1114" s="107"/>
      <c r="AC1114" s="107"/>
      <c r="AD1114" s="107"/>
      <c r="AE1114" s="107"/>
      <c r="AF1114" s="107"/>
      <c r="AG1114" s="107"/>
      <c r="AI1114" s="108"/>
      <c r="AJ1114" s="4"/>
      <c r="AK1114" s="4"/>
      <c r="AL1114" s="4"/>
      <c r="AN1114" s="109"/>
      <c r="AO1114" s="110"/>
      <c r="AP1114" s="111"/>
      <c r="AQ1114" s="110"/>
      <c r="AR1114" s="112"/>
      <c r="AT1114" s="113"/>
      <c r="AU1114" s="113"/>
      <c r="AV1114" s="113"/>
      <c r="AW1114" s="113"/>
      <c r="AX1114" s="113"/>
      <c r="AY1114" s="113"/>
      <c r="AZ1114" s="113"/>
      <c r="BA1114" s="105"/>
      <c r="BB1114" s="61"/>
      <c r="BC1114" s="106"/>
      <c r="BD1114" s="107"/>
      <c r="BE1114" s="107"/>
      <c r="BF1114" s="107"/>
      <c r="BG1114" s="107"/>
      <c r="BH1114" s="107"/>
      <c r="BI1114" s="107"/>
    </row>
    <row r="1115" spans="2:61" x14ac:dyDescent="0.3">
      <c r="B1115" s="93"/>
      <c r="C1115" s="93">
        <v>1543</v>
      </c>
      <c r="D1115" s="94">
        <f>'[1]S&amp;P500 Historical Data'!E4495</f>
        <v>43914</v>
      </c>
      <c r="E1115" s="95"/>
      <c r="F1115" s="96"/>
      <c r="H1115" s="114">
        <v>1044</v>
      </c>
      <c r="I1115" s="98">
        <f t="shared" ca="1" si="196"/>
        <v>3157.8314857606779</v>
      </c>
      <c r="J1115" s="99">
        <f t="shared" ca="1" si="205"/>
        <v>7.1884136257835476E-3</v>
      </c>
      <c r="K1115" s="100">
        <f t="shared" ca="1" si="206"/>
        <v>0.6244740411246873</v>
      </c>
      <c r="L1115" s="101">
        <f t="shared" ca="1" si="195"/>
        <v>0.42941875832299803</v>
      </c>
      <c r="M1115" s="125"/>
      <c r="N1115" s="91">
        <v>44956</v>
      </c>
      <c r="O1115" s="102"/>
      <c r="P1115" s="92" t="str">
        <f t="shared" si="203"/>
        <v/>
      </c>
      <c r="Q1115" s="115">
        <f t="shared" si="197"/>
        <v>3126.4368474098719</v>
      </c>
      <c r="R1115" s="116">
        <f t="shared" si="198"/>
        <v>3865.2323249181395</v>
      </c>
      <c r="S1115" s="116">
        <f t="shared" si="199"/>
        <v>5242.8738370198516</v>
      </c>
      <c r="T1115" s="116">
        <f t="shared" si="200"/>
        <v>1864.3605901450126</v>
      </c>
      <c r="U1115" s="116">
        <f t="shared" si="201"/>
        <v>8792.0298449910315</v>
      </c>
      <c r="V1115" s="116">
        <f t="shared" si="202"/>
        <v>1111.7577548273377</v>
      </c>
      <c r="W1115" s="64"/>
      <c r="X1115" s="64"/>
      <c r="Y1115" s="105"/>
      <c r="Z1115" s="61"/>
      <c r="AA1115" s="106"/>
      <c r="AB1115" s="107"/>
      <c r="AC1115" s="107"/>
      <c r="AD1115" s="107"/>
      <c r="AE1115" s="107"/>
      <c r="AF1115" s="107"/>
      <c r="AG1115" s="107"/>
      <c r="AI1115" s="108"/>
      <c r="AJ1115" s="4"/>
      <c r="AK1115" s="4"/>
      <c r="AL1115" s="4"/>
      <c r="AN1115" s="109"/>
      <c r="AO1115" s="110"/>
      <c r="AP1115" s="111"/>
      <c r="AQ1115" s="110"/>
      <c r="AR1115" s="112"/>
      <c r="AT1115" s="113"/>
      <c r="AU1115" s="113"/>
      <c r="AV1115" s="113"/>
      <c r="AW1115" s="113"/>
      <c r="AX1115" s="113"/>
      <c r="AY1115" s="113"/>
      <c r="AZ1115" s="113"/>
      <c r="BA1115" s="105"/>
      <c r="BB1115" s="61"/>
      <c r="BC1115" s="106"/>
      <c r="BD1115" s="107"/>
      <c r="BE1115" s="107"/>
      <c r="BF1115" s="107"/>
      <c r="BG1115" s="107"/>
      <c r="BH1115" s="107"/>
      <c r="BI1115" s="107"/>
    </row>
    <row r="1116" spans="2:61" x14ac:dyDescent="0.3">
      <c r="B1116" s="93"/>
      <c r="C1116" s="93">
        <v>1544</v>
      </c>
      <c r="D1116" s="94">
        <f>'[1]S&amp;P500 Historical Data'!E4496</f>
        <v>43915</v>
      </c>
      <c r="E1116" s="95"/>
      <c r="F1116" s="96"/>
      <c r="H1116" s="114">
        <v>1045</v>
      </c>
      <c r="I1116" s="98">
        <f t="shared" ca="1" si="196"/>
        <v>3116.0603682179944</v>
      </c>
      <c r="J1116" s="99">
        <f t="shared" ca="1" si="205"/>
        <v>-1.3227785501233406E-2</v>
      </c>
      <c r="K1116" s="100">
        <f t="shared" ca="1" si="206"/>
        <v>-0.22602920258232273</v>
      </c>
      <c r="L1116" s="101">
        <f t="shared" ca="1" si="195"/>
        <v>-0.85050324370701003</v>
      </c>
      <c r="M1116" s="125"/>
      <c r="N1116" s="91">
        <v>44957</v>
      </c>
      <c r="O1116" s="102"/>
      <c r="P1116" s="92" t="str">
        <f t="shared" si="203"/>
        <v/>
      </c>
      <c r="Q1116" s="115">
        <f t="shared" si="197"/>
        <v>3127.3499002685453</v>
      </c>
      <c r="R1116" s="116">
        <f t="shared" si="198"/>
        <v>3866.1892217852637</v>
      </c>
      <c r="S1116" s="116">
        <f t="shared" si="199"/>
        <v>5245.7033116852072</v>
      </c>
      <c r="T1116" s="116">
        <f t="shared" si="200"/>
        <v>1864.4434916712255</v>
      </c>
      <c r="U1116" s="116">
        <f t="shared" si="201"/>
        <v>8798.9525034797789</v>
      </c>
      <c r="V1116" s="116">
        <f t="shared" si="202"/>
        <v>1111.5320141621169</v>
      </c>
      <c r="W1116" s="64"/>
      <c r="X1116" s="64"/>
      <c r="Y1116" s="105"/>
      <c r="Z1116" s="61"/>
      <c r="AA1116" s="106"/>
      <c r="AB1116" s="107"/>
      <c r="AC1116" s="107"/>
      <c r="AD1116" s="107"/>
      <c r="AE1116" s="107"/>
      <c r="AF1116" s="107"/>
      <c r="AG1116" s="107"/>
      <c r="AI1116" s="108"/>
      <c r="AJ1116" s="4"/>
      <c r="AK1116" s="4"/>
      <c r="AL1116" s="4"/>
      <c r="AN1116" s="109"/>
      <c r="AO1116" s="110"/>
      <c r="AP1116" s="111"/>
      <c r="AQ1116" s="110"/>
      <c r="AR1116" s="112"/>
      <c r="AT1116" s="113"/>
      <c r="AU1116" s="113"/>
      <c r="AV1116" s="113"/>
      <c r="AW1116" s="113"/>
      <c r="AX1116" s="113"/>
      <c r="AY1116" s="113"/>
      <c r="AZ1116" s="113"/>
      <c r="BA1116" s="105"/>
      <c r="BB1116" s="61"/>
      <c r="BC1116" s="106"/>
      <c r="BD1116" s="107"/>
      <c r="BE1116" s="107"/>
      <c r="BF1116" s="107"/>
      <c r="BG1116" s="107"/>
      <c r="BH1116" s="107"/>
      <c r="BI1116" s="107"/>
    </row>
    <row r="1117" spans="2:61" x14ac:dyDescent="0.3">
      <c r="B1117" s="93"/>
      <c r="C1117" s="93">
        <v>1545</v>
      </c>
      <c r="D1117" s="94">
        <f>'[1]S&amp;P500 Historical Data'!E4497</f>
        <v>43916</v>
      </c>
      <c r="E1117" s="95"/>
      <c r="F1117" s="96"/>
      <c r="H1117" s="114">
        <v>1046</v>
      </c>
      <c r="I1117" s="98">
        <f t="shared" ca="1" si="196"/>
        <v>3162.8096082553748</v>
      </c>
      <c r="J1117" s="99">
        <f t="shared" ca="1" si="205"/>
        <v>1.5002674695970407E-2</v>
      </c>
      <c r="K1117" s="100">
        <f t="shared" ca="1" si="206"/>
        <v>0.68642377608782768</v>
      </c>
      <c r="L1117" s="101">
        <f t="shared" ca="1" si="195"/>
        <v>0.91245297867015041</v>
      </c>
      <c r="M1117" s="125"/>
      <c r="N1117" s="91">
        <v>44958</v>
      </c>
      <c r="O1117" s="102"/>
      <c r="P1117" s="92" t="str">
        <f t="shared" si="203"/>
        <v/>
      </c>
      <c r="Q1117" s="115">
        <f t="shared" si="197"/>
        <v>3128.2632197775824</v>
      </c>
      <c r="R1117" s="116">
        <f t="shared" si="198"/>
        <v>3867.1458976407907</v>
      </c>
      <c r="S1117" s="116">
        <f t="shared" si="199"/>
        <v>5248.5336918866806</v>
      </c>
      <c r="T1117" s="116">
        <f t="shared" si="200"/>
        <v>1864.5266176609871</v>
      </c>
      <c r="U1117" s="116">
        <f t="shared" si="201"/>
        <v>8805.8785273280846</v>
      </c>
      <c r="V1117" s="116">
        <f t="shared" si="202"/>
        <v>1111.3065825111403</v>
      </c>
      <c r="W1117" s="64"/>
      <c r="X1117" s="64"/>
      <c r="Y1117" s="105"/>
      <c r="Z1117" s="61"/>
      <c r="AA1117" s="106"/>
      <c r="AB1117" s="107"/>
      <c r="AC1117" s="107"/>
      <c r="AD1117" s="107"/>
      <c r="AE1117" s="107"/>
      <c r="AF1117" s="107"/>
      <c r="AG1117" s="107"/>
      <c r="AI1117" s="108"/>
      <c r="AJ1117" s="4"/>
      <c r="AK1117" s="4"/>
      <c r="AL1117" s="4"/>
      <c r="AN1117" s="109"/>
      <c r="AO1117" s="110"/>
      <c r="AP1117" s="111"/>
      <c r="AQ1117" s="110"/>
      <c r="AR1117" s="112"/>
      <c r="AT1117" s="113"/>
      <c r="AU1117" s="113"/>
      <c r="AV1117" s="113"/>
      <c r="AW1117" s="113"/>
      <c r="AX1117" s="113"/>
      <c r="AY1117" s="113"/>
      <c r="AZ1117" s="113"/>
      <c r="BA1117" s="105"/>
      <c r="BB1117" s="61"/>
      <c r="BC1117" s="106"/>
      <c r="BD1117" s="107"/>
      <c r="BE1117" s="107"/>
      <c r="BF1117" s="107"/>
      <c r="BG1117" s="107"/>
      <c r="BH1117" s="107"/>
      <c r="BI1117" s="107"/>
    </row>
    <row r="1118" spans="2:61" x14ac:dyDescent="0.3">
      <c r="B1118" s="93"/>
      <c r="C1118" s="93">
        <v>1546</v>
      </c>
      <c r="D1118" s="94">
        <f>'[1]S&amp;P500 Historical Data'!E4498</f>
        <v>43917</v>
      </c>
      <c r="E1118" s="95"/>
      <c r="F1118" s="96"/>
      <c r="H1118" s="114">
        <v>1047</v>
      </c>
      <c r="I1118" s="98">
        <f t="shared" ca="1" si="196"/>
        <v>3184.3995023029001</v>
      </c>
      <c r="J1118" s="99">
        <f t="shared" ca="1" si="205"/>
        <v>6.8261756860649274E-3</v>
      </c>
      <c r="K1118" s="100">
        <f t="shared" ca="1" si="206"/>
        <v>1.0933602032532646</v>
      </c>
      <c r="L1118" s="101">
        <f t="shared" ca="1" si="195"/>
        <v>0.40693642716543682</v>
      </c>
      <c r="M1118" s="125"/>
      <c r="N1118" s="91">
        <v>44959</v>
      </c>
      <c r="O1118" s="102"/>
      <c r="P1118" s="92" t="str">
        <f t="shared" si="203"/>
        <v/>
      </c>
      <c r="Q1118" s="115">
        <f t="shared" si="197"/>
        <v>3129.1768060148565</v>
      </c>
      <c r="R1118" s="116">
        <f t="shared" si="198"/>
        <v>3868.1023528601045</v>
      </c>
      <c r="S1118" s="116">
        <f t="shared" si="199"/>
        <v>5251.3649783338824</v>
      </c>
      <c r="T1118" s="116">
        <f t="shared" si="200"/>
        <v>1864.6099678274502</v>
      </c>
      <c r="U1118" s="116">
        <f t="shared" si="201"/>
        <v>8812.8079188954252</v>
      </c>
      <c r="V1118" s="116">
        <f t="shared" si="202"/>
        <v>1111.0814593277341</v>
      </c>
      <c r="W1118" s="64"/>
      <c r="X1118" s="64"/>
      <c r="Y1118" s="105"/>
      <c r="Z1118" s="61"/>
      <c r="AA1118" s="106"/>
      <c r="AB1118" s="107"/>
      <c r="AC1118" s="107"/>
      <c r="AD1118" s="107"/>
      <c r="AE1118" s="107"/>
      <c r="AF1118" s="107"/>
      <c r="AG1118" s="107"/>
      <c r="AI1118" s="108"/>
      <c r="AJ1118" s="4"/>
      <c r="AK1118" s="4"/>
      <c r="AL1118" s="4"/>
      <c r="AN1118" s="109"/>
      <c r="AO1118" s="110"/>
      <c r="AP1118" s="111"/>
      <c r="AQ1118" s="110"/>
      <c r="AR1118" s="112"/>
      <c r="AT1118" s="113"/>
      <c r="AU1118" s="113"/>
      <c r="AV1118" s="113"/>
      <c r="AW1118" s="113"/>
      <c r="AX1118" s="113"/>
      <c r="AY1118" s="113"/>
      <c r="AZ1118" s="113"/>
      <c r="BA1118" s="105"/>
      <c r="BB1118" s="61"/>
      <c r="BC1118" s="106"/>
      <c r="BD1118" s="107"/>
      <c r="BE1118" s="107"/>
      <c r="BF1118" s="107"/>
      <c r="BG1118" s="107"/>
      <c r="BH1118" s="107"/>
      <c r="BI1118" s="107"/>
    </row>
    <row r="1119" spans="2:61" x14ac:dyDescent="0.3">
      <c r="B1119" s="93"/>
      <c r="C1119" s="93">
        <v>1547</v>
      </c>
      <c r="D1119" s="94">
        <f>'[1]S&amp;P500 Historical Data'!E4499</f>
        <v>43920</v>
      </c>
      <c r="E1119" s="95"/>
      <c r="F1119" s="96"/>
      <c r="H1119" s="114">
        <v>1048</v>
      </c>
      <c r="I1119" s="98">
        <f t="shared" ca="1" si="196"/>
        <v>3161.3910259772374</v>
      </c>
      <c r="J1119" s="99">
        <f t="shared" ca="1" si="205"/>
        <v>-7.2253736721863658E-3</v>
      </c>
      <c r="K1119" s="100">
        <f t="shared" ca="1" si="206"/>
        <v>0.6218850091357917</v>
      </c>
      <c r="L1119" s="101">
        <f t="shared" ca="1" si="195"/>
        <v>-0.47147519411747285</v>
      </c>
      <c r="M1119" s="125"/>
      <c r="N1119" s="91">
        <v>44960</v>
      </c>
      <c r="O1119" s="102"/>
      <c r="P1119" s="92" t="str">
        <f t="shared" si="203"/>
        <v/>
      </c>
      <c r="Q1119" s="115">
        <f t="shared" si="197"/>
        <v>3130.090659058264</v>
      </c>
      <c r="R1119" s="116">
        <f t="shared" si="198"/>
        <v>3869.058587817678</v>
      </c>
      <c r="S1119" s="116">
        <f t="shared" si="199"/>
        <v>5254.1971717357965</v>
      </c>
      <c r="T1119" s="116">
        <f t="shared" si="200"/>
        <v>1864.6935418845483</v>
      </c>
      <c r="U1119" s="116">
        <f t="shared" si="201"/>
        <v>8819.7406805406426</v>
      </c>
      <c r="V1119" s="116">
        <f t="shared" si="202"/>
        <v>1110.8566440666848</v>
      </c>
      <c r="W1119" s="64"/>
      <c r="X1119" s="64"/>
      <c r="Y1119" s="105"/>
      <c r="Z1119" s="61"/>
      <c r="AA1119" s="106"/>
      <c r="AB1119" s="107"/>
      <c r="AC1119" s="107"/>
      <c r="AD1119" s="107"/>
      <c r="AE1119" s="107"/>
      <c r="AF1119" s="107"/>
      <c r="AG1119" s="107"/>
      <c r="AI1119" s="108"/>
      <c r="AJ1119" s="4"/>
      <c r="AK1119" s="4"/>
      <c r="AL1119" s="4"/>
      <c r="AN1119" s="109"/>
      <c r="AO1119" s="110"/>
      <c r="AP1119" s="111"/>
      <c r="AQ1119" s="110"/>
      <c r="AR1119" s="112"/>
      <c r="AT1119" s="113"/>
      <c r="AU1119" s="113"/>
      <c r="AV1119" s="113"/>
      <c r="AW1119" s="113"/>
      <c r="AX1119" s="113"/>
      <c r="AY1119" s="113"/>
      <c r="AZ1119" s="113"/>
      <c r="BA1119" s="105"/>
      <c r="BB1119" s="61"/>
      <c r="BC1119" s="106"/>
      <c r="BD1119" s="107"/>
      <c r="BE1119" s="107"/>
      <c r="BF1119" s="107"/>
      <c r="BG1119" s="107"/>
      <c r="BH1119" s="107"/>
      <c r="BI1119" s="107"/>
    </row>
    <row r="1120" spans="2:61" x14ac:dyDescent="0.3">
      <c r="B1120" s="93"/>
      <c r="C1120" s="93">
        <v>1548</v>
      </c>
      <c r="D1120" s="94">
        <f>'[1]S&amp;P500 Historical Data'!E4500</f>
        <v>43921</v>
      </c>
      <c r="E1120" s="95"/>
      <c r="F1120" s="96"/>
      <c r="H1120" s="114">
        <v>1049</v>
      </c>
      <c r="I1120" s="98">
        <f t="shared" ca="1" si="196"/>
        <v>3159.9460999067637</v>
      </c>
      <c r="J1120" s="99">
        <f t="shared" ca="1" si="205"/>
        <v>-4.5705389134108592E-4</v>
      </c>
      <c r="K1120" s="100">
        <f t="shared" ca="1" si="206"/>
        <v>0.57506261086656107</v>
      </c>
      <c r="L1120" s="101">
        <f t="shared" ca="1" si="195"/>
        <v>-4.6822398269230577E-2</v>
      </c>
      <c r="M1120" s="125"/>
      <c r="N1120" s="91">
        <v>44961</v>
      </c>
      <c r="O1120" s="102"/>
      <c r="P1120" s="92" t="str">
        <f t="shared" si="203"/>
        <v/>
      </c>
      <c r="Q1120" s="115">
        <f t="shared" si="197"/>
        <v>3131.0047789857235</v>
      </c>
      <c r="R1120" s="116">
        <f t="shared" si="198"/>
        <v>3870.014602887079</v>
      </c>
      <c r="S1120" s="116">
        <f t="shared" si="199"/>
        <v>5257.0302728007828</v>
      </c>
      <c r="T1120" s="116">
        <f t="shared" si="200"/>
        <v>1864.7773395469915</v>
      </c>
      <c r="U1120" s="116">
        <f t="shared" si="201"/>
        <v>8826.6768146219711</v>
      </c>
      <c r="V1120" s="116">
        <f t="shared" si="202"/>
        <v>1110.6321361842326</v>
      </c>
      <c r="W1120" s="64"/>
      <c r="X1120" s="64"/>
      <c r="Y1120" s="105"/>
      <c r="Z1120" s="61"/>
      <c r="AA1120" s="106"/>
      <c r="AB1120" s="107"/>
      <c r="AC1120" s="107"/>
      <c r="AD1120" s="107"/>
      <c r="AE1120" s="107"/>
      <c r="AF1120" s="107"/>
      <c r="AG1120" s="107"/>
      <c r="AI1120" s="108"/>
      <c r="AJ1120" s="4"/>
      <c r="AK1120" s="4"/>
      <c r="AL1120" s="4"/>
      <c r="AN1120" s="109"/>
      <c r="AO1120" s="110"/>
      <c r="AP1120" s="111"/>
      <c r="AQ1120" s="110"/>
      <c r="AR1120" s="112"/>
      <c r="AT1120" s="113"/>
      <c r="AU1120" s="113"/>
      <c r="AV1120" s="113"/>
      <c r="AW1120" s="113"/>
      <c r="AX1120" s="113"/>
      <c r="AY1120" s="113"/>
      <c r="AZ1120" s="113"/>
      <c r="BA1120" s="105"/>
      <c r="BB1120" s="61"/>
      <c r="BC1120" s="106"/>
      <c r="BD1120" s="107"/>
      <c r="BE1120" s="107"/>
      <c r="BF1120" s="107"/>
      <c r="BG1120" s="107"/>
      <c r="BH1120" s="107"/>
      <c r="BI1120" s="107"/>
    </row>
    <row r="1121" spans="2:61" x14ac:dyDescent="0.3">
      <c r="B1121" s="93"/>
      <c r="C1121" s="93">
        <v>1549</v>
      </c>
      <c r="D1121" s="94">
        <f>'[1]S&amp;P500 Historical Data'!E4501</f>
        <v>43922</v>
      </c>
      <c r="E1121" s="95"/>
      <c r="F1121" s="96"/>
      <c r="H1121" s="114">
        <v>1050</v>
      </c>
      <c r="I1121" s="98">
        <f t="shared" ca="1" si="196"/>
        <v>3164.0561781959786</v>
      </c>
      <c r="J1121" s="99">
        <f t="shared" ca="1" si="205"/>
        <v>1.3006798721459825E-3</v>
      </c>
      <c r="K1121" s="100">
        <f t="shared" ca="1" si="206"/>
        <v>0.63805228091963029</v>
      </c>
      <c r="L1121" s="101">
        <f t="shared" ca="1" si="195"/>
        <v>6.2989670053069241E-2</v>
      </c>
      <c r="M1121" s="125"/>
      <c r="N1121" s="91">
        <v>44962</v>
      </c>
      <c r="O1121" s="102"/>
      <c r="P1121" s="92" t="str">
        <f t="shared" si="203"/>
        <v/>
      </c>
      <c r="Q1121" s="115">
        <f t="shared" si="197"/>
        <v>3131.9191658751756</v>
      </c>
      <c r="R1121" s="116">
        <f t="shared" si="198"/>
        <v>3870.9703984409716</v>
      </c>
      <c r="S1121" s="116">
        <f t="shared" si="199"/>
        <v>5259.8642822365828</v>
      </c>
      <c r="T1121" s="116">
        <f t="shared" si="200"/>
        <v>1864.8613605302648</v>
      </c>
      <c r="U1121" s="116">
        <f t="shared" si="201"/>
        <v>8833.6163234970318</v>
      </c>
      <c r="V1121" s="116">
        <f t="shared" si="202"/>
        <v>1110.4079351380665</v>
      </c>
      <c r="W1121" s="64"/>
      <c r="X1121" s="64"/>
      <c r="Y1121" s="105"/>
      <c r="Z1121" s="61"/>
      <c r="AA1121" s="106"/>
      <c r="AB1121" s="107"/>
      <c r="AC1121" s="107"/>
      <c r="AD1121" s="107"/>
      <c r="AE1121" s="107"/>
      <c r="AF1121" s="107"/>
      <c r="AG1121" s="107"/>
      <c r="AI1121" s="108"/>
      <c r="AJ1121" s="4"/>
      <c r="AK1121" s="4"/>
      <c r="AL1121" s="4"/>
      <c r="AN1121" s="109"/>
      <c r="AO1121" s="110"/>
      <c r="AP1121" s="111"/>
      <c r="AQ1121" s="110"/>
      <c r="AR1121" s="112"/>
      <c r="AT1121" s="113"/>
      <c r="AU1121" s="113"/>
      <c r="AV1121" s="113"/>
      <c r="AW1121" s="113"/>
      <c r="AX1121" s="113"/>
      <c r="AY1121" s="113"/>
      <c r="AZ1121" s="113"/>
      <c r="BA1121" s="105"/>
      <c r="BB1121" s="61"/>
      <c r="BC1121" s="106"/>
      <c r="BD1121" s="107"/>
      <c r="BE1121" s="107"/>
      <c r="BF1121" s="107"/>
      <c r="BG1121" s="107"/>
      <c r="BH1121" s="107"/>
      <c r="BI1121" s="107"/>
    </row>
    <row r="1122" spans="2:61" x14ac:dyDescent="0.3">
      <c r="B1122" s="93"/>
      <c r="C1122" s="93">
        <v>1550</v>
      </c>
      <c r="D1122" s="94">
        <f>'[1]S&amp;P500 Historical Data'!E4502</f>
        <v>43923</v>
      </c>
      <c r="E1122" s="95"/>
      <c r="F1122" s="96"/>
      <c r="H1122" s="114">
        <v>1051</v>
      </c>
      <c r="I1122" s="98">
        <f t="shared" ca="1" si="196"/>
        <v>3209.8218529733876</v>
      </c>
      <c r="J1122" s="99">
        <f t="shared" ca="1" si="205"/>
        <v>1.4464242162572097E-2</v>
      </c>
      <c r="K1122" s="100">
        <f t="shared" ca="1" si="206"/>
        <v>1.5173418373655325</v>
      </c>
      <c r="L1122" s="101">
        <f t="shared" ca="1" si="195"/>
        <v>0.87928955644590212</v>
      </c>
      <c r="M1122" s="125"/>
      <c r="N1122" s="91">
        <v>44963</v>
      </c>
      <c r="O1122" s="102"/>
      <c r="P1122" s="92" t="str">
        <f t="shared" si="203"/>
        <v/>
      </c>
      <c r="Q1122" s="115">
        <f t="shared" si="197"/>
        <v>3132.8338198045863</v>
      </c>
      <c r="R1122" s="116">
        <f t="shared" si="198"/>
        <v>3871.9259748511176</v>
      </c>
      <c r="S1122" s="116">
        <f t="shared" si="199"/>
        <v>5262.6992007503177</v>
      </c>
      <c r="T1122" s="116">
        <f t="shared" si="200"/>
        <v>1864.9456045506256</v>
      </c>
      <c r="U1122" s="116">
        <f t="shared" si="201"/>
        <v>8840.5592095228349</v>
      </c>
      <c r="V1122" s="116">
        <f t="shared" si="202"/>
        <v>1110.1840403873202</v>
      </c>
      <c r="W1122" s="64"/>
      <c r="X1122" s="64"/>
      <c r="Y1122" s="105"/>
      <c r="Z1122" s="61"/>
      <c r="AA1122" s="106"/>
      <c r="AB1122" s="107"/>
      <c r="AC1122" s="107"/>
      <c r="AD1122" s="107"/>
      <c r="AE1122" s="107"/>
      <c r="AF1122" s="107"/>
      <c r="AG1122" s="107"/>
      <c r="AI1122" s="108"/>
      <c r="AJ1122" s="4"/>
      <c r="AK1122" s="4"/>
      <c r="AL1122" s="4"/>
      <c r="AN1122" s="109"/>
      <c r="AO1122" s="110"/>
      <c r="AP1122" s="111"/>
      <c r="AQ1122" s="110"/>
      <c r="AR1122" s="112"/>
      <c r="AT1122" s="113"/>
      <c r="AU1122" s="113"/>
      <c r="AV1122" s="113"/>
      <c r="AW1122" s="113"/>
      <c r="AX1122" s="113"/>
      <c r="AY1122" s="113"/>
      <c r="AZ1122" s="113"/>
      <c r="BA1122" s="105"/>
      <c r="BB1122" s="61"/>
      <c r="BC1122" s="106"/>
      <c r="BD1122" s="107"/>
      <c r="BE1122" s="107"/>
      <c r="BF1122" s="107"/>
      <c r="BG1122" s="107"/>
      <c r="BH1122" s="107"/>
      <c r="BI1122" s="107"/>
    </row>
    <row r="1123" spans="2:61" x14ac:dyDescent="0.3">
      <c r="B1123" s="93"/>
      <c r="C1123" s="93">
        <v>1551</v>
      </c>
      <c r="D1123" s="94">
        <f>'[1]S&amp;P500 Historical Data'!E4503</f>
        <v>43924</v>
      </c>
      <c r="E1123" s="95"/>
      <c r="F1123" s="96"/>
      <c r="H1123" s="114">
        <v>1052</v>
      </c>
      <c r="I1123" s="98">
        <f t="shared" ca="1" si="196"/>
        <v>3228.8013369674927</v>
      </c>
      <c r="J1123" s="99">
        <f t="shared" ca="1" si="205"/>
        <v>5.9129399896519505E-3</v>
      </c>
      <c r="K1123" s="100">
        <f t="shared" ca="1" si="206"/>
        <v>1.8675622852984048</v>
      </c>
      <c r="L1123" s="101">
        <f t="shared" ca="1" si="195"/>
        <v>0.35022044793287227</v>
      </c>
      <c r="M1123" s="125"/>
      <c r="N1123" s="91">
        <v>44964</v>
      </c>
      <c r="O1123" s="102"/>
      <c r="P1123" s="92" t="str">
        <f t="shared" si="203"/>
        <v/>
      </c>
      <c r="Q1123" s="115">
        <f t="shared" si="197"/>
        <v>3133.7487408519414</v>
      </c>
      <c r="R1123" s="116">
        <f t="shared" si="198"/>
        <v>3872.881332488384</v>
      </c>
      <c r="S1123" s="116">
        <f t="shared" si="199"/>
        <v>5265.5350290484985</v>
      </c>
      <c r="T1123" s="116">
        <f t="shared" si="200"/>
        <v>1865.0300713250992</v>
      </c>
      <c r="U1123" s="116">
        <f t="shared" si="201"/>
        <v>8847.5054750557974</v>
      </c>
      <c r="V1123" s="116">
        <f t="shared" si="202"/>
        <v>1109.9604513925656</v>
      </c>
      <c r="W1123" s="64"/>
      <c r="X1123" s="64"/>
      <c r="Y1123" s="105"/>
      <c r="Z1123" s="61"/>
      <c r="AA1123" s="106"/>
      <c r="AB1123" s="107"/>
      <c r="AC1123" s="107"/>
      <c r="AD1123" s="107"/>
      <c r="AE1123" s="107"/>
      <c r="AF1123" s="107"/>
      <c r="AG1123" s="107"/>
      <c r="AI1123" s="108"/>
      <c r="AJ1123" s="4"/>
      <c r="AK1123" s="4"/>
      <c r="AL1123" s="4"/>
      <c r="AN1123" s="109"/>
      <c r="AO1123" s="110"/>
      <c r="AP1123" s="111"/>
      <c r="AQ1123" s="110"/>
      <c r="AR1123" s="112"/>
      <c r="AT1123" s="113"/>
      <c r="AU1123" s="113"/>
      <c r="AV1123" s="113"/>
      <c r="AW1123" s="113"/>
      <c r="AX1123" s="113"/>
      <c r="AY1123" s="113"/>
      <c r="AZ1123" s="113"/>
      <c r="BA1123" s="105"/>
      <c r="BB1123" s="61"/>
      <c r="BC1123" s="106"/>
      <c r="BD1123" s="107"/>
      <c r="BE1123" s="107"/>
      <c r="BF1123" s="107"/>
      <c r="BG1123" s="107"/>
      <c r="BH1123" s="107"/>
      <c r="BI1123" s="107"/>
    </row>
    <row r="1124" spans="2:61" x14ac:dyDescent="0.3">
      <c r="B1124" s="93"/>
      <c r="C1124" s="93">
        <v>1552</v>
      </c>
      <c r="D1124" s="94">
        <f>'[1]S&amp;P500 Historical Data'!E4504</f>
        <v>43927</v>
      </c>
      <c r="E1124" s="95"/>
      <c r="F1124" s="96"/>
      <c r="H1124" s="114">
        <v>1053</v>
      </c>
      <c r="I1124" s="98">
        <f t="shared" ca="1" si="196"/>
        <v>3251.6977538841788</v>
      </c>
      <c r="J1124" s="99">
        <f t="shared" ca="1" si="205"/>
        <v>7.0913055735384936E-3</v>
      </c>
      <c r="K1124" s="100">
        <f t="shared" ca="1" si="206"/>
        <v>2.290954816765054</v>
      </c>
      <c r="L1124" s="101">
        <f t="shared" ca="1" si="195"/>
        <v>0.42339253146664918</v>
      </c>
      <c r="M1124" s="125"/>
      <c r="N1124" s="91">
        <v>44965</v>
      </c>
      <c r="O1124" s="102"/>
      <c r="P1124" s="92" t="str">
        <f t="shared" si="203"/>
        <v/>
      </c>
      <c r="Q1124" s="115">
        <f t="shared" si="197"/>
        <v>3134.6639290952508</v>
      </c>
      <c r="R1124" s="116">
        <f t="shared" si="198"/>
        <v>3873.8364717227419</v>
      </c>
      <c r="S1124" s="116">
        <f t="shared" si="199"/>
        <v>5268.3717678370158</v>
      </c>
      <c r="T1124" s="116">
        <f t="shared" si="200"/>
        <v>1865.1147605714791</v>
      </c>
      <c r="U1124" s="116">
        <f t="shared" si="201"/>
        <v>8854.4551224517345</v>
      </c>
      <c r="V1124" s="116">
        <f t="shared" si="202"/>
        <v>1109.7371676158089</v>
      </c>
      <c r="W1124" s="64"/>
      <c r="X1124" s="64"/>
      <c r="Y1124" s="105"/>
      <c r="Z1124" s="61"/>
      <c r="AA1124" s="106"/>
      <c r="AB1124" s="107"/>
      <c r="AC1124" s="107"/>
      <c r="AD1124" s="107"/>
      <c r="AE1124" s="107"/>
      <c r="AF1124" s="107"/>
      <c r="AG1124" s="107"/>
      <c r="AI1124" s="108"/>
      <c r="AJ1124" s="4"/>
      <c r="AK1124" s="4"/>
      <c r="AL1124" s="4"/>
      <c r="AN1124" s="109"/>
      <c r="AO1124" s="110"/>
      <c r="AP1124" s="111"/>
      <c r="AQ1124" s="110"/>
      <c r="AR1124" s="112"/>
      <c r="AT1124" s="113"/>
      <c r="AU1124" s="113"/>
      <c r="AV1124" s="113"/>
      <c r="AW1124" s="113"/>
      <c r="AX1124" s="113"/>
      <c r="AY1124" s="113"/>
      <c r="AZ1124" s="113"/>
      <c r="BA1124" s="105"/>
      <c r="BB1124" s="61"/>
      <c r="BC1124" s="106"/>
      <c r="BD1124" s="107"/>
      <c r="BE1124" s="107"/>
      <c r="BF1124" s="107"/>
      <c r="BG1124" s="107"/>
      <c r="BH1124" s="107"/>
      <c r="BI1124" s="107"/>
    </row>
    <row r="1125" spans="2:61" x14ac:dyDescent="0.3">
      <c r="B1125" s="93"/>
      <c r="C1125" s="93">
        <v>1553</v>
      </c>
      <c r="D1125" s="94">
        <f>'[1]S&amp;P500 Historical Data'!E4505</f>
        <v>43924</v>
      </c>
      <c r="E1125" s="95"/>
      <c r="F1125" s="96"/>
      <c r="H1125" s="114">
        <v>1054</v>
      </c>
      <c r="I1125" s="98">
        <f t="shared" ca="1" si="196"/>
        <v>3248.8204154788314</v>
      </c>
      <c r="J1125" s="99">
        <f t="shared" ca="1" si="205"/>
        <v>-8.8487264903709738E-4</v>
      </c>
      <c r="K1125" s="100">
        <f t="shared" ca="1" si="206"/>
        <v>2.2173757930185176</v>
      </c>
      <c r="L1125" s="101">
        <f t="shared" ca="1" si="195"/>
        <v>-7.357902374653616E-2</v>
      </c>
      <c r="M1125" s="125"/>
      <c r="N1125" s="91">
        <v>44966</v>
      </c>
      <c r="O1125" s="102"/>
      <c r="P1125" s="92" t="str">
        <f t="shared" si="203"/>
        <v/>
      </c>
      <c r="Q1125" s="115">
        <f t="shared" si="197"/>
        <v>3135.5793846125475</v>
      </c>
      <c r="R1125" s="116">
        <f t="shared" si="198"/>
        <v>3874.7913929232705</v>
      </c>
      <c r="S1125" s="116">
        <f t="shared" si="199"/>
        <v>5271.2094178211582</v>
      </c>
      <c r="T1125" s="116">
        <f t="shared" si="200"/>
        <v>1865.1996720083218</v>
      </c>
      <c r="U1125" s="116">
        <f t="shared" si="201"/>
        <v>8861.4081540658717</v>
      </c>
      <c r="V1125" s="116">
        <f t="shared" si="202"/>
        <v>1109.5141885204848</v>
      </c>
      <c r="W1125" s="64"/>
      <c r="X1125" s="64"/>
      <c r="Y1125" s="105"/>
      <c r="Z1125" s="61"/>
      <c r="AA1125" s="106"/>
      <c r="AB1125" s="107"/>
      <c r="AC1125" s="107"/>
      <c r="AD1125" s="107"/>
      <c r="AE1125" s="107"/>
      <c r="AF1125" s="107"/>
      <c r="AG1125" s="107"/>
      <c r="AI1125" s="108"/>
      <c r="AJ1125" s="4"/>
      <c r="AK1125" s="4"/>
      <c r="AL1125" s="4"/>
      <c r="AN1125" s="109"/>
      <c r="AO1125" s="110"/>
      <c r="AP1125" s="111"/>
      <c r="AQ1125" s="110"/>
      <c r="AR1125" s="112"/>
      <c r="AT1125" s="113"/>
      <c r="AU1125" s="113"/>
      <c r="AV1125" s="113"/>
      <c r="AW1125" s="113"/>
      <c r="AX1125" s="113"/>
      <c r="AY1125" s="113"/>
      <c r="AZ1125" s="113"/>
      <c r="BA1125" s="105"/>
      <c r="BB1125" s="61"/>
      <c r="BC1125" s="106"/>
      <c r="BD1125" s="107"/>
      <c r="BE1125" s="107"/>
      <c r="BF1125" s="107"/>
      <c r="BG1125" s="107"/>
      <c r="BH1125" s="107"/>
      <c r="BI1125" s="107"/>
    </row>
    <row r="1126" spans="2:61" x14ac:dyDescent="0.3">
      <c r="B1126" s="93"/>
      <c r="C1126" s="93">
        <v>1554</v>
      </c>
      <c r="D1126" s="94">
        <f>'[1]S&amp;P500 Historical Data'!E4506</f>
        <v>43925</v>
      </c>
      <c r="E1126" s="95"/>
      <c r="F1126" s="96"/>
      <c r="H1126" s="114">
        <v>1055</v>
      </c>
      <c r="I1126" s="98">
        <f t="shared" ca="1" si="196"/>
        <v>3178.2067962030692</v>
      </c>
      <c r="J1126" s="99">
        <f t="shared" ca="1" si="205"/>
        <v>-2.1735156224495313E-2</v>
      </c>
      <c r="K1126" s="100">
        <f t="shared" ca="1" si="206"/>
        <v>0.82569803045876644</v>
      </c>
      <c r="L1126" s="101">
        <f t="shared" ca="1" si="195"/>
        <v>-1.3916777625597512</v>
      </c>
      <c r="M1126" s="125"/>
      <c r="N1126" s="91">
        <v>44967</v>
      </c>
      <c r="O1126" s="102"/>
      <c r="P1126" s="92" t="str">
        <f t="shared" si="203"/>
        <v/>
      </c>
      <c r="Q1126" s="115">
        <f t="shared" si="197"/>
        <v>3136.4951074818873</v>
      </c>
      <c r="R1126" s="116">
        <f t="shared" si="198"/>
        <v>3875.7460964581619</v>
      </c>
      <c r="S1126" s="116">
        <f t="shared" si="199"/>
        <v>5274.0479797056068</v>
      </c>
      <c r="T1126" s="116">
        <f t="shared" si="200"/>
        <v>1865.2848053549451</v>
      </c>
      <c r="U1126" s="116">
        <f t="shared" si="201"/>
        <v>8868.3645722528581</v>
      </c>
      <c r="V1126" s="116">
        <f t="shared" si="202"/>
        <v>1109.2915135714516</v>
      </c>
      <c r="W1126" s="64"/>
      <c r="X1126" s="64"/>
      <c r="Y1126" s="105"/>
      <c r="Z1126" s="61"/>
      <c r="AA1126" s="106"/>
      <c r="AB1126" s="107"/>
      <c r="AC1126" s="107"/>
      <c r="AD1126" s="107"/>
      <c r="AE1126" s="107"/>
      <c r="AF1126" s="107"/>
      <c r="AG1126" s="107"/>
      <c r="AI1126" s="108"/>
      <c r="AJ1126" s="4"/>
      <c r="AK1126" s="4"/>
      <c r="AL1126" s="4"/>
      <c r="AN1126" s="109"/>
      <c r="AO1126" s="110"/>
      <c r="AP1126" s="111"/>
      <c r="AQ1126" s="110"/>
      <c r="AR1126" s="112"/>
      <c r="AT1126" s="113"/>
      <c r="AU1126" s="113"/>
      <c r="AV1126" s="113"/>
      <c r="AW1126" s="113"/>
      <c r="AX1126" s="113"/>
      <c r="AY1126" s="113"/>
      <c r="AZ1126" s="113"/>
      <c r="BA1126" s="105"/>
      <c r="BB1126" s="61"/>
      <c r="BC1126" s="106"/>
      <c r="BD1126" s="107"/>
      <c r="BE1126" s="107"/>
      <c r="BF1126" s="107"/>
      <c r="BG1126" s="107"/>
      <c r="BH1126" s="107"/>
      <c r="BI1126" s="107"/>
    </row>
    <row r="1127" spans="2:61" x14ac:dyDescent="0.3">
      <c r="B1127" s="93"/>
      <c r="C1127" s="93">
        <v>1555</v>
      </c>
      <c r="D1127" s="94">
        <f>'[1]S&amp;P500 Historical Data'!E4507</f>
        <v>43926</v>
      </c>
      <c r="E1127" s="95"/>
      <c r="F1127" s="96"/>
      <c r="H1127" s="114">
        <v>1056</v>
      </c>
      <c r="I1127" s="98">
        <f t="shared" ca="1" si="196"/>
        <v>3166.1443207531424</v>
      </c>
      <c r="J1127" s="99">
        <f t="shared" ca="1" si="205"/>
        <v>-3.7953714856873108E-3</v>
      </c>
      <c r="K1127" s="100">
        <f t="shared" ca="1" si="206"/>
        <v>0.56978601895941483</v>
      </c>
      <c r="L1127" s="101">
        <f t="shared" ca="1" si="195"/>
        <v>-0.25591201149935161</v>
      </c>
      <c r="M1127" s="125"/>
      <c r="N1127" s="91">
        <v>44968</v>
      </c>
      <c r="O1127" s="102"/>
      <c r="P1127" s="92" t="str">
        <f t="shared" si="203"/>
        <v/>
      </c>
      <c r="Q1127" s="115">
        <f t="shared" si="197"/>
        <v>3137.4110977813471</v>
      </c>
      <c r="R1127" s="116">
        <f t="shared" si="198"/>
        <v>3876.700582694722</v>
      </c>
      <c r="S1127" s="116">
        <f t="shared" si="199"/>
        <v>5276.8874541944342</v>
      </c>
      <c r="T1127" s="116">
        <f t="shared" si="200"/>
        <v>1865.370160331425</v>
      </c>
      <c r="U1127" s="116">
        <f t="shared" si="201"/>
        <v>8875.3243793667607</v>
      </c>
      <c r="V1127" s="116">
        <f t="shared" si="202"/>
        <v>1109.0691422349867</v>
      </c>
      <c r="W1127" s="64"/>
      <c r="X1127" s="64"/>
      <c r="Y1127" s="105"/>
      <c r="Z1127" s="61"/>
      <c r="AA1127" s="106"/>
      <c r="AB1127" s="107"/>
      <c r="AC1127" s="107"/>
      <c r="AD1127" s="107"/>
      <c r="AE1127" s="107"/>
      <c r="AF1127" s="107"/>
      <c r="AG1127" s="107"/>
      <c r="AI1127" s="108"/>
      <c r="AJ1127" s="4"/>
      <c r="AK1127" s="4"/>
      <c r="AL1127" s="4"/>
      <c r="AN1127" s="109"/>
      <c r="AO1127" s="110"/>
      <c r="AP1127" s="111"/>
      <c r="AQ1127" s="110"/>
      <c r="AR1127" s="112"/>
      <c r="AT1127" s="113"/>
      <c r="AU1127" s="113"/>
      <c r="AV1127" s="113"/>
      <c r="AW1127" s="113"/>
      <c r="AX1127" s="113"/>
      <c r="AY1127" s="113"/>
      <c r="AZ1127" s="113"/>
      <c r="BA1127" s="105"/>
      <c r="BB1127" s="61"/>
      <c r="BC1127" s="106"/>
      <c r="BD1127" s="107"/>
      <c r="BE1127" s="107"/>
      <c r="BF1127" s="107"/>
      <c r="BG1127" s="107"/>
      <c r="BH1127" s="107"/>
      <c r="BI1127" s="107"/>
    </row>
    <row r="1128" spans="2:61" x14ac:dyDescent="0.3">
      <c r="B1128" s="93"/>
      <c r="C1128" s="93">
        <v>1556</v>
      </c>
      <c r="D1128" s="94">
        <f>'[1]S&amp;P500 Historical Data'!E4508</f>
        <v>43927</v>
      </c>
      <c r="E1128" s="95"/>
      <c r="F1128" s="96"/>
      <c r="H1128" s="114">
        <v>1057</v>
      </c>
      <c r="I1128" s="98">
        <f t="shared" ca="1" si="196"/>
        <v>3172.4547326303154</v>
      </c>
      <c r="J1128" s="99">
        <f t="shared" ca="1" si="205"/>
        <v>1.9930904083588739E-3</v>
      </c>
      <c r="K1128" s="100">
        <f t="shared" ca="1" si="206"/>
        <v>0.67598019638791484</v>
      </c>
      <c r="L1128" s="101">
        <f t="shared" ca="1" si="195"/>
        <v>0.10619417742850004</v>
      </c>
      <c r="M1128" s="125"/>
      <c r="N1128" s="91">
        <v>44969</v>
      </c>
      <c r="O1128" s="102"/>
      <c r="P1128" s="92" t="str">
        <f t="shared" si="203"/>
        <v/>
      </c>
      <c r="Q1128" s="115">
        <f t="shared" si="197"/>
        <v>3138.3273555890287</v>
      </c>
      <c r="R1128" s="116">
        <f t="shared" si="198"/>
        <v>3877.6548519993739</v>
      </c>
      <c r="S1128" s="116">
        <f t="shared" si="199"/>
        <v>5279.7278419911145</v>
      </c>
      <c r="T1128" s="116">
        <f t="shared" si="200"/>
        <v>1865.4557366585943</v>
      </c>
      <c r="U1128" s="116">
        <f t="shared" si="201"/>
        <v>8882.2875777610643</v>
      </c>
      <c r="V1128" s="116">
        <f t="shared" si="202"/>
        <v>1108.8470739787806</v>
      </c>
      <c r="W1128" s="64"/>
      <c r="X1128" s="64"/>
      <c r="Y1128" s="105"/>
      <c r="Z1128" s="61"/>
      <c r="AA1128" s="106"/>
      <c r="AB1128" s="107"/>
      <c r="AC1128" s="107"/>
      <c r="AD1128" s="107"/>
      <c r="AE1128" s="107"/>
      <c r="AF1128" s="107"/>
      <c r="AG1128" s="107"/>
      <c r="AI1128" s="108"/>
      <c r="AJ1128" s="4"/>
      <c r="AK1128" s="4"/>
      <c r="AL1128" s="4"/>
      <c r="AN1128" s="109"/>
      <c r="AO1128" s="110"/>
      <c r="AP1128" s="111"/>
      <c r="AQ1128" s="110"/>
      <c r="AR1128" s="112"/>
      <c r="AT1128" s="113"/>
      <c r="AU1128" s="113"/>
      <c r="AV1128" s="113"/>
      <c r="AW1128" s="113"/>
      <c r="AX1128" s="113"/>
      <c r="AY1128" s="113"/>
      <c r="AZ1128" s="113"/>
      <c r="BA1128" s="105"/>
      <c r="BB1128" s="61"/>
      <c r="BC1128" s="106"/>
      <c r="BD1128" s="107"/>
      <c r="BE1128" s="107"/>
      <c r="BF1128" s="107"/>
      <c r="BG1128" s="107"/>
      <c r="BH1128" s="107"/>
      <c r="BI1128" s="107"/>
    </row>
    <row r="1129" spans="2:61" x14ac:dyDescent="0.3">
      <c r="B1129" s="93"/>
      <c r="C1129" s="93">
        <v>1557</v>
      </c>
      <c r="D1129" s="94">
        <f>'[1]S&amp;P500 Historical Data'!E4509</f>
        <v>43928</v>
      </c>
      <c r="E1129" s="95"/>
      <c r="F1129" s="96"/>
      <c r="H1129" s="114">
        <v>1058</v>
      </c>
      <c r="I1129" s="98">
        <f t="shared" ca="1" si="196"/>
        <v>3116.0638646171406</v>
      </c>
      <c r="J1129" s="99">
        <f t="shared" ca="1" si="205"/>
        <v>-1.7775152922803295E-2</v>
      </c>
      <c r="K1129" s="100">
        <f t="shared" ca="1" si="206"/>
        <v>-0.46320907402310874</v>
      </c>
      <c r="L1129" s="101">
        <f t="shared" ca="1" si="195"/>
        <v>-1.1391892704110236</v>
      </c>
      <c r="M1129" s="125"/>
      <c r="N1129" s="91">
        <v>44970</v>
      </c>
      <c r="O1129" s="102"/>
      <c r="P1129" s="92" t="str">
        <f t="shared" si="203"/>
        <v/>
      </c>
      <c r="Q1129" s="115">
        <f t="shared" si="197"/>
        <v>3139.2438809830564</v>
      </c>
      <c r="R1129" s="116">
        <f t="shared" si="198"/>
        <v>3878.6089047376618</v>
      </c>
      <c r="S1129" s="116">
        <f t="shared" si="199"/>
        <v>5282.5691437985242</v>
      </c>
      <c r="T1129" s="116">
        <f t="shared" si="200"/>
        <v>1865.5415340580385</v>
      </c>
      <c r="U1129" s="116">
        <f t="shared" si="201"/>
        <v>8889.2541697886973</v>
      </c>
      <c r="V1129" s="116">
        <f t="shared" si="202"/>
        <v>1108.6253082719331</v>
      </c>
      <c r="W1129" s="64"/>
      <c r="X1129" s="64"/>
      <c r="Y1129" s="105"/>
      <c r="Z1129" s="61"/>
      <c r="AA1129" s="106"/>
      <c r="AB1129" s="107"/>
      <c r="AC1129" s="107"/>
      <c r="AD1129" s="107"/>
      <c r="AE1129" s="107"/>
      <c r="AF1129" s="107"/>
      <c r="AG1129" s="107"/>
      <c r="AI1129" s="108"/>
      <c r="AJ1129" s="4"/>
      <c r="AK1129" s="4"/>
      <c r="AL1129" s="4"/>
      <c r="AN1129" s="109"/>
      <c r="AO1129" s="110"/>
      <c r="AP1129" s="111"/>
      <c r="AQ1129" s="110"/>
      <c r="AR1129" s="112"/>
      <c r="AT1129" s="113"/>
      <c r="AU1129" s="113"/>
      <c r="AV1129" s="113"/>
      <c r="AW1129" s="113"/>
      <c r="AX1129" s="113"/>
      <c r="AY1129" s="113"/>
      <c r="AZ1129" s="113"/>
      <c r="BA1129" s="105"/>
      <c r="BB1129" s="61"/>
      <c r="BC1129" s="106"/>
      <c r="BD1129" s="107"/>
      <c r="BE1129" s="107"/>
      <c r="BF1129" s="107"/>
      <c r="BG1129" s="107"/>
      <c r="BH1129" s="107"/>
      <c r="BI1129" s="107"/>
    </row>
    <row r="1130" spans="2:61" x14ac:dyDescent="0.3">
      <c r="B1130" s="93"/>
      <c r="C1130" s="93">
        <v>1558</v>
      </c>
      <c r="D1130" s="94">
        <f>'[1]S&amp;P500 Historical Data'!E4510</f>
        <v>43929</v>
      </c>
      <c r="E1130" s="95"/>
      <c r="F1130" s="96"/>
      <c r="H1130" s="114">
        <v>1059</v>
      </c>
      <c r="I1130" s="98">
        <f t="shared" ca="1" si="196"/>
        <v>3102.3388310495625</v>
      </c>
      <c r="J1130" s="99">
        <f t="shared" ca="1" si="205"/>
        <v>-4.4046059913680274E-3</v>
      </c>
      <c r="K1130" s="100">
        <f t="shared" ca="1" si="206"/>
        <v>-0.75735500194171546</v>
      </c>
      <c r="L1130" s="101">
        <f t="shared" ca="1" si="195"/>
        <v>-0.29414592791860678</v>
      </c>
      <c r="M1130" s="125"/>
      <c r="N1130" s="91">
        <v>44971</v>
      </c>
      <c r="O1130" s="102"/>
      <c r="P1130" s="92" t="str">
        <f t="shared" si="203"/>
        <v/>
      </c>
      <c r="Q1130" s="115">
        <f t="shared" si="197"/>
        <v>3140.1606740415755</v>
      </c>
      <c r="R1130" s="116">
        <f t="shared" si="198"/>
        <v>3879.5627412742519</v>
      </c>
      <c r="S1130" s="116">
        <f t="shared" si="199"/>
        <v>5285.4113603189426</v>
      </c>
      <c r="T1130" s="116">
        <f t="shared" si="200"/>
        <v>1865.6275522520946</v>
      </c>
      <c r="U1130" s="116">
        <f t="shared" si="201"/>
        <v>8896.2241578020185</v>
      </c>
      <c r="V1130" s="116">
        <f t="shared" si="202"/>
        <v>1108.4038445849471</v>
      </c>
      <c r="W1130" s="64"/>
      <c r="X1130" s="64"/>
      <c r="Y1130" s="105"/>
      <c r="Z1130" s="61"/>
      <c r="AA1130" s="106"/>
      <c r="AB1130" s="107"/>
      <c r="AC1130" s="107"/>
      <c r="AD1130" s="107"/>
      <c r="AE1130" s="107"/>
      <c r="AF1130" s="107"/>
      <c r="AG1130" s="107"/>
      <c r="AI1130" s="108"/>
      <c r="AJ1130" s="4"/>
      <c r="AK1130" s="4"/>
      <c r="AL1130" s="4"/>
      <c r="AN1130" s="109"/>
      <c r="AO1130" s="110"/>
      <c r="AP1130" s="111"/>
      <c r="AQ1130" s="110"/>
      <c r="AR1130" s="112"/>
      <c r="AT1130" s="113"/>
      <c r="AU1130" s="113"/>
      <c r="AV1130" s="113"/>
      <c r="AW1130" s="113"/>
      <c r="AX1130" s="113"/>
      <c r="AY1130" s="113"/>
      <c r="AZ1130" s="113"/>
      <c r="BA1130" s="105"/>
      <c r="BB1130" s="61"/>
      <c r="BC1130" s="106"/>
      <c r="BD1130" s="107"/>
      <c r="BE1130" s="107"/>
      <c r="BF1130" s="107"/>
      <c r="BG1130" s="107"/>
      <c r="BH1130" s="107"/>
      <c r="BI1130" s="107"/>
    </row>
    <row r="1131" spans="2:61" x14ac:dyDescent="0.3">
      <c r="B1131" s="93"/>
      <c r="C1131" s="93">
        <v>1559</v>
      </c>
      <c r="D1131" s="94">
        <f>'[1]S&amp;P500 Historical Data'!E4511</f>
        <v>43930</v>
      </c>
      <c r="E1131" s="95"/>
      <c r="F1131" s="96"/>
      <c r="H1131" s="114">
        <v>1060</v>
      </c>
      <c r="I1131" s="98">
        <f t="shared" ca="1" si="196"/>
        <v>3121.0149658380246</v>
      </c>
      <c r="J1131" s="99">
        <f t="shared" ca="1" si="205"/>
        <v>6.0200177367936841E-3</v>
      </c>
      <c r="K1131" s="100">
        <f t="shared" ca="1" si="206"/>
        <v>-0.40048188779850535</v>
      </c>
      <c r="L1131" s="101">
        <f t="shared" ca="1" si="195"/>
        <v>0.3568731141432101</v>
      </c>
      <c r="M1131" s="125"/>
      <c r="N1131" s="91">
        <v>44972</v>
      </c>
      <c r="O1131" s="102"/>
      <c r="P1131" s="92" t="str">
        <f t="shared" si="203"/>
        <v/>
      </c>
      <c r="Q1131" s="115">
        <f t="shared" si="197"/>
        <v>3141.0777348427564</v>
      </c>
      <c r="R1131" s="116">
        <f t="shared" si="198"/>
        <v>3880.5163619729392</v>
      </c>
      <c r="S1131" s="116">
        <f t="shared" si="199"/>
        <v>5288.2544922540537</v>
      </c>
      <c r="T1131" s="116">
        <f t="shared" si="200"/>
        <v>1865.7137909638468</v>
      </c>
      <c r="U1131" s="116">
        <f t="shared" si="201"/>
        <v>8903.1975441528339</v>
      </c>
      <c r="V1131" s="116">
        <f t="shared" si="202"/>
        <v>1108.1826823897254</v>
      </c>
      <c r="W1131" s="64"/>
      <c r="X1131" s="64"/>
      <c r="Y1131" s="105"/>
      <c r="Z1131" s="61"/>
      <c r="AA1131" s="106"/>
      <c r="AB1131" s="107"/>
      <c r="AC1131" s="107"/>
      <c r="AD1131" s="107"/>
      <c r="AE1131" s="107"/>
      <c r="AF1131" s="107"/>
      <c r="AG1131" s="107"/>
      <c r="AI1131" s="108"/>
      <c r="AJ1131" s="4"/>
      <c r="AK1131" s="4"/>
      <c r="AL1131" s="4"/>
      <c r="AN1131" s="109"/>
      <c r="AO1131" s="110"/>
      <c r="AP1131" s="111"/>
      <c r="AQ1131" s="110"/>
      <c r="AR1131" s="112"/>
      <c r="AT1131" s="113"/>
      <c r="AU1131" s="113"/>
      <c r="AV1131" s="113"/>
      <c r="AW1131" s="113"/>
      <c r="AX1131" s="113"/>
      <c r="AY1131" s="113"/>
      <c r="AZ1131" s="113"/>
      <c r="BA1131" s="105"/>
      <c r="BB1131" s="61"/>
      <c r="BC1131" s="106"/>
      <c r="BD1131" s="107"/>
      <c r="BE1131" s="107"/>
      <c r="BF1131" s="107"/>
      <c r="BG1131" s="107"/>
      <c r="BH1131" s="107"/>
      <c r="BI1131" s="107"/>
    </row>
    <row r="1132" spans="2:61" x14ac:dyDescent="0.3">
      <c r="B1132" s="93"/>
      <c r="C1132" s="93">
        <v>1560</v>
      </c>
      <c r="D1132" s="94">
        <f>'[1]S&amp;P500 Historical Data'!E4512</f>
        <v>43931</v>
      </c>
      <c r="E1132" s="95"/>
      <c r="F1132" s="96"/>
      <c r="H1132" s="114">
        <v>1061</v>
      </c>
      <c r="I1132" s="98">
        <f t="shared" ca="1" si="196"/>
        <v>3141.5280915805583</v>
      </c>
      <c r="J1132" s="99">
        <f t="shared" ca="1" si="205"/>
        <v>6.5725816656011186E-3</v>
      </c>
      <c r="K1132" s="100">
        <f t="shared" ca="1" si="206"/>
        <v>-9.2896109708397456E-3</v>
      </c>
      <c r="L1132" s="101">
        <f t="shared" ca="1" si="195"/>
        <v>0.39119227682766561</v>
      </c>
      <c r="M1132" s="125"/>
      <c r="N1132" s="91">
        <v>44973</v>
      </c>
      <c r="O1132" s="102"/>
      <c r="P1132" s="92" t="str">
        <f t="shared" si="203"/>
        <v/>
      </c>
      <c r="Q1132" s="115">
        <f t="shared" si="197"/>
        <v>3141.9950634647917</v>
      </c>
      <c r="R1132" s="116">
        <f t="shared" si="198"/>
        <v>3881.4697671966446</v>
      </c>
      <c r="S1132" s="116">
        <f t="shared" si="199"/>
        <v>5291.0985403049517</v>
      </c>
      <c r="T1132" s="116">
        <f t="shared" si="200"/>
        <v>1865.8002499171257</v>
      </c>
      <c r="U1132" s="116">
        <f t="shared" si="201"/>
        <v>8910.174331192391</v>
      </c>
      <c r="V1132" s="116">
        <f t="shared" si="202"/>
        <v>1107.9618211595637</v>
      </c>
      <c r="W1132" s="64"/>
      <c r="X1132" s="64"/>
      <c r="Y1132" s="105"/>
      <c r="Z1132" s="61"/>
      <c r="AA1132" s="106"/>
      <c r="AB1132" s="107"/>
      <c r="AC1132" s="107"/>
      <c r="AD1132" s="107"/>
      <c r="AE1132" s="107"/>
      <c r="AF1132" s="107"/>
      <c r="AG1132" s="107"/>
      <c r="AI1132" s="108"/>
      <c r="AJ1132" s="4"/>
      <c r="AK1132" s="4"/>
      <c r="AL1132" s="4"/>
      <c r="AN1132" s="109"/>
      <c r="AO1132" s="110"/>
      <c r="AP1132" s="111"/>
      <c r="AQ1132" s="110"/>
      <c r="AR1132" s="112"/>
      <c r="AT1132" s="113"/>
      <c r="AU1132" s="113"/>
      <c r="AV1132" s="113"/>
      <c r="AW1132" s="113"/>
      <c r="AX1132" s="113"/>
      <c r="AY1132" s="113"/>
      <c r="AZ1132" s="113"/>
      <c r="BA1132" s="105"/>
      <c r="BB1132" s="61"/>
      <c r="BC1132" s="106"/>
      <c r="BD1132" s="107"/>
      <c r="BE1132" s="107"/>
      <c r="BF1132" s="107"/>
      <c r="BG1132" s="107"/>
      <c r="BH1132" s="107"/>
      <c r="BI1132" s="107"/>
    </row>
    <row r="1133" spans="2:61" x14ac:dyDescent="0.3">
      <c r="B1133" s="93"/>
      <c r="C1133" s="93">
        <v>1561</v>
      </c>
      <c r="D1133" s="94">
        <f>'[1]S&amp;P500 Historical Data'!E4513</f>
        <v>43934</v>
      </c>
      <c r="E1133" s="95"/>
      <c r="F1133" s="96"/>
      <c r="H1133" s="114">
        <v>1062</v>
      </c>
      <c r="I1133" s="98">
        <f t="shared" ca="1" si="196"/>
        <v>3104.2688395560058</v>
      </c>
      <c r="J1133" s="99">
        <f t="shared" ca="1" si="205"/>
        <v>-1.1860232007604542E-2</v>
      </c>
      <c r="K1133" s="100">
        <f t="shared" ca="1" si="206"/>
        <v>-0.77323496473540443</v>
      </c>
      <c r="L1133" s="101">
        <f t="shared" ca="1" si="195"/>
        <v>-0.76394535376456463</v>
      </c>
      <c r="M1133" s="125"/>
      <c r="N1133" s="91">
        <v>44974</v>
      </c>
      <c r="O1133" s="102"/>
      <c r="P1133" s="92" t="str">
        <f t="shared" si="203"/>
        <v/>
      </c>
      <c r="Q1133" s="115">
        <f t="shared" si="197"/>
        <v>3142.912659985896</v>
      </c>
      <c r="R1133" s="116">
        <f t="shared" si="198"/>
        <v>3882.4229573074244</v>
      </c>
      <c r="S1133" s="116">
        <f t="shared" si="199"/>
        <v>5293.9435051721466</v>
      </c>
      <c r="T1133" s="116">
        <f t="shared" si="200"/>
        <v>1865.8869288365049</v>
      </c>
      <c r="U1133" s="116">
        <f t="shared" si="201"/>
        <v>8917.1545212713991</v>
      </c>
      <c r="V1133" s="116">
        <f t="shared" si="202"/>
        <v>1107.7412603691469</v>
      </c>
      <c r="W1133" s="64"/>
      <c r="X1133" s="64"/>
      <c r="Y1133" s="105"/>
      <c r="Z1133" s="61"/>
      <c r="AA1133" s="106"/>
      <c r="AB1133" s="107"/>
      <c r="AC1133" s="107"/>
      <c r="AD1133" s="107"/>
      <c r="AE1133" s="107"/>
      <c r="AF1133" s="107"/>
      <c r="AG1133" s="107"/>
      <c r="AI1133" s="108"/>
      <c r="AJ1133" s="4"/>
      <c r="AK1133" s="4"/>
      <c r="AL1133" s="4"/>
      <c r="AN1133" s="109"/>
      <c r="AO1133" s="110"/>
      <c r="AP1133" s="111"/>
      <c r="AQ1133" s="110"/>
      <c r="AR1133" s="112"/>
      <c r="AT1133" s="113"/>
      <c r="AU1133" s="113"/>
      <c r="AV1133" s="113"/>
      <c r="AW1133" s="113"/>
      <c r="AX1133" s="113"/>
      <c r="AY1133" s="113"/>
      <c r="AZ1133" s="113"/>
      <c r="BA1133" s="105"/>
      <c r="BB1133" s="61"/>
      <c r="BC1133" s="106"/>
      <c r="BD1133" s="107"/>
      <c r="BE1133" s="107"/>
      <c r="BF1133" s="107"/>
      <c r="BG1133" s="107"/>
      <c r="BH1133" s="107"/>
      <c r="BI1133" s="107"/>
    </row>
    <row r="1134" spans="2:61" x14ac:dyDescent="0.3">
      <c r="B1134" s="93"/>
      <c r="C1134" s="93">
        <v>1562</v>
      </c>
      <c r="D1134" s="94">
        <f>'[1]S&amp;P500 Historical Data'!E4514</f>
        <v>43935</v>
      </c>
      <c r="E1134" s="95"/>
      <c r="F1134" s="96"/>
      <c r="H1134" s="114">
        <v>1063</v>
      </c>
      <c r="I1134" s="98">
        <f t="shared" ca="1" si="196"/>
        <v>3113.9102441675809</v>
      </c>
      <c r="J1134" s="99">
        <f t="shared" ca="1" si="205"/>
        <v>3.1058536196092177E-3</v>
      </c>
      <c r="K1134" s="100">
        <f t="shared" ca="1" si="206"/>
        <v>-0.5976699385014278</v>
      </c>
      <c r="L1134" s="101">
        <f t="shared" ca="1" si="195"/>
        <v>0.17556502623397666</v>
      </c>
      <c r="M1134" s="125"/>
      <c r="N1134" s="91">
        <v>44975</v>
      </c>
      <c r="O1134" s="102"/>
      <c r="P1134" s="92" t="str">
        <f t="shared" si="203"/>
        <v/>
      </c>
      <c r="Q1134" s="115">
        <f t="shared" si="197"/>
        <v>3143.8305244843068</v>
      </c>
      <c r="R1134" s="116">
        <f t="shared" si="198"/>
        <v>3883.3759326664667</v>
      </c>
      <c r="S1134" s="116">
        <f t="shared" si="199"/>
        <v>5296.7893875555565</v>
      </c>
      <c r="T1134" s="116">
        <f t="shared" si="200"/>
        <v>1865.9738274472982</v>
      </c>
      <c r="U1134" s="116">
        <f t="shared" si="201"/>
        <v>8924.1381167400177</v>
      </c>
      <c r="V1134" s="116">
        <f t="shared" si="202"/>
        <v>1107.5209994945451</v>
      </c>
      <c r="W1134" s="64"/>
      <c r="X1134" s="64"/>
      <c r="Y1134" s="105"/>
      <c r="Z1134" s="61"/>
      <c r="AA1134" s="106"/>
      <c r="AB1134" s="107"/>
      <c r="AC1134" s="107"/>
      <c r="AD1134" s="107"/>
      <c r="AE1134" s="107"/>
      <c r="AF1134" s="107"/>
      <c r="AG1134" s="107"/>
      <c r="AI1134" s="108"/>
      <c r="AJ1134" s="4"/>
      <c r="AK1134" s="4"/>
      <c r="AL1134" s="4"/>
      <c r="AN1134" s="109"/>
      <c r="AO1134" s="110"/>
      <c r="AP1134" s="111"/>
      <c r="AQ1134" s="110"/>
      <c r="AR1134" s="112"/>
      <c r="AT1134" s="113"/>
      <c r="AU1134" s="113"/>
      <c r="AV1134" s="113"/>
      <c r="AW1134" s="113"/>
      <c r="AX1134" s="113"/>
      <c r="AY1134" s="113"/>
      <c r="AZ1134" s="113"/>
      <c r="BA1134" s="105"/>
      <c r="BB1134" s="61"/>
      <c r="BC1134" s="106"/>
      <c r="BD1134" s="107"/>
      <c r="BE1134" s="107"/>
      <c r="BF1134" s="107"/>
      <c r="BG1134" s="107"/>
      <c r="BH1134" s="107"/>
      <c r="BI1134" s="107"/>
    </row>
    <row r="1135" spans="2:61" x14ac:dyDescent="0.3">
      <c r="B1135" s="93"/>
      <c r="C1135" s="93">
        <v>1563</v>
      </c>
      <c r="D1135" s="94">
        <f>'[1]S&amp;P500 Historical Data'!E4515</f>
        <v>43936</v>
      </c>
      <c r="E1135" s="95"/>
      <c r="F1135" s="96"/>
      <c r="H1135" s="114">
        <v>1064</v>
      </c>
      <c r="I1135" s="98">
        <f t="shared" ca="1" si="196"/>
        <v>3119.492841252717</v>
      </c>
      <c r="J1135" s="99">
        <f t="shared" ca="1" si="205"/>
        <v>1.7927931916446144E-3</v>
      </c>
      <c r="K1135" s="100">
        <f t="shared" ca="1" si="206"/>
        <v>-0.50397068499548403</v>
      </c>
      <c r="L1135" s="101">
        <f t="shared" ca="1" si="195"/>
        <v>9.3699253505943811E-2</v>
      </c>
      <c r="M1135" s="125"/>
      <c r="N1135" s="91">
        <v>44976</v>
      </c>
      <c r="O1135" s="102"/>
      <c r="P1135" s="92" t="str">
        <f t="shared" si="203"/>
        <v/>
      </c>
      <c r="Q1135" s="115">
        <f t="shared" si="197"/>
        <v>3144.7486570382853</v>
      </c>
      <c r="R1135" s="116">
        <f t="shared" si="198"/>
        <v>3884.3286936341001</v>
      </c>
      <c r="S1135" s="116">
        <f t="shared" si="199"/>
        <v>5299.636188154519</v>
      </c>
      <c r="T1135" s="116">
        <f t="shared" si="200"/>
        <v>1866.0609454755572</v>
      </c>
      <c r="U1135" s="116">
        <f t="shared" si="201"/>
        <v>8931.1251199478684</v>
      </c>
      <c r="V1135" s="116">
        <f t="shared" si="202"/>
        <v>1107.3010380132066</v>
      </c>
      <c r="W1135" s="64"/>
      <c r="X1135" s="64"/>
      <c r="Y1135" s="105"/>
      <c r="Z1135" s="61"/>
      <c r="AA1135" s="106"/>
      <c r="AB1135" s="107"/>
      <c r="AC1135" s="107"/>
      <c r="AD1135" s="107"/>
      <c r="AE1135" s="107"/>
      <c r="AF1135" s="107"/>
      <c r="AG1135" s="107"/>
      <c r="AI1135" s="108"/>
      <c r="AJ1135" s="4"/>
      <c r="AK1135" s="4"/>
      <c r="AL1135" s="4"/>
      <c r="AN1135" s="109"/>
      <c r="AO1135" s="110"/>
      <c r="AP1135" s="111"/>
      <c r="AQ1135" s="110"/>
      <c r="AR1135" s="112"/>
      <c r="AT1135" s="113"/>
      <c r="AU1135" s="113"/>
      <c r="AV1135" s="113"/>
      <c r="AW1135" s="113"/>
      <c r="AX1135" s="113"/>
      <c r="AY1135" s="113"/>
      <c r="AZ1135" s="113"/>
      <c r="BA1135" s="105"/>
      <c r="BB1135" s="61"/>
      <c r="BC1135" s="106"/>
      <c r="BD1135" s="107"/>
      <c r="BE1135" s="107"/>
      <c r="BF1135" s="107"/>
      <c r="BG1135" s="107"/>
      <c r="BH1135" s="107"/>
      <c r="BI1135" s="107"/>
    </row>
    <row r="1136" spans="2:61" x14ac:dyDescent="0.3">
      <c r="B1136" s="108"/>
      <c r="C1136" s="93">
        <v>1564</v>
      </c>
      <c r="D1136" s="94">
        <f>'[1]S&amp;P500 Historical Data'!E4516</f>
        <v>43937</v>
      </c>
      <c r="E1136" s="95"/>
      <c r="F1136" s="96"/>
      <c r="H1136" s="114">
        <v>1065</v>
      </c>
      <c r="I1136" s="98">
        <f t="shared" ca="1" si="196"/>
        <v>3179.380390669884</v>
      </c>
      <c r="J1136" s="99">
        <f t="shared" ca="1" si="205"/>
        <v>1.9197848004394714E-2</v>
      </c>
      <c r="K1136" s="100">
        <f t="shared" ca="1" si="206"/>
        <v>0.66627271362176466</v>
      </c>
      <c r="L1136" s="101">
        <f t="shared" ca="1" si="195"/>
        <v>1.1702433986172487</v>
      </c>
      <c r="M1136" s="125"/>
      <c r="N1136" s="91">
        <v>44977</v>
      </c>
      <c r="O1136" s="102"/>
      <c r="P1136" s="92" t="str">
        <f t="shared" si="203"/>
        <v/>
      </c>
      <c r="Q1136" s="115">
        <f t="shared" si="197"/>
        <v>3145.6670577261152</v>
      </c>
      <c r="R1136" s="116">
        <f t="shared" si="198"/>
        <v>3885.2812405697923</v>
      </c>
      <c r="S1136" s="116">
        <f t="shared" si="199"/>
        <v>5302.4839076677927</v>
      </c>
      <c r="T1136" s="116">
        <f t="shared" si="200"/>
        <v>1866.1482826480692</v>
      </c>
      <c r="U1136" s="116">
        <f t="shared" si="201"/>
        <v>8938.1155332440539</v>
      </c>
      <c r="V1136" s="116">
        <f t="shared" si="202"/>
        <v>1107.0813754039541</v>
      </c>
      <c r="W1136" s="64"/>
      <c r="X1136" s="64"/>
      <c r="Y1136" s="105"/>
      <c r="Z1136" s="61"/>
      <c r="AA1136" s="106"/>
      <c r="AB1136" s="107"/>
      <c r="AC1136" s="107"/>
      <c r="AD1136" s="107"/>
      <c r="AE1136" s="107"/>
      <c r="AF1136" s="107"/>
      <c r="AG1136" s="107"/>
      <c r="AI1136" s="108"/>
      <c r="AJ1136" s="4"/>
      <c r="AK1136" s="4"/>
      <c r="AL1136" s="4"/>
      <c r="AN1136" s="109"/>
      <c r="AO1136" s="110"/>
      <c r="AP1136" s="111"/>
      <c r="AQ1136" s="110"/>
      <c r="AR1136" s="112"/>
      <c r="AT1136" s="113"/>
      <c r="AU1136" s="113"/>
      <c r="AV1136" s="113"/>
      <c r="AW1136" s="113"/>
      <c r="AX1136" s="113"/>
      <c r="AY1136" s="113"/>
      <c r="AZ1136" s="113"/>
      <c r="BA1136" s="105"/>
      <c r="BB1136" s="61"/>
      <c r="BC1136" s="106"/>
      <c r="BD1136" s="107"/>
      <c r="BE1136" s="107"/>
      <c r="BF1136" s="107"/>
      <c r="BG1136" s="107"/>
      <c r="BH1136" s="107"/>
      <c r="BI1136" s="107"/>
    </row>
    <row r="1137" spans="2:61" x14ac:dyDescent="0.3">
      <c r="B1137" s="108"/>
      <c r="C1137" s="93">
        <v>1565</v>
      </c>
      <c r="D1137" s="94">
        <f>'[1]S&amp;P500 Historical Data'!E4517</f>
        <v>43941</v>
      </c>
      <c r="E1137" s="95"/>
      <c r="F1137" s="96"/>
      <c r="H1137" s="114">
        <v>1066</v>
      </c>
      <c r="I1137" s="98">
        <f t="shared" ca="1" si="196"/>
        <v>3185.1641275857501</v>
      </c>
      <c r="J1137" s="99">
        <f t="shared" ca="1" si="205"/>
        <v>1.8191396452084856E-3</v>
      </c>
      <c r="K1137" s="100">
        <f t="shared" ca="1" si="206"/>
        <v>0.7616156520357884</v>
      </c>
      <c r="L1137" s="101">
        <f t="shared" ca="1" si="195"/>
        <v>9.534293841402379E-2</v>
      </c>
      <c r="M1137" s="125"/>
      <c r="N1137" s="91">
        <v>44978</v>
      </c>
      <c r="O1137" s="102"/>
      <c r="P1137" s="92" t="str">
        <f t="shared" si="203"/>
        <v/>
      </c>
      <c r="Q1137" s="115">
        <f t="shared" si="197"/>
        <v>3146.5857266261032</v>
      </c>
      <c r="R1137" s="116">
        <f t="shared" si="198"/>
        <v>3886.2335738321553</v>
      </c>
      <c r="S1137" s="116">
        <f t="shared" si="199"/>
        <v>5305.3325467935592</v>
      </c>
      <c r="T1137" s="116">
        <f t="shared" si="200"/>
        <v>1866.2358386923543</v>
      </c>
      <c r="U1137" s="116">
        <f t="shared" si="201"/>
        <v>8945.1093589771353</v>
      </c>
      <c r="V1137" s="116">
        <f t="shared" si="202"/>
        <v>1106.8620111469816</v>
      </c>
      <c r="W1137" s="64"/>
      <c r="X1137" s="64"/>
      <c r="Y1137" s="105"/>
      <c r="Z1137" s="61"/>
      <c r="AA1137" s="106"/>
      <c r="AB1137" s="107"/>
      <c r="AC1137" s="107"/>
      <c r="AD1137" s="107"/>
      <c r="AE1137" s="107"/>
      <c r="AF1137" s="107"/>
      <c r="AG1137" s="107"/>
      <c r="AI1137" s="108"/>
      <c r="AJ1137" s="4"/>
      <c r="AK1137" s="4"/>
      <c r="AL1137" s="4"/>
      <c r="AN1137" s="109"/>
      <c r="AO1137" s="110"/>
      <c r="AP1137" s="111"/>
      <c r="AQ1137" s="110"/>
      <c r="AR1137" s="112"/>
      <c r="AT1137" s="113"/>
      <c r="AU1137" s="113"/>
      <c r="AV1137" s="113"/>
      <c r="AW1137" s="113"/>
      <c r="AX1137" s="113"/>
      <c r="AY1137" s="113"/>
      <c r="AZ1137" s="113"/>
      <c r="BA1137" s="105"/>
      <c r="BB1137" s="61"/>
      <c r="BC1137" s="106"/>
      <c r="BD1137" s="107"/>
      <c r="BE1137" s="107"/>
      <c r="BF1137" s="107"/>
      <c r="BG1137" s="107"/>
      <c r="BH1137" s="107"/>
      <c r="BI1137" s="107"/>
    </row>
    <row r="1138" spans="2:61" x14ac:dyDescent="0.3">
      <c r="B1138" s="108"/>
      <c r="C1138" s="93">
        <v>1566</v>
      </c>
      <c r="D1138" s="94">
        <f>'[1]S&amp;P500 Historical Data'!E4518</f>
        <v>43942</v>
      </c>
      <c r="E1138" s="95"/>
      <c r="F1138" s="96"/>
      <c r="H1138" s="114">
        <v>1067</v>
      </c>
      <c r="I1138" s="98">
        <f t="shared" ca="1" si="196"/>
        <v>3174.8172681602832</v>
      </c>
      <c r="J1138" s="99">
        <f t="shared" ca="1" si="205"/>
        <v>-3.2484540861978835E-3</v>
      </c>
      <c r="K1138" s="100">
        <f t="shared" ca="1" si="206"/>
        <v>0.54000679156881748</v>
      </c>
      <c r="L1138" s="101">
        <f t="shared" ca="1" si="195"/>
        <v>-0.2216088604669709</v>
      </c>
      <c r="M1138" s="125"/>
      <c r="N1138" s="91">
        <v>44979</v>
      </c>
      <c r="O1138" s="102"/>
      <c r="P1138" s="92" t="str">
        <f t="shared" si="203"/>
        <v/>
      </c>
      <c r="Q1138" s="115">
        <f t="shared" si="197"/>
        <v>3147.5046638165786</v>
      </c>
      <c r="R1138" s="116">
        <f t="shared" si="198"/>
        <v>3887.1856937789466</v>
      </c>
      <c r="S1138" s="116">
        <f t="shared" si="199"/>
        <v>5308.1821062294212</v>
      </c>
      <c r="T1138" s="116">
        <f t="shared" si="200"/>
        <v>1866.3236133366636</v>
      </c>
      <c r="U1138" s="116">
        <f t="shared" si="201"/>
        <v>8952.1065994951641</v>
      </c>
      <c r="V1138" s="116">
        <f t="shared" si="202"/>
        <v>1106.6429447238468</v>
      </c>
      <c r="W1138" s="64"/>
      <c r="X1138" s="64"/>
      <c r="Y1138" s="105"/>
      <c r="Z1138" s="61"/>
      <c r="AA1138" s="106"/>
      <c r="AB1138" s="107"/>
      <c r="AC1138" s="107"/>
      <c r="AD1138" s="107"/>
      <c r="AE1138" s="107"/>
      <c r="AF1138" s="107"/>
      <c r="AG1138" s="107"/>
      <c r="AI1138" s="108"/>
      <c r="AJ1138" s="4"/>
      <c r="AK1138" s="4"/>
      <c r="AL1138" s="4"/>
      <c r="AN1138" s="109"/>
      <c r="AO1138" s="110"/>
      <c r="AP1138" s="111"/>
      <c r="AQ1138" s="110"/>
      <c r="AR1138" s="112"/>
      <c r="AT1138" s="113"/>
      <c r="AU1138" s="113"/>
      <c r="AV1138" s="113"/>
      <c r="AW1138" s="113"/>
      <c r="AX1138" s="113"/>
      <c r="AY1138" s="113"/>
      <c r="AZ1138" s="113"/>
      <c r="BA1138" s="105"/>
      <c r="BB1138" s="61"/>
      <c r="BC1138" s="106"/>
      <c r="BD1138" s="107"/>
      <c r="BE1138" s="107"/>
      <c r="BF1138" s="107"/>
      <c r="BG1138" s="107"/>
      <c r="BH1138" s="107"/>
      <c r="BI1138" s="107"/>
    </row>
    <row r="1139" spans="2:61" x14ac:dyDescent="0.3">
      <c r="B1139" s="108"/>
      <c r="C1139" s="93">
        <v>1567</v>
      </c>
      <c r="D1139" s="94">
        <f>'[1]S&amp;P500 Historical Data'!E4519</f>
        <v>43943</v>
      </c>
      <c r="E1139" s="95"/>
      <c r="F1139" s="96"/>
      <c r="H1139" s="114">
        <v>1068</v>
      </c>
      <c r="I1139" s="98">
        <f t="shared" ca="1" si="196"/>
        <v>3235.0417185027627</v>
      </c>
      <c r="J1139" s="99">
        <f t="shared" ca="1" si="205"/>
        <v>1.8969422570067427E-2</v>
      </c>
      <c r="K1139" s="100">
        <f t="shared" ca="1" si="206"/>
        <v>1.6962409477540721</v>
      </c>
      <c r="L1139" s="101">
        <f t="shared" ca="1" si="195"/>
        <v>1.1562341561852545</v>
      </c>
      <c r="M1139" s="125"/>
      <c r="N1139" s="91">
        <v>44980</v>
      </c>
      <c r="O1139" s="102"/>
      <c r="P1139" s="92" t="str">
        <f t="shared" si="203"/>
        <v/>
      </c>
      <c r="Q1139" s="115">
        <f t="shared" si="197"/>
        <v>3148.4238693758934</v>
      </c>
      <c r="R1139" s="116">
        <f t="shared" si="198"/>
        <v>3888.1376007670724</v>
      </c>
      <c r="S1139" s="116">
        <f t="shared" si="199"/>
        <v>5311.0325866724088</v>
      </c>
      <c r="T1139" s="116">
        <f t="shared" si="200"/>
        <v>1866.4116063099752</v>
      </c>
      <c r="U1139" s="116">
        <f t="shared" si="201"/>
        <v>8959.1072571456698</v>
      </c>
      <c r="V1139" s="116">
        <f t="shared" si="202"/>
        <v>1106.4241756174681</v>
      </c>
      <c r="W1139" s="64"/>
      <c r="X1139" s="64"/>
      <c r="Y1139" s="105"/>
      <c r="Z1139" s="61"/>
      <c r="AA1139" s="106"/>
      <c r="AB1139" s="107"/>
      <c r="AC1139" s="107"/>
      <c r="AD1139" s="107"/>
      <c r="AE1139" s="107"/>
      <c r="AF1139" s="107"/>
      <c r="AG1139" s="107"/>
      <c r="AI1139" s="108"/>
      <c r="AJ1139" s="4"/>
      <c r="AK1139" s="4"/>
      <c r="AL1139" s="4"/>
      <c r="AN1139" s="109"/>
      <c r="AO1139" s="110"/>
      <c r="AP1139" s="111"/>
      <c r="AQ1139" s="110"/>
      <c r="AR1139" s="112"/>
      <c r="AT1139" s="113"/>
      <c r="AU1139" s="113"/>
      <c r="AV1139" s="113"/>
      <c r="AW1139" s="113"/>
      <c r="AX1139" s="113"/>
      <c r="AY1139" s="113"/>
      <c r="AZ1139" s="113"/>
      <c r="BA1139" s="105"/>
      <c r="BB1139" s="61"/>
      <c r="BC1139" s="106"/>
      <c r="BD1139" s="107"/>
      <c r="BE1139" s="107"/>
      <c r="BF1139" s="107"/>
      <c r="BG1139" s="107"/>
      <c r="BH1139" s="107"/>
      <c r="BI1139" s="107"/>
    </row>
    <row r="1140" spans="2:61" x14ac:dyDescent="0.3">
      <c r="B1140" s="108"/>
      <c r="C1140" s="93">
        <v>1568</v>
      </c>
      <c r="D1140" s="94">
        <f>'[1]S&amp;P500 Historical Data'!E4520</f>
        <v>43944</v>
      </c>
      <c r="E1140" s="95"/>
      <c r="F1140" s="96"/>
      <c r="H1140" s="114">
        <v>1069</v>
      </c>
      <c r="I1140" s="98">
        <f t="shared" ca="1" si="196"/>
        <v>3177.5956725852334</v>
      </c>
      <c r="J1140" s="99">
        <f t="shared" ca="1" si="205"/>
        <v>-1.7757435889919966E-2</v>
      </c>
      <c r="K1140" s="100">
        <f t="shared" ca="1" si="206"/>
        <v>0.55817902061068514</v>
      </c>
      <c r="L1140" s="101">
        <f t="shared" ca="1" si="195"/>
        <v>-1.1380619271433869</v>
      </c>
      <c r="M1140" s="125"/>
      <c r="N1140" s="91">
        <v>44981</v>
      </c>
      <c r="O1140" s="102"/>
      <c r="P1140" s="92" t="str">
        <f t="shared" si="203"/>
        <v/>
      </c>
      <c r="Q1140" s="115">
        <f t="shared" si="197"/>
        <v>3149.3433433824225</v>
      </c>
      <c r="R1140" s="116">
        <f t="shared" si="198"/>
        <v>3889.0892951525939</v>
      </c>
      <c r="S1140" s="116">
        <f t="shared" si="199"/>
        <v>5313.8839888189868</v>
      </c>
      <c r="T1140" s="116">
        <f t="shared" si="200"/>
        <v>1866.4998173419924</v>
      </c>
      <c r="U1140" s="116">
        <f t="shared" si="201"/>
        <v>8966.1113342756744</v>
      </c>
      <c r="V1140" s="116">
        <f t="shared" si="202"/>
        <v>1106.2057033121182</v>
      </c>
      <c r="W1140" s="64"/>
      <c r="X1140" s="64"/>
      <c r="Y1140" s="105"/>
      <c r="Z1140" s="61"/>
      <c r="AA1140" s="106"/>
      <c r="AB1140" s="107"/>
      <c r="AC1140" s="107"/>
      <c r="AD1140" s="107"/>
      <c r="AE1140" s="107"/>
      <c r="AF1140" s="107"/>
      <c r="AG1140" s="107"/>
      <c r="AI1140" s="108"/>
      <c r="AJ1140" s="4"/>
      <c r="AK1140" s="4"/>
      <c r="AL1140" s="4"/>
      <c r="AN1140" s="109"/>
      <c r="AO1140" s="110"/>
      <c r="AP1140" s="111"/>
      <c r="AQ1140" s="110"/>
      <c r="AR1140" s="112"/>
      <c r="AT1140" s="113"/>
      <c r="AU1140" s="113"/>
      <c r="AV1140" s="113"/>
      <c r="AW1140" s="113"/>
      <c r="AX1140" s="113"/>
      <c r="AY1140" s="113"/>
      <c r="AZ1140" s="113"/>
      <c r="BA1140" s="105"/>
      <c r="BB1140" s="61"/>
      <c r="BC1140" s="106"/>
      <c r="BD1140" s="107"/>
      <c r="BE1140" s="107"/>
      <c r="BF1140" s="107"/>
      <c r="BG1140" s="107"/>
      <c r="BH1140" s="107"/>
      <c r="BI1140" s="107"/>
    </row>
    <row r="1141" spans="2:61" x14ac:dyDescent="0.3">
      <c r="B1141" s="108"/>
      <c r="C1141" s="93">
        <v>1569</v>
      </c>
      <c r="D1141" s="94">
        <f>'[1]S&amp;P500 Historical Data'!E4521</f>
        <v>43945</v>
      </c>
      <c r="E1141" s="95"/>
      <c r="F1141" s="96"/>
      <c r="H1141" s="114">
        <v>1070</v>
      </c>
      <c r="I1141" s="98">
        <f t="shared" ca="1" si="196"/>
        <v>3176.3162840831938</v>
      </c>
      <c r="J1141" s="99">
        <f t="shared" ca="1" si="205"/>
        <v>-4.0262784629195776E-4</v>
      </c>
      <c r="K1141" s="100">
        <f t="shared" ca="1" si="206"/>
        <v>0.51475971294528122</v>
      </c>
      <c r="L1141" s="101">
        <f t="shared" ca="1" si="195"/>
        <v>-4.3419307665403944E-2</v>
      </c>
      <c r="M1141" s="125"/>
      <c r="N1141" s="91">
        <v>44982</v>
      </c>
      <c r="O1141" s="102"/>
      <c r="P1141" s="92" t="str">
        <f t="shared" si="203"/>
        <v/>
      </c>
      <c r="Q1141" s="115">
        <f t="shared" si="197"/>
        <v>3150.2630859145652</v>
      </c>
      <c r="R1141" s="116">
        <f t="shared" si="198"/>
        <v>3890.0407772907229</v>
      </c>
      <c r="S1141" s="116">
        <f t="shared" si="199"/>
        <v>5316.7363133650479</v>
      </c>
      <c r="T1141" s="116">
        <f t="shared" si="200"/>
        <v>1866.5882461631429</v>
      </c>
      <c r="U1141" s="116">
        <f t="shared" si="201"/>
        <v>8973.1188332316869</v>
      </c>
      <c r="V1141" s="116">
        <f t="shared" si="202"/>
        <v>1105.987527293423</v>
      </c>
      <c r="W1141" s="64"/>
      <c r="X1141" s="64"/>
      <c r="Y1141" s="105"/>
      <c r="Z1141" s="61"/>
      <c r="AA1141" s="106"/>
      <c r="AB1141" s="107"/>
      <c r="AC1141" s="107"/>
      <c r="AD1141" s="107"/>
      <c r="AE1141" s="107"/>
      <c r="AF1141" s="107"/>
      <c r="AG1141" s="107"/>
      <c r="AI1141" s="108"/>
      <c r="AJ1141" s="4"/>
      <c r="AK1141" s="4"/>
      <c r="AL1141" s="4"/>
      <c r="AN1141" s="109"/>
      <c r="AO1141" s="110"/>
      <c r="AP1141" s="111"/>
      <c r="AQ1141" s="110"/>
      <c r="AR1141" s="112"/>
      <c r="AT1141" s="113"/>
      <c r="AU1141" s="113"/>
      <c r="AV1141" s="113"/>
      <c r="AW1141" s="113"/>
      <c r="AX1141" s="113"/>
      <c r="AY1141" s="113"/>
      <c r="AZ1141" s="113"/>
      <c r="BA1141" s="105"/>
      <c r="BB1141" s="61"/>
      <c r="BC1141" s="106"/>
      <c r="BD1141" s="107"/>
      <c r="BE1141" s="107"/>
      <c r="BF1141" s="107"/>
      <c r="BG1141" s="107"/>
      <c r="BH1141" s="107"/>
      <c r="BI1141" s="107"/>
    </row>
    <row r="1142" spans="2:61" x14ac:dyDescent="0.3">
      <c r="B1142" s="108"/>
      <c r="C1142" s="93">
        <v>1570</v>
      </c>
      <c r="D1142" s="94">
        <f>'[1]S&amp;P500 Historical Data'!E4522</f>
        <v>43948</v>
      </c>
      <c r="E1142" s="95"/>
      <c r="F1142" s="96"/>
      <c r="H1142" s="114">
        <v>1071</v>
      </c>
      <c r="I1142" s="98">
        <f t="shared" ca="1" si="196"/>
        <v>3171.4750487960914</v>
      </c>
      <c r="J1142" s="99">
        <f t="shared" ca="1" si="205"/>
        <v>-1.5241666301816985E-3</v>
      </c>
      <c r="K1142" s="100">
        <f t="shared" ca="1" si="206"/>
        <v>0.40117662833612983</v>
      </c>
      <c r="L1142" s="101">
        <f t="shared" ca="1" si="195"/>
        <v>-0.1135830846091514</v>
      </c>
      <c r="M1142" s="125"/>
      <c r="N1142" s="91">
        <v>44983</v>
      </c>
      <c r="O1142" s="102"/>
      <c r="P1142" s="92" t="str">
        <f t="shared" si="203"/>
        <v/>
      </c>
      <c r="Q1142" s="115">
        <f t="shared" si="197"/>
        <v>3151.1830970507408</v>
      </c>
      <c r="R1142" s="116">
        <f t="shared" si="198"/>
        <v>3890.9920475358322</v>
      </c>
      <c r="S1142" s="116">
        <f t="shared" si="199"/>
        <v>5319.5895610059206</v>
      </c>
      <c r="T1142" s="116">
        <f t="shared" si="200"/>
        <v>1866.6768925045731</v>
      </c>
      <c r="U1142" s="116">
        <f t="shared" si="201"/>
        <v>8980.1297563597291</v>
      </c>
      <c r="V1142" s="116">
        <f t="shared" si="202"/>
        <v>1105.7696470483518</v>
      </c>
      <c r="W1142" s="64"/>
      <c r="X1142" s="64"/>
      <c r="Y1142" s="105"/>
      <c r="Z1142" s="61"/>
      <c r="AA1142" s="106"/>
      <c r="AB1142" s="107"/>
      <c r="AC1142" s="107"/>
      <c r="AD1142" s="107"/>
      <c r="AE1142" s="107"/>
      <c r="AF1142" s="107"/>
      <c r="AG1142" s="107"/>
      <c r="AI1142" s="108"/>
      <c r="AJ1142" s="4"/>
      <c r="AK1142" s="4"/>
      <c r="AL1142" s="4"/>
      <c r="AN1142" s="109"/>
      <c r="AO1142" s="110"/>
      <c r="AP1142" s="111"/>
      <c r="AQ1142" s="110"/>
      <c r="AR1142" s="112"/>
      <c r="AT1142" s="113"/>
      <c r="AU1142" s="113"/>
      <c r="AV1142" s="113"/>
      <c r="AW1142" s="113"/>
      <c r="AX1142" s="113"/>
      <c r="AY1142" s="113"/>
      <c r="AZ1142" s="113"/>
      <c r="BA1142" s="105"/>
      <c r="BB1142" s="61"/>
      <c r="BC1142" s="106"/>
      <c r="BD1142" s="107"/>
      <c r="BE1142" s="107"/>
      <c r="BF1142" s="107"/>
      <c r="BG1142" s="107"/>
      <c r="BH1142" s="107"/>
      <c r="BI1142" s="107"/>
    </row>
    <row r="1143" spans="2:61" x14ac:dyDescent="0.3">
      <c r="B1143" s="108"/>
      <c r="C1143" s="93">
        <v>1571</v>
      </c>
      <c r="D1143" s="94">
        <f>'[1]S&amp;P500 Historical Data'!E4523</f>
        <v>43949</v>
      </c>
      <c r="E1143" s="95"/>
      <c r="F1143" s="96"/>
      <c r="H1143" s="114">
        <v>1072</v>
      </c>
      <c r="I1143" s="98">
        <f t="shared" ca="1" si="196"/>
        <v>3168.3747005132177</v>
      </c>
      <c r="J1143" s="99">
        <f t="shared" ca="1" si="205"/>
        <v>-9.7757297004452833E-4</v>
      </c>
      <c r="K1143" s="100">
        <f t="shared" ca="1" si="206"/>
        <v>0.3217984342027243</v>
      </c>
      <c r="L1143" s="101">
        <f t="shared" ca="1" si="195"/>
        <v>-7.9378194133405536E-2</v>
      </c>
      <c r="M1143" s="125"/>
      <c r="N1143" s="91">
        <v>44984</v>
      </c>
      <c r="O1143" s="102"/>
      <c r="P1143" s="92" t="str">
        <f t="shared" si="203"/>
        <v/>
      </c>
      <c r="Q1143" s="115">
        <f t="shared" si="197"/>
        <v>3152.1033768693947</v>
      </c>
      <c r="R1143" s="116">
        <f t="shared" si="198"/>
        <v>3891.9431062414542</v>
      </c>
      <c r="S1143" s="116">
        <f t="shared" si="199"/>
        <v>5322.4437324363753</v>
      </c>
      <c r="T1143" s="116">
        <f t="shared" si="200"/>
        <v>1866.7657560981486</v>
      </c>
      <c r="U1143" s="116">
        <f t="shared" si="201"/>
        <v>8987.1441060053203</v>
      </c>
      <c r="V1143" s="116">
        <f t="shared" si="202"/>
        <v>1105.5520620652167</v>
      </c>
      <c r="W1143" s="64"/>
      <c r="X1143" s="64"/>
      <c r="Y1143" s="105"/>
      <c r="Z1143" s="61"/>
      <c r="AA1143" s="106"/>
      <c r="AB1143" s="107"/>
      <c r="AC1143" s="107"/>
      <c r="AD1143" s="107"/>
      <c r="AE1143" s="107"/>
      <c r="AF1143" s="107"/>
      <c r="AG1143" s="107"/>
      <c r="AI1143" s="108"/>
      <c r="AJ1143" s="4"/>
      <c r="AK1143" s="4"/>
      <c r="AL1143" s="4"/>
      <c r="AN1143" s="109"/>
      <c r="AO1143" s="110"/>
      <c r="AP1143" s="111"/>
      <c r="AQ1143" s="110"/>
      <c r="AR1143" s="112"/>
      <c r="AT1143" s="113"/>
      <c r="AU1143" s="113"/>
      <c r="AV1143" s="113"/>
      <c r="AW1143" s="113"/>
      <c r="AX1143" s="113"/>
      <c r="AY1143" s="113"/>
      <c r="AZ1143" s="113"/>
      <c r="BA1143" s="105"/>
      <c r="BB1143" s="61"/>
      <c r="BC1143" s="106"/>
      <c r="BD1143" s="107"/>
      <c r="BE1143" s="107"/>
      <c r="BF1143" s="107"/>
      <c r="BG1143" s="107"/>
      <c r="BH1143" s="107"/>
      <c r="BI1143" s="107"/>
    </row>
    <row r="1144" spans="2:61" x14ac:dyDescent="0.3">
      <c r="B1144" s="108"/>
      <c r="C1144" s="93">
        <v>1572</v>
      </c>
      <c r="D1144" s="94">
        <f>'[1]S&amp;P500 Historical Data'!E4524</f>
        <v>43950</v>
      </c>
      <c r="E1144" s="95"/>
      <c r="F1144" s="96"/>
      <c r="H1144" s="114">
        <v>1073</v>
      </c>
      <c r="I1144" s="98">
        <f t="shared" ca="1" si="196"/>
        <v>3133.5652735442318</v>
      </c>
      <c r="J1144" s="99">
        <f t="shared" ca="1" si="205"/>
        <v>-1.0986524719865816E-2</v>
      </c>
      <c r="K1144" s="100">
        <f t="shared" ca="1" si="206"/>
        <v>-0.38690920925895383</v>
      </c>
      <c r="L1144" s="101">
        <f t="shared" ca="1" si="195"/>
        <v>-0.70870764346167814</v>
      </c>
      <c r="M1144" s="125"/>
      <c r="N1144" s="91">
        <v>44985</v>
      </c>
      <c r="O1144" s="102"/>
      <c r="P1144" s="92" t="str">
        <f t="shared" si="203"/>
        <v/>
      </c>
      <c r="Q1144" s="115">
        <f t="shared" si="197"/>
        <v>3153.023925448992</v>
      </c>
      <c r="R1144" s="116">
        <f t="shared" si="198"/>
        <v>3892.8939537602814</v>
      </c>
      <c r="S1144" s="116">
        <f t="shared" si="199"/>
        <v>5325.2988283506111</v>
      </c>
      <c r="T1144" s="116">
        <f t="shared" si="200"/>
        <v>1866.8548366764503</v>
      </c>
      <c r="U1144" s="116">
        <f t="shared" si="201"/>
        <v>8994.1618845134781</v>
      </c>
      <c r="V1144" s="116">
        <f t="shared" si="202"/>
        <v>1105.3347718336674</v>
      </c>
      <c r="W1144" s="64"/>
      <c r="X1144" s="64"/>
      <c r="Y1144" s="105"/>
      <c r="Z1144" s="61"/>
      <c r="AA1144" s="106"/>
      <c r="AB1144" s="107"/>
      <c r="AC1144" s="107"/>
      <c r="AD1144" s="107"/>
      <c r="AE1144" s="107"/>
      <c r="AF1144" s="107"/>
      <c r="AG1144" s="107"/>
      <c r="AI1144" s="108"/>
      <c r="AJ1144" s="4"/>
      <c r="AK1144" s="4"/>
      <c r="AL1144" s="4"/>
      <c r="AN1144" s="109"/>
      <c r="AO1144" s="110"/>
      <c r="AP1144" s="111"/>
      <c r="AQ1144" s="110"/>
      <c r="AR1144" s="112"/>
      <c r="AT1144" s="113"/>
      <c r="AU1144" s="113"/>
      <c r="AV1144" s="113"/>
      <c r="AW1144" s="113"/>
      <c r="AX1144" s="113"/>
      <c r="AY1144" s="113"/>
      <c r="AZ1144" s="113"/>
      <c r="BA1144" s="105"/>
      <c r="BB1144" s="61"/>
      <c r="BC1144" s="106"/>
      <c r="BD1144" s="107"/>
      <c r="BE1144" s="107"/>
      <c r="BF1144" s="107"/>
      <c r="BG1144" s="107"/>
      <c r="BH1144" s="107"/>
      <c r="BI1144" s="107"/>
    </row>
    <row r="1145" spans="2:61" x14ac:dyDescent="0.3">
      <c r="B1145" s="108"/>
      <c r="C1145" s="93">
        <v>1573</v>
      </c>
      <c r="D1145" s="94">
        <f>'[1]S&amp;P500 Historical Data'!E4525</f>
        <v>43951</v>
      </c>
      <c r="E1145" s="95"/>
      <c r="F1145" s="96"/>
      <c r="H1145" s="114">
        <v>1074</v>
      </c>
      <c r="I1145" s="98">
        <f t="shared" ca="1" si="196"/>
        <v>3111.2403814086369</v>
      </c>
      <c r="J1145" s="99">
        <f t="shared" ca="1" si="205"/>
        <v>-7.1244381995413733E-3</v>
      </c>
      <c r="K1145" s="100">
        <f t="shared" ca="1" si="206"/>
        <v>-0.85203034657078391</v>
      </c>
      <c r="L1145" s="101">
        <f t="shared" ca="1" si="195"/>
        <v>-0.46512113731183002</v>
      </c>
      <c r="M1145" s="125"/>
      <c r="N1145" s="91">
        <v>44986</v>
      </c>
      <c r="O1145" s="102"/>
      <c r="P1145" s="92" t="str">
        <f t="shared" si="203"/>
        <v/>
      </c>
      <c r="Q1145" s="115">
        <f t="shared" si="197"/>
        <v>3153.9447428680237</v>
      </c>
      <c r="R1145" s="116">
        <f t="shared" si="198"/>
        <v>3893.8445904441778</v>
      </c>
      <c r="S1145" s="116">
        <f t="shared" si="199"/>
        <v>5328.1548494422832</v>
      </c>
      <c r="T1145" s="116">
        <f t="shared" si="200"/>
        <v>1866.9441339727714</v>
      </c>
      <c r="U1145" s="116">
        <f t="shared" si="201"/>
        <v>9001.1830942287561</v>
      </c>
      <c r="V1145" s="116">
        <f t="shared" si="202"/>
        <v>1105.1177758446831</v>
      </c>
      <c r="W1145" s="64"/>
      <c r="X1145" s="64"/>
      <c r="Y1145" s="105"/>
      <c r="Z1145" s="61"/>
      <c r="AA1145" s="106"/>
      <c r="AB1145" s="107"/>
      <c r="AC1145" s="107"/>
      <c r="AD1145" s="107"/>
      <c r="AE1145" s="107"/>
      <c r="AF1145" s="107"/>
      <c r="AG1145" s="107"/>
      <c r="AI1145" s="108"/>
      <c r="AJ1145" s="4"/>
      <c r="AK1145" s="4"/>
      <c r="AL1145" s="4"/>
      <c r="AN1145" s="109"/>
      <c r="AO1145" s="110"/>
      <c r="AP1145" s="111"/>
      <c r="AQ1145" s="110"/>
      <c r="AR1145" s="112"/>
      <c r="AT1145" s="113"/>
      <c r="AU1145" s="113"/>
      <c r="AV1145" s="113"/>
      <c r="AW1145" s="113"/>
      <c r="AX1145" s="113"/>
      <c r="AY1145" s="113"/>
      <c r="AZ1145" s="113"/>
      <c r="BA1145" s="105"/>
      <c r="BB1145" s="61"/>
      <c r="BC1145" s="106"/>
      <c r="BD1145" s="107"/>
      <c r="BE1145" s="107"/>
      <c r="BF1145" s="107"/>
      <c r="BG1145" s="107"/>
      <c r="BH1145" s="107"/>
      <c r="BI1145" s="107"/>
    </row>
    <row r="1146" spans="2:61" x14ac:dyDescent="0.3">
      <c r="B1146" s="108"/>
      <c r="C1146" s="93">
        <v>1574</v>
      </c>
      <c r="D1146" s="94">
        <f>'[1]S&amp;P500 Historical Data'!E4526</f>
        <v>43952</v>
      </c>
      <c r="E1146" s="95"/>
      <c r="F1146" s="96"/>
      <c r="H1146" s="114">
        <v>1075</v>
      </c>
      <c r="I1146" s="98">
        <f t="shared" ca="1" si="196"/>
        <v>3097.6083796510188</v>
      </c>
      <c r="J1146" s="99">
        <f t="shared" ca="1" si="205"/>
        <v>-4.381532792861906E-3</v>
      </c>
      <c r="K1146" s="100">
        <f t="shared" ca="1" si="206"/>
        <v>-1.1447278364940754</v>
      </c>
      <c r="L1146" s="101">
        <f t="shared" ca="1" si="195"/>
        <v>-0.29269748992329159</v>
      </c>
      <c r="M1146" s="125"/>
      <c r="N1146" s="91">
        <v>44987</v>
      </c>
      <c r="O1146" s="102"/>
      <c r="P1146" s="92" t="str">
        <f t="shared" si="203"/>
        <v/>
      </c>
      <c r="Q1146" s="115">
        <f t="shared" si="197"/>
        <v>3154.8658292050018</v>
      </c>
      <c r="R1146" s="116">
        <f t="shared" si="198"/>
        <v>3894.7950166441692</v>
      </c>
      <c r="S1146" s="116">
        <f t="shared" si="199"/>
        <v>5331.0117964044812</v>
      </c>
      <c r="T1146" s="116">
        <f t="shared" si="200"/>
        <v>1867.0336477211174</v>
      </c>
      <c r="U1146" s="116">
        <f t="shared" si="201"/>
        <v>9008.2077374952059</v>
      </c>
      <c r="V1146" s="116">
        <f t="shared" si="202"/>
        <v>1104.9010735905733</v>
      </c>
      <c r="W1146" s="64"/>
      <c r="X1146" s="64"/>
      <c r="Y1146" s="105"/>
      <c r="Z1146" s="61"/>
      <c r="AA1146" s="106"/>
      <c r="AB1146" s="107"/>
      <c r="AC1146" s="107"/>
      <c r="AD1146" s="107"/>
      <c r="AE1146" s="107"/>
      <c r="AF1146" s="107"/>
      <c r="AG1146" s="107"/>
      <c r="AI1146" s="108"/>
      <c r="AJ1146" s="4"/>
      <c r="AK1146" s="4"/>
      <c r="AL1146" s="4"/>
      <c r="AN1146" s="109"/>
      <c r="AO1146" s="110"/>
      <c r="AP1146" s="111"/>
      <c r="AQ1146" s="110"/>
      <c r="AR1146" s="112"/>
      <c r="AT1146" s="113"/>
      <c r="AU1146" s="113"/>
      <c r="AV1146" s="113"/>
      <c r="AW1146" s="113"/>
      <c r="AX1146" s="113"/>
      <c r="AY1146" s="113"/>
      <c r="AZ1146" s="113"/>
      <c r="BA1146" s="105"/>
      <c r="BB1146" s="61"/>
      <c r="BC1146" s="106"/>
      <c r="BD1146" s="107"/>
      <c r="BE1146" s="107"/>
      <c r="BF1146" s="107"/>
      <c r="BG1146" s="107"/>
      <c r="BH1146" s="107"/>
      <c r="BI1146" s="107"/>
    </row>
    <row r="1147" spans="2:61" x14ac:dyDescent="0.3">
      <c r="B1147" s="108"/>
      <c r="C1147" s="93">
        <v>1575</v>
      </c>
      <c r="D1147" s="94">
        <f>'[1]S&amp;P500 Historical Data'!E4527</f>
        <v>43955</v>
      </c>
      <c r="E1147" s="95"/>
      <c r="F1147" s="96"/>
      <c r="H1147" s="114">
        <v>1076</v>
      </c>
      <c r="I1147" s="98">
        <f t="shared" ca="1" si="196"/>
        <v>3098.9774599114508</v>
      </c>
      <c r="J1147" s="99">
        <f t="shared" ca="1" si="205"/>
        <v>4.4197977685809701E-4</v>
      </c>
      <c r="K1147" s="100">
        <f t="shared" ca="1" si="206"/>
        <v>-1.1353602032086583</v>
      </c>
      <c r="L1147" s="101">
        <f t="shared" ca="1" si="195"/>
        <v>9.3676332854172109E-3</v>
      </c>
      <c r="M1147" s="125"/>
      <c r="N1147" s="91">
        <v>44988</v>
      </c>
      <c r="O1147" s="102"/>
      <c r="P1147" s="92" t="str">
        <f t="shared" si="203"/>
        <v/>
      </c>
      <c r="Q1147" s="115">
        <f t="shared" si="197"/>
        <v>3155.7871845384616</v>
      </c>
      <c r="R1147" s="116">
        <f t="shared" si="198"/>
        <v>3895.7452327104588</v>
      </c>
      <c r="S1147" s="116">
        <f t="shared" si="199"/>
        <v>5333.869669929747</v>
      </c>
      <c r="T1147" s="116">
        <f t="shared" si="200"/>
        <v>1867.1233776562001</v>
      </c>
      <c r="U1147" s="116">
        <f t="shared" si="201"/>
        <v>9015.2358166564227</v>
      </c>
      <c r="V1147" s="116">
        <f t="shared" si="202"/>
        <v>1104.6846645649684</v>
      </c>
      <c r="W1147" s="64"/>
      <c r="X1147" s="64"/>
      <c r="Y1147" s="105"/>
      <c r="Z1147" s="61"/>
      <c r="AA1147" s="106"/>
      <c r="AB1147" s="107"/>
      <c r="AC1147" s="107"/>
      <c r="AD1147" s="107"/>
      <c r="AE1147" s="107"/>
      <c r="AF1147" s="107"/>
      <c r="AG1147" s="107"/>
      <c r="AI1147" s="108"/>
      <c r="AJ1147" s="4"/>
      <c r="AK1147" s="4"/>
      <c r="AL1147" s="4"/>
      <c r="AN1147" s="109"/>
      <c r="AO1147" s="110"/>
      <c r="AP1147" s="111"/>
      <c r="AQ1147" s="110"/>
      <c r="AR1147" s="112"/>
      <c r="AT1147" s="113"/>
      <c r="AU1147" s="113"/>
      <c r="AV1147" s="113"/>
      <c r="AW1147" s="113"/>
      <c r="AX1147" s="113"/>
      <c r="AY1147" s="113"/>
      <c r="AZ1147" s="113"/>
      <c r="BA1147" s="105"/>
      <c r="BB1147" s="61"/>
      <c r="BC1147" s="106"/>
      <c r="BD1147" s="107"/>
      <c r="BE1147" s="107"/>
      <c r="BF1147" s="107"/>
      <c r="BG1147" s="107"/>
      <c r="BH1147" s="107"/>
      <c r="BI1147" s="107"/>
    </row>
    <row r="1148" spans="2:61" x14ac:dyDescent="0.3">
      <c r="B1148" s="108"/>
      <c r="C1148" s="93">
        <v>1576</v>
      </c>
      <c r="D1148" s="94">
        <f>'[1]S&amp;P500 Historical Data'!E4528</f>
        <v>43956</v>
      </c>
      <c r="E1148" s="95"/>
      <c r="F1148" s="96"/>
      <c r="H1148" s="114">
        <v>1077</v>
      </c>
      <c r="I1148" s="98">
        <f t="shared" ca="1" si="196"/>
        <v>3098.2163270787942</v>
      </c>
      <c r="J1148" s="99">
        <f t="shared" ca="1" si="205"/>
        <v>-2.4560773432612634E-4</v>
      </c>
      <c r="K1148" s="100">
        <f t="shared" ca="1" si="206"/>
        <v>-1.168962572011486</v>
      </c>
      <c r="L1148" s="101">
        <f t="shared" ca="1" si="195"/>
        <v>-3.3602368802827805E-2</v>
      </c>
      <c r="M1148" s="125"/>
      <c r="N1148" s="91">
        <v>44989</v>
      </c>
      <c r="O1148" s="102"/>
      <c r="P1148" s="92" t="str">
        <f t="shared" si="203"/>
        <v/>
      </c>
      <c r="Q1148" s="115">
        <f t="shared" si="197"/>
        <v>3156.7088089469626</v>
      </c>
      <c r="R1148" s="116">
        <f t="shared" si="198"/>
        <v>3896.6952389924199</v>
      </c>
      <c r="S1148" s="116">
        <f t="shared" si="199"/>
        <v>5336.7284707100725</v>
      </c>
      <c r="T1148" s="116">
        <f t="shared" si="200"/>
        <v>1867.2133235134393</v>
      </c>
      <c r="U1148" s="116">
        <f t="shared" si="201"/>
        <v>9022.2673340555139</v>
      </c>
      <c r="V1148" s="116">
        <f t="shared" si="202"/>
        <v>1104.4685482628188</v>
      </c>
      <c r="W1148" s="64"/>
      <c r="X1148" s="64"/>
      <c r="Y1148" s="105"/>
      <c r="Z1148" s="61"/>
      <c r="AA1148" s="106"/>
      <c r="AB1148" s="107"/>
      <c r="AC1148" s="107"/>
      <c r="AD1148" s="107"/>
      <c r="AE1148" s="107"/>
      <c r="AF1148" s="107"/>
      <c r="AG1148" s="107"/>
      <c r="AI1148" s="108"/>
      <c r="AJ1148" s="4"/>
      <c r="AK1148" s="4"/>
      <c r="AL1148" s="4"/>
      <c r="AN1148" s="109"/>
      <c r="AO1148" s="110"/>
      <c r="AP1148" s="111"/>
      <c r="AQ1148" s="110"/>
      <c r="AR1148" s="112"/>
      <c r="AT1148" s="113"/>
      <c r="AU1148" s="113"/>
      <c r="AV1148" s="113"/>
      <c r="AW1148" s="113"/>
      <c r="AX1148" s="113"/>
      <c r="AY1148" s="113"/>
      <c r="AZ1148" s="113"/>
      <c r="BA1148" s="105"/>
      <c r="BB1148" s="61"/>
      <c r="BC1148" s="106"/>
      <c r="BD1148" s="107"/>
      <c r="BE1148" s="107"/>
      <c r="BF1148" s="107"/>
      <c r="BG1148" s="107"/>
      <c r="BH1148" s="107"/>
      <c r="BI1148" s="107"/>
    </row>
    <row r="1149" spans="2:61" x14ac:dyDescent="0.3">
      <c r="B1149" s="108"/>
      <c r="C1149" s="93">
        <v>1577</v>
      </c>
      <c r="D1149" s="94">
        <f>'[1]S&amp;P500 Historical Data'!E4529</f>
        <v>43957</v>
      </c>
      <c r="E1149" s="95"/>
      <c r="F1149" s="96"/>
      <c r="H1149" s="114">
        <v>1078</v>
      </c>
      <c r="I1149" s="98">
        <f t="shared" ca="1" si="196"/>
        <v>3095.572311246478</v>
      </c>
      <c r="J1149" s="99">
        <f t="shared" ca="1" si="205"/>
        <v>-8.5339936053114619E-4</v>
      </c>
      <c r="K1149" s="100">
        <f t="shared" ca="1" si="206"/>
        <v>-1.2405728040785058</v>
      </c>
      <c r="L1149" s="101">
        <f t="shared" ca="1" si="195"/>
        <v>-7.1610232067019886E-2</v>
      </c>
      <c r="M1149" s="125"/>
      <c r="N1149" s="91">
        <v>44990</v>
      </c>
      <c r="O1149" s="102"/>
      <c r="P1149" s="92" t="str">
        <f t="shared" si="203"/>
        <v/>
      </c>
      <c r="Q1149" s="115">
        <f t="shared" si="197"/>
        <v>3157.6307025090846</v>
      </c>
      <c r="R1149" s="116">
        <f t="shared" si="198"/>
        <v>3897.6450358386051</v>
      </c>
      <c r="S1149" s="116">
        <f t="shared" si="199"/>
        <v>5339.5881994369001</v>
      </c>
      <c r="T1149" s="116">
        <f t="shared" si="200"/>
        <v>1867.3034850289564</v>
      </c>
      <c r="U1149" s="116">
        <f t="shared" si="201"/>
        <v>9029.3022920351377</v>
      </c>
      <c r="V1149" s="116">
        <f t="shared" si="202"/>
        <v>1104.2527241803873</v>
      </c>
      <c r="W1149" s="64"/>
      <c r="X1149" s="64"/>
      <c r="Y1149" s="105"/>
      <c r="Z1149" s="61"/>
      <c r="AA1149" s="106"/>
      <c r="AB1149" s="107"/>
      <c r="AC1149" s="107"/>
      <c r="AD1149" s="107"/>
      <c r="AE1149" s="107"/>
      <c r="AF1149" s="107"/>
      <c r="AG1149" s="107"/>
      <c r="AI1149" s="108"/>
      <c r="AJ1149" s="4"/>
      <c r="AK1149" s="4"/>
      <c r="AL1149" s="4"/>
      <c r="AN1149" s="109"/>
      <c r="AO1149" s="110"/>
      <c r="AP1149" s="111"/>
      <c r="AQ1149" s="110"/>
      <c r="AR1149" s="112"/>
      <c r="AT1149" s="113"/>
      <c r="AU1149" s="113"/>
      <c r="AV1149" s="113"/>
      <c r="AW1149" s="113"/>
      <c r="AX1149" s="113"/>
      <c r="AY1149" s="113"/>
      <c r="AZ1149" s="113"/>
      <c r="BA1149" s="105"/>
      <c r="BB1149" s="61"/>
      <c r="BC1149" s="106"/>
      <c r="BD1149" s="107"/>
      <c r="BE1149" s="107"/>
      <c r="BF1149" s="107"/>
      <c r="BG1149" s="107"/>
      <c r="BH1149" s="107"/>
      <c r="BI1149" s="107"/>
    </row>
    <row r="1150" spans="2:61" x14ac:dyDescent="0.3">
      <c r="B1150" s="108"/>
      <c r="C1150" s="93">
        <v>1578</v>
      </c>
      <c r="D1150" s="94">
        <f>'[1]S&amp;P500 Historical Data'!E4530</f>
        <v>43958</v>
      </c>
      <c r="E1150" s="95"/>
      <c r="F1150" s="96"/>
      <c r="H1150" s="114">
        <v>1079</v>
      </c>
      <c r="I1150" s="98">
        <f t="shared" ca="1" si="196"/>
        <v>3075.4592318594337</v>
      </c>
      <c r="J1150" s="99">
        <f t="shared" ca="1" si="205"/>
        <v>-6.4973702323062451E-3</v>
      </c>
      <c r="K1150" s="100">
        <f t="shared" ca="1" si="206"/>
        <v>-1.6662334303754074</v>
      </c>
      <c r="L1150" s="101">
        <f t="shared" ca="1" si="195"/>
        <v>-0.42566062629690149</v>
      </c>
      <c r="M1150" s="125"/>
      <c r="N1150" s="91">
        <v>44991</v>
      </c>
      <c r="O1150" s="102"/>
      <c r="P1150" s="92" t="str">
        <f t="shared" si="203"/>
        <v/>
      </c>
      <c r="Q1150" s="115">
        <f t="shared" si="197"/>
        <v>3158.5528653034326</v>
      </c>
      <c r="R1150" s="116">
        <f t="shared" si="198"/>
        <v>3898.594623596744</v>
      </c>
      <c r="S1150" s="116">
        <f t="shared" si="199"/>
        <v>5342.4488568011266</v>
      </c>
      <c r="T1150" s="116">
        <f t="shared" si="200"/>
        <v>1867.3938619395753</v>
      </c>
      <c r="U1150" s="116">
        <f t="shared" si="201"/>
        <v>9036.340692937476</v>
      </c>
      <c r="V1150" s="116">
        <f t="shared" si="202"/>
        <v>1104.0371918152464</v>
      </c>
      <c r="W1150" s="64"/>
      <c r="X1150" s="64"/>
      <c r="Y1150" s="105"/>
      <c r="Z1150" s="61"/>
      <c r="AA1150" s="106"/>
      <c r="AB1150" s="107"/>
      <c r="AC1150" s="107"/>
      <c r="AD1150" s="107"/>
      <c r="AE1150" s="107"/>
      <c r="AF1150" s="107"/>
      <c r="AG1150" s="107"/>
      <c r="AI1150" s="108"/>
      <c r="AJ1150" s="4"/>
      <c r="AK1150" s="4"/>
      <c r="AL1150" s="4"/>
      <c r="AN1150" s="109"/>
      <c r="AO1150" s="110"/>
      <c r="AP1150" s="111"/>
      <c r="AQ1150" s="110"/>
      <c r="AR1150" s="112"/>
      <c r="AT1150" s="113"/>
      <c r="AU1150" s="113"/>
      <c r="AV1150" s="113"/>
      <c r="AW1150" s="113"/>
      <c r="AX1150" s="113"/>
      <c r="AY1150" s="113"/>
      <c r="AZ1150" s="113"/>
      <c r="BA1150" s="105"/>
      <c r="BB1150" s="61"/>
      <c r="BC1150" s="106"/>
      <c r="BD1150" s="107"/>
      <c r="BE1150" s="107"/>
      <c r="BF1150" s="107"/>
      <c r="BG1150" s="107"/>
      <c r="BH1150" s="107"/>
      <c r="BI1150" s="107"/>
    </row>
    <row r="1151" spans="2:61" x14ac:dyDescent="0.3">
      <c r="B1151" s="108"/>
      <c r="C1151" s="93">
        <v>1579</v>
      </c>
      <c r="D1151" s="94" t="str">
        <f>'[1]S&amp;P500 Historical Data'!E4531</f>
        <v>ymd</v>
      </c>
      <c r="E1151" s="95"/>
      <c r="F1151" s="96"/>
      <c r="H1151" s="114">
        <v>1080</v>
      </c>
      <c r="I1151" s="98">
        <f t="shared" ca="1" si="196"/>
        <v>3072.8727265836587</v>
      </c>
      <c r="J1151" s="99">
        <f t="shared" ca="1" si="205"/>
        <v>-8.4101432689488622E-4</v>
      </c>
      <c r="K1151" s="100">
        <f t="shared" ca="1" si="206"/>
        <v>-1.7370689414912548</v>
      </c>
      <c r="L1151" s="101">
        <f t="shared" ca="1" si="195"/>
        <v>-7.0835511115847308E-2</v>
      </c>
      <c r="M1151" s="125"/>
      <c r="N1151" s="91">
        <v>44992</v>
      </c>
      <c r="O1151" s="102"/>
      <c r="P1151" s="92" t="str">
        <f t="shared" si="203"/>
        <v/>
      </c>
      <c r="Q1151" s="115">
        <f t="shared" si="197"/>
        <v>3159.4752974086346</v>
      </c>
      <c r="R1151" s="116">
        <f t="shared" si="198"/>
        <v>3899.5440026137503</v>
      </c>
      <c r="S1151" s="116">
        <f t="shared" si="199"/>
        <v>5345.3104434931083</v>
      </c>
      <c r="T1151" s="116">
        <f t="shared" si="200"/>
        <v>1867.4844539828175</v>
      </c>
      <c r="U1151" s="116">
        <f t="shared" si="201"/>
        <v>9043.3825391042628</v>
      </c>
      <c r="V1151" s="116">
        <f t="shared" si="202"/>
        <v>1103.8219506662731</v>
      </c>
      <c r="W1151" s="64"/>
      <c r="X1151" s="64"/>
      <c r="Y1151" s="105"/>
      <c r="Z1151" s="61"/>
      <c r="AA1151" s="106"/>
      <c r="AB1151" s="107"/>
      <c r="AC1151" s="107"/>
      <c r="AD1151" s="107"/>
      <c r="AE1151" s="107"/>
      <c r="AF1151" s="107"/>
      <c r="AG1151" s="107"/>
      <c r="AI1151" s="108"/>
      <c r="AJ1151" s="4"/>
      <c r="AK1151" s="4"/>
      <c r="AL1151" s="4"/>
      <c r="AN1151" s="109"/>
      <c r="AO1151" s="110"/>
      <c r="AP1151" s="111"/>
      <c r="AQ1151" s="110"/>
      <c r="AR1151" s="112"/>
      <c r="AT1151" s="113"/>
      <c r="AU1151" s="113"/>
      <c r="AV1151" s="113"/>
      <c r="AW1151" s="113"/>
      <c r="AX1151" s="113"/>
      <c r="AY1151" s="113"/>
      <c r="AZ1151" s="113"/>
      <c r="BA1151" s="105"/>
      <c r="BB1151" s="61"/>
      <c r="BC1151" s="106"/>
      <c r="BD1151" s="107"/>
      <c r="BE1151" s="107"/>
      <c r="BF1151" s="107"/>
      <c r="BG1151" s="107"/>
      <c r="BH1151" s="107"/>
      <c r="BI1151" s="107"/>
    </row>
    <row r="1152" spans="2:61" x14ac:dyDescent="0.3">
      <c r="B1152" s="108"/>
      <c r="C1152" s="93">
        <v>1580</v>
      </c>
      <c r="D1152" s="94" t="str">
        <f>'[1]S&amp;P500 Historical Data'!E4532</f>
        <v>μ</v>
      </c>
      <c r="E1152" s="95"/>
      <c r="F1152" s="96"/>
      <c r="H1152" s="114">
        <v>1081</v>
      </c>
      <c r="I1152" s="98">
        <f t="shared" ca="1" si="196"/>
        <v>3062.4667140012607</v>
      </c>
      <c r="J1152" s="99">
        <f t="shared" ca="1" si="205"/>
        <v>-3.3864118394409302E-3</v>
      </c>
      <c r="K1152" s="100">
        <f t="shared" ca="1" si="206"/>
        <v>-1.9673288608576323</v>
      </c>
      <c r="L1152" s="101">
        <f t="shared" ref="L1152:L1215" ca="1" si="207">NORMINV(RAND(),0,0.6)</f>
        <v>-0.23025991936637746</v>
      </c>
      <c r="M1152" s="125"/>
      <c r="N1152" s="91">
        <v>44993</v>
      </c>
      <c r="O1152" s="102"/>
      <c r="P1152" s="92" t="str">
        <f t="shared" si="203"/>
        <v/>
      </c>
      <c r="Q1152" s="115">
        <f t="shared" si="197"/>
        <v>3160.3979989033401</v>
      </c>
      <c r="R1152" s="116">
        <f t="shared" si="198"/>
        <v>3900.4931732357209</v>
      </c>
      <c r="S1152" s="116">
        <f t="shared" si="199"/>
        <v>5348.172960202658</v>
      </c>
      <c r="T1152" s="116">
        <f t="shared" si="200"/>
        <v>1867.5752608969019</v>
      </c>
      <c r="U1152" s="116">
        <f t="shared" si="201"/>
        <v>9050.4278328767796</v>
      </c>
      <c r="V1152" s="116">
        <f t="shared" si="202"/>
        <v>1103.6070002336455</v>
      </c>
      <c r="W1152" s="64"/>
      <c r="X1152" s="64"/>
      <c r="Y1152" s="105"/>
      <c r="Z1152" s="61"/>
      <c r="AA1152" s="106"/>
      <c r="AB1152" s="107"/>
      <c r="AC1152" s="107"/>
      <c r="AD1152" s="107"/>
      <c r="AE1152" s="107"/>
      <c r="AF1152" s="107"/>
      <c r="AG1152" s="107"/>
      <c r="AI1152" s="108"/>
      <c r="AJ1152" s="4"/>
      <c r="AK1152" s="4"/>
      <c r="AL1152" s="4"/>
      <c r="AN1152" s="109"/>
      <c r="AO1152" s="110"/>
      <c r="AP1152" s="111"/>
      <c r="AQ1152" s="110"/>
      <c r="AR1152" s="112"/>
      <c r="AT1152" s="113"/>
      <c r="AU1152" s="113"/>
      <c r="AV1152" s="113"/>
      <c r="AW1152" s="113"/>
      <c r="AX1152" s="113"/>
      <c r="AY1152" s="113"/>
      <c r="AZ1152" s="113"/>
      <c r="BA1152" s="105"/>
      <c r="BB1152" s="61"/>
      <c r="BC1152" s="106"/>
      <c r="BD1152" s="107"/>
      <c r="BE1152" s="107"/>
      <c r="BF1152" s="107"/>
      <c r="BG1152" s="107"/>
      <c r="BH1152" s="107"/>
      <c r="BI1152" s="107"/>
    </row>
    <row r="1153" spans="2:61" x14ac:dyDescent="0.3">
      <c r="B1153" s="108"/>
      <c r="C1153" s="93">
        <v>1581</v>
      </c>
      <c r="D1153" s="94" t="str">
        <f>'[1]S&amp;P500 Historical Data'!E4533</f>
        <v>σ2</v>
      </c>
      <c r="E1153" s="95"/>
      <c r="F1153" s="96"/>
      <c r="H1153" s="114">
        <v>1082</v>
      </c>
      <c r="I1153" s="98">
        <f t="shared" ca="1" si="196"/>
        <v>3102.3306458492234</v>
      </c>
      <c r="J1153" s="99">
        <f t="shared" ca="1" si="205"/>
        <v>1.3016935552543052E-2</v>
      </c>
      <c r="K1153" s="100">
        <f t="shared" ca="1" si="206"/>
        <v>-1.1772699019490744</v>
      </c>
      <c r="L1153" s="101">
        <f t="shared" ca="1" si="207"/>
        <v>0.79005895890855782</v>
      </c>
      <c r="M1153" s="125"/>
      <c r="N1153" s="91">
        <v>44994</v>
      </c>
      <c r="O1153" s="102"/>
      <c r="P1153" s="92" t="str">
        <f t="shared" si="203"/>
        <v/>
      </c>
      <c r="Q1153" s="115">
        <f t="shared" si="197"/>
        <v>3161.3209698662226</v>
      </c>
      <c r="R1153" s="116">
        <f t="shared" si="198"/>
        <v>3901.4421358079421</v>
      </c>
      <c r="S1153" s="116">
        <f t="shared" si="199"/>
        <v>5351.0364076190544</v>
      </c>
      <c r="T1153" s="116">
        <f t="shared" si="200"/>
        <v>1867.6662824207406</v>
      </c>
      <c r="U1153" s="116">
        <f t="shared" si="201"/>
        <v>9057.4765765958655</v>
      </c>
      <c r="V1153" s="116">
        <f t="shared" si="202"/>
        <v>1103.3923400188366</v>
      </c>
      <c r="W1153" s="64"/>
      <c r="X1153" s="64"/>
      <c r="Y1153" s="105"/>
      <c r="Z1153" s="61"/>
      <c r="AA1153" s="106"/>
      <c r="AB1153" s="107"/>
      <c r="AC1153" s="107"/>
      <c r="AD1153" s="107"/>
      <c r="AE1153" s="107"/>
      <c r="AF1153" s="107"/>
      <c r="AG1153" s="107"/>
      <c r="AI1153" s="108"/>
      <c r="AJ1153" s="4"/>
      <c r="AK1153" s="4"/>
      <c r="AL1153" s="4"/>
      <c r="AN1153" s="109"/>
      <c r="AO1153" s="110"/>
      <c r="AP1153" s="111"/>
      <c r="AQ1153" s="110"/>
      <c r="AR1153" s="112"/>
      <c r="AT1153" s="113"/>
      <c r="AU1153" s="113"/>
      <c r="AV1153" s="113"/>
      <c r="AW1153" s="113"/>
      <c r="AX1153" s="113"/>
      <c r="AY1153" s="113"/>
      <c r="AZ1153" s="113"/>
      <c r="BA1153" s="105"/>
      <c r="BB1153" s="61"/>
      <c r="BC1153" s="106"/>
      <c r="BD1153" s="107"/>
      <c r="BE1153" s="107"/>
      <c r="BF1153" s="107"/>
      <c r="BG1153" s="107"/>
      <c r="BH1153" s="107"/>
      <c r="BI1153" s="107"/>
    </row>
    <row r="1154" spans="2:61" x14ac:dyDescent="0.3">
      <c r="B1154" s="108"/>
      <c r="C1154" s="93">
        <v>1582</v>
      </c>
      <c r="D1154" s="94" t="str">
        <f>'[1]S&amp;P500 Historical Data'!E4534</f>
        <v>σ</v>
      </c>
      <c r="E1154" s="95"/>
      <c r="F1154" s="96"/>
      <c r="H1154" s="114">
        <v>1083</v>
      </c>
      <c r="I1154" s="98">
        <f t="shared" ca="1" si="196"/>
        <v>3085.4933774507999</v>
      </c>
      <c r="J1154" s="99">
        <f t="shared" ca="1" si="205"/>
        <v>-5.4272965458891272E-3</v>
      </c>
      <c r="K1154" s="100">
        <f t="shared" ca="1" si="206"/>
        <v>-1.5356497660514976</v>
      </c>
      <c r="L1154" s="101">
        <f t="shared" ca="1" si="207"/>
        <v>-0.35837986410242323</v>
      </c>
      <c r="M1154" s="125"/>
      <c r="N1154" s="91">
        <v>44995</v>
      </c>
      <c r="O1154" s="102"/>
      <c r="P1154" s="92" t="str">
        <f t="shared" si="203"/>
        <v/>
      </c>
      <c r="Q1154" s="115">
        <f t="shared" si="197"/>
        <v>3162.2442103759781</v>
      </c>
      <c r="R1154" s="116">
        <f t="shared" si="198"/>
        <v>3902.3908906748889</v>
      </c>
      <c r="S1154" s="116">
        <f t="shared" si="199"/>
        <v>5353.9007864310361</v>
      </c>
      <c r="T1154" s="116">
        <f t="shared" si="200"/>
        <v>1867.7575182939374</v>
      </c>
      <c r="U1154" s="116">
        <f t="shared" si="201"/>
        <v>9064.5287726019142</v>
      </c>
      <c r="V1154" s="116">
        <f t="shared" si="202"/>
        <v>1103.1779695246109</v>
      </c>
      <c r="W1154" s="64"/>
      <c r="X1154" s="64"/>
      <c r="Y1154" s="105"/>
      <c r="Z1154" s="61"/>
      <c r="AA1154" s="106"/>
      <c r="AB1154" s="107"/>
      <c r="AC1154" s="107"/>
      <c r="AD1154" s="107"/>
      <c r="AE1154" s="107"/>
      <c r="AF1154" s="107"/>
      <c r="AG1154" s="107"/>
      <c r="AI1154" s="108"/>
      <c r="AJ1154" s="4"/>
      <c r="AK1154" s="4"/>
      <c r="AL1154" s="4"/>
      <c r="AN1154" s="109"/>
      <c r="AO1154" s="110"/>
      <c r="AP1154" s="111"/>
      <c r="AQ1154" s="110"/>
      <c r="AR1154" s="112"/>
      <c r="AT1154" s="113"/>
      <c r="AU1154" s="113"/>
      <c r="AV1154" s="113"/>
      <c r="AW1154" s="113"/>
      <c r="AX1154" s="113"/>
      <c r="AY1154" s="113"/>
      <c r="AZ1154" s="113"/>
      <c r="BA1154" s="105"/>
      <c r="BB1154" s="61"/>
      <c r="BC1154" s="106"/>
      <c r="BD1154" s="107"/>
      <c r="BE1154" s="107"/>
      <c r="BF1154" s="107"/>
      <c r="BG1154" s="107"/>
      <c r="BH1154" s="107"/>
      <c r="BI1154" s="107"/>
    </row>
    <row r="1155" spans="2:61" x14ac:dyDescent="0.3">
      <c r="B1155" s="108"/>
      <c r="C1155" s="93">
        <v>1583</v>
      </c>
      <c r="D1155" s="94" t="str">
        <f>'[1]S&amp;P500 Historical Data'!E4535</f>
        <v>MAX</v>
      </c>
      <c r="E1155" s="95"/>
      <c r="F1155" s="96"/>
      <c r="H1155" s="114">
        <v>1084</v>
      </c>
      <c r="I1155" s="98">
        <f t="shared" ca="1" si="196"/>
        <v>3103.4467111857994</v>
      </c>
      <c r="J1155" s="99">
        <f t="shared" ca="1" si="205"/>
        <v>5.8186265659180498E-3</v>
      </c>
      <c r="K1155" s="100">
        <f t="shared" ca="1" si="206"/>
        <v>-1.1912895323596193</v>
      </c>
      <c r="L1155" s="101">
        <f t="shared" ca="1" si="207"/>
        <v>0.34436023369187835</v>
      </c>
      <c r="M1155" s="125"/>
      <c r="N1155" s="91">
        <v>44996</v>
      </c>
      <c r="O1155" s="102"/>
      <c r="P1155" s="92" t="str">
        <f t="shared" si="203"/>
        <v/>
      </c>
      <c r="Q1155" s="115">
        <f t="shared" si="197"/>
        <v>3163.1677205113256</v>
      </c>
      <c r="R1155" s="116">
        <f t="shared" si="198"/>
        <v>3903.3394381802291</v>
      </c>
      <c r="S1155" s="116">
        <f t="shared" si="199"/>
        <v>5356.7660973268103</v>
      </c>
      <c r="T1155" s="116">
        <f t="shared" si="200"/>
        <v>1867.8489682567861</v>
      </c>
      <c r="U1155" s="116">
        <f t="shared" si="201"/>
        <v>9071.5844232348772</v>
      </c>
      <c r="V1155" s="116">
        <f t="shared" si="202"/>
        <v>1102.9638882550203</v>
      </c>
      <c r="W1155" s="64"/>
      <c r="X1155" s="64"/>
      <c r="Y1155" s="105"/>
      <c r="Z1155" s="61"/>
      <c r="AA1155" s="106"/>
      <c r="AB1155" s="107"/>
      <c r="AC1155" s="107"/>
      <c r="AD1155" s="107"/>
      <c r="AE1155" s="107"/>
      <c r="AF1155" s="107"/>
      <c r="AG1155" s="107"/>
      <c r="AI1155" s="108"/>
      <c r="AJ1155" s="4"/>
      <c r="AK1155" s="4"/>
      <c r="AL1155" s="4"/>
      <c r="AN1155" s="109"/>
      <c r="AO1155" s="110"/>
      <c r="AP1155" s="111"/>
      <c r="AQ1155" s="110"/>
      <c r="AR1155" s="112"/>
      <c r="AT1155" s="113"/>
      <c r="AU1155" s="113"/>
      <c r="AV1155" s="113"/>
      <c r="AW1155" s="113"/>
      <c r="AX1155" s="113"/>
      <c r="AY1155" s="113"/>
      <c r="AZ1155" s="113"/>
      <c r="BA1155" s="105"/>
      <c r="BB1155" s="61"/>
      <c r="BC1155" s="106"/>
      <c r="BD1155" s="107"/>
      <c r="BE1155" s="107"/>
      <c r="BF1155" s="107"/>
      <c r="BG1155" s="107"/>
      <c r="BH1155" s="107"/>
      <c r="BI1155" s="107"/>
    </row>
    <row r="1156" spans="2:61" x14ac:dyDescent="0.3">
      <c r="B1156" s="108"/>
      <c r="C1156" s="93">
        <v>1584</v>
      </c>
      <c r="D1156" s="94" t="str">
        <f>'[1]S&amp;P500 Historical Data'!E4536</f>
        <v>MIN</v>
      </c>
      <c r="E1156" s="95"/>
      <c r="F1156" s="96"/>
      <c r="H1156" s="114">
        <v>1085</v>
      </c>
      <c r="I1156" s="98">
        <f t="shared" ca="1" si="196"/>
        <v>3133.4966534041532</v>
      </c>
      <c r="J1156" s="99">
        <f t="shared" ca="1" si="205"/>
        <v>9.6827640410400498E-3</v>
      </c>
      <c r="K1156" s="100">
        <f t="shared" ca="1" si="206"/>
        <v>-0.60727787572661862</v>
      </c>
      <c r="L1156" s="101">
        <f t="shared" ca="1" si="207"/>
        <v>0.5840116566330007</v>
      </c>
      <c r="M1156" s="125"/>
      <c r="N1156" s="91">
        <v>44997</v>
      </c>
      <c r="O1156" s="102"/>
      <c r="P1156" s="92" t="str">
        <f t="shared" si="203"/>
        <v/>
      </c>
      <c r="Q1156" s="115">
        <f t="shared" si="197"/>
        <v>3164.0915003510072</v>
      </c>
      <c r="R1156" s="116">
        <f t="shared" si="198"/>
        <v>3904.287778666825</v>
      </c>
      <c r="S1156" s="116">
        <f t="shared" si="199"/>
        <v>5359.6323409940551</v>
      </c>
      <c r="T1156" s="116">
        <f t="shared" si="200"/>
        <v>1867.9406320502676</v>
      </c>
      <c r="U1156" s="116">
        <f t="shared" si="201"/>
        <v>9078.6435308342843</v>
      </c>
      <c r="V1156" s="116">
        <f t="shared" si="202"/>
        <v>1102.7500957153986</v>
      </c>
      <c r="W1156" s="64"/>
      <c r="X1156" s="64"/>
      <c r="Y1156" s="105"/>
      <c r="Z1156" s="61"/>
      <c r="AA1156" s="106"/>
      <c r="AB1156" s="107"/>
      <c r="AC1156" s="107"/>
      <c r="AD1156" s="107"/>
      <c r="AE1156" s="107"/>
      <c r="AF1156" s="107"/>
      <c r="AG1156" s="107"/>
      <c r="AI1156" s="108"/>
      <c r="AJ1156" s="4"/>
      <c r="AK1156" s="4"/>
      <c r="AL1156" s="4"/>
      <c r="AN1156" s="109"/>
      <c r="AO1156" s="110"/>
      <c r="AP1156" s="111"/>
      <c r="AQ1156" s="110"/>
      <c r="AR1156" s="112"/>
      <c r="AT1156" s="113"/>
      <c r="AU1156" s="113"/>
      <c r="AV1156" s="113"/>
      <c r="AW1156" s="113"/>
      <c r="AX1156" s="113"/>
      <c r="AY1156" s="113"/>
      <c r="AZ1156" s="113"/>
      <c r="BA1156" s="105"/>
      <c r="BB1156" s="61"/>
      <c r="BC1156" s="106"/>
      <c r="BD1156" s="107"/>
      <c r="BE1156" s="107"/>
      <c r="BF1156" s="107"/>
      <c r="BG1156" s="107"/>
      <c r="BH1156" s="107"/>
      <c r="BI1156" s="107"/>
    </row>
    <row r="1157" spans="2:61" x14ac:dyDescent="0.3">
      <c r="B1157" s="108"/>
      <c r="C1157" s="93">
        <v>1585</v>
      </c>
      <c r="D1157" s="94">
        <f>'[1]S&amp;P500 Historical Data'!E4537</f>
        <v>0</v>
      </c>
      <c r="E1157" s="95"/>
      <c r="F1157" s="96"/>
      <c r="H1157" s="114">
        <v>1086</v>
      </c>
      <c r="I1157" s="98">
        <f t="shared" ca="1" si="196"/>
        <v>3136.6872922332232</v>
      </c>
      <c r="J1157" s="99">
        <f t="shared" ca="1" si="205"/>
        <v>1.0182359140558546E-3</v>
      </c>
      <c r="K1157" s="100">
        <f t="shared" ca="1" si="206"/>
        <v>-0.56192050925768655</v>
      </c>
      <c r="L1157" s="101">
        <f t="shared" ca="1" si="207"/>
        <v>4.5357366468932118E-2</v>
      </c>
      <c r="M1157" s="125"/>
      <c r="N1157" s="91">
        <v>44998</v>
      </c>
      <c r="O1157" s="102"/>
      <c r="P1157" s="92" t="str">
        <f t="shared" si="203"/>
        <v/>
      </c>
      <c r="Q1157" s="115">
        <f t="shared" si="197"/>
        <v>3165.0155499737893</v>
      </c>
      <c r="R1157" s="116">
        <f t="shared" si="198"/>
        <v>3905.2359124767395</v>
      </c>
      <c r="S1157" s="116">
        <f t="shared" si="199"/>
        <v>5362.4995181199183</v>
      </c>
      <c r="T1157" s="116">
        <f t="shared" si="200"/>
        <v>1868.0325094160462</v>
      </c>
      <c r="U1157" s="116">
        <f t="shared" si="201"/>
        <v>9085.7060977392339</v>
      </c>
      <c r="V1157" s="116">
        <f t="shared" si="202"/>
        <v>1102.5365914123579</v>
      </c>
      <c r="W1157" s="64"/>
      <c r="X1157" s="64"/>
      <c r="Y1157" s="105"/>
      <c r="Z1157" s="61"/>
      <c r="AA1157" s="106"/>
      <c r="AB1157" s="107"/>
      <c r="AC1157" s="107"/>
      <c r="AD1157" s="107"/>
      <c r="AE1157" s="107"/>
      <c r="AF1157" s="107"/>
      <c r="AG1157" s="107"/>
      <c r="AI1157" s="108"/>
      <c r="AJ1157" s="4"/>
      <c r="AK1157" s="4"/>
      <c r="AL1157" s="4"/>
      <c r="AN1157" s="109"/>
      <c r="AO1157" s="110"/>
      <c r="AP1157" s="111"/>
      <c r="AQ1157" s="110"/>
      <c r="AR1157" s="112"/>
      <c r="AT1157" s="113"/>
      <c r="AU1157" s="113"/>
      <c r="AV1157" s="113"/>
      <c r="AW1157" s="113"/>
      <c r="AX1157" s="113"/>
      <c r="AY1157" s="113"/>
      <c r="AZ1157" s="113"/>
      <c r="BA1157" s="105"/>
      <c r="BB1157" s="61"/>
      <c r="BC1157" s="106"/>
      <c r="BD1157" s="107"/>
      <c r="BE1157" s="107"/>
      <c r="BF1157" s="107"/>
      <c r="BG1157" s="107"/>
      <c r="BH1157" s="107"/>
      <c r="BI1157" s="107"/>
    </row>
    <row r="1158" spans="2:61" x14ac:dyDescent="0.3">
      <c r="B1158" s="108"/>
      <c r="C1158" s="93">
        <v>1586</v>
      </c>
      <c r="D1158" s="94">
        <f>'[1]S&amp;P500 Historical Data'!E4538</f>
        <v>0</v>
      </c>
      <c r="E1158" s="95"/>
      <c r="F1158" s="96"/>
      <c r="H1158" s="114">
        <v>1087</v>
      </c>
      <c r="I1158" s="98">
        <f t="shared" ca="1" si="196"/>
        <v>3132.5377255120638</v>
      </c>
      <c r="J1158" s="99">
        <f t="shared" ca="1" si="205"/>
        <v>-1.3229137413328046E-3</v>
      </c>
      <c r="K1158" s="100">
        <f t="shared" ca="1" si="206"/>
        <v>-0.66290735702187542</v>
      </c>
      <c r="L1158" s="101">
        <f t="shared" ca="1" si="207"/>
        <v>-0.10098684776418887</v>
      </c>
      <c r="M1158" s="125"/>
      <c r="N1158" s="91">
        <v>44999</v>
      </c>
      <c r="O1158" s="102"/>
      <c r="P1158" s="92" t="str">
        <f t="shared" si="203"/>
        <v/>
      </c>
      <c r="Q1158" s="115">
        <f t="shared" si="197"/>
        <v>3165.9398694584588</v>
      </c>
      <c r="R1158" s="116">
        <f t="shared" si="198"/>
        <v>3906.1838399512335</v>
      </c>
      <c r="S1158" s="116">
        <f t="shared" si="199"/>
        <v>5365.3676293910203</v>
      </c>
      <c r="T1158" s="116">
        <f t="shared" si="200"/>
        <v>1868.1246000964697</v>
      </c>
      <c r="U1158" s="116">
        <f t="shared" si="201"/>
        <v>9092.7721262884024</v>
      </c>
      <c r="V1158" s="116">
        <f t="shared" si="202"/>
        <v>1102.3233748537834</v>
      </c>
      <c r="W1158" s="64"/>
      <c r="X1158" s="64"/>
      <c r="Y1158" s="105"/>
      <c r="Z1158" s="61"/>
      <c r="AA1158" s="106"/>
      <c r="AB1158" s="107"/>
      <c r="AC1158" s="107"/>
      <c r="AD1158" s="107"/>
      <c r="AE1158" s="107"/>
      <c r="AF1158" s="107"/>
      <c r="AG1158" s="107"/>
      <c r="AI1158" s="108"/>
      <c r="AJ1158" s="4"/>
      <c r="AK1158" s="4"/>
      <c r="AL1158" s="4"/>
      <c r="AN1158" s="109"/>
      <c r="AO1158" s="110"/>
      <c r="AP1158" s="111"/>
      <c r="AQ1158" s="110"/>
      <c r="AR1158" s="112"/>
      <c r="AT1158" s="113"/>
      <c r="AU1158" s="113"/>
      <c r="AV1158" s="113"/>
      <c r="AW1158" s="113"/>
      <c r="AX1158" s="113"/>
      <c r="AY1158" s="113"/>
      <c r="AZ1158" s="113"/>
      <c r="BA1158" s="105"/>
      <c r="BB1158" s="61"/>
      <c r="BC1158" s="106"/>
      <c r="BD1158" s="107"/>
      <c r="BE1158" s="107"/>
      <c r="BF1158" s="107"/>
      <c r="BG1158" s="107"/>
      <c r="BH1158" s="107"/>
      <c r="BI1158" s="107"/>
    </row>
    <row r="1159" spans="2:61" x14ac:dyDescent="0.3">
      <c r="B1159" s="108"/>
      <c r="C1159" s="93">
        <v>1587</v>
      </c>
      <c r="D1159" s="94" t="e">
        <f>'[1]S&amp;P500 Historical Data'!E4539</f>
        <v>#REF!</v>
      </c>
      <c r="E1159" s="95"/>
      <c r="F1159" s="96"/>
      <c r="H1159" s="114">
        <v>1088</v>
      </c>
      <c r="I1159" s="98">
        <f t="shared" ca="1" si="196"/>
        <v>3163.2973366718693</v>
      </c>
      <c r="J1159" s="99">
        <f t="shared" ca="1" si="205"/>
        <v>9.8193904926643111E-3</v>
      </c>
      <c r="K1159" s="100">
        <f t="shared" ca="1" si="206"/>
        <v>-7.0439009000470953E-2</v>
      </c>
      <c r="L1159" s="101">
        <f t="shared" ca="1" si="207"/>
        <v>0.59246834802140447</v>
      </c>
      <c r="M1159" s="125"/>
      <c r="N1159" s="91">
        <v>45000</v>
      </c>
      <c r="O1159" s="102"/>
      <c r="P1159" s="92" t="str">
        <f t="shared" si="203"/>
        <v/>
      </c>
      <c r="Q1159" s="115">
        <f t="shared" si="197"/>
        <v>3166.864458883827</v>
      </c>
      <c r="R1159" s="116">
        <f t="shared" si="198"/>
        <v>3907.1315614307723</v>
      </c>
      <c r="S1159" s="116">
        <f t="shared" si="199"/>
        <v>5368.2366754934592</v>
      </c>
      <c r="T1159" s="116">
        <f t="shared" si="200"/>
        <v>1868.216903834566</v>
      </c>
      <c r="U1159" s="116">
        <f t="shared" si="201"/>
        <v>9099.8416188200463</v>
      </c>
      <c r="V1159" s="116">
        <f t="shared" si="202"/>
        <v>1102.110445548831</v>
      </c>
      <c r="W1159" s="64"/>
      <c r="X1159" s="64"/>
      <c r="Y1159" s="105"/>
      <c r="Z1159" s="61"/>
      <c r="AA1159" s="106"/>
      <c r="AB1159" s="107"/>
      <c r="AC1159" s="107"/>
      <c r="AD1159" s="107"/>
      <c r="AE1159" s="107"/>
      <c r="AF1159" s="107"/>
      <c r="AG1159" s="107"/>
      <c r="AI1159" s="108"/>
      <c r="AJ1159" s="4"/>
      <c r="AK1159" s="4"/>
      <c r="AL1159" s="4"/>
      <c r="AN1159" s="109"/>
      <c r="AO1159" s="110"/>
      <c r="AP1159" s="111"/>
      <c r="AQ1159" s="110"/>
      <c r="AR1159" s="112"/>
      <c r="AT1159" s="113"/>
      <c r="AU1159" s="113"/>
      <c r="AV1159" s="113"/>
      <c r="AW1159" s="113"/>
      <c r="AX1159" s="113"/>
      <c r="AY1159" s="113"/>
      <c r="AZ1159" s="113"/>
      <c r="BA1159" s="105"/>
      <c r="BB1159" s="61"/>
      <c r="BC1159" s="106"/>
      <c r="BD1159" s="107"/>
      <c r="BE1159" s="107"/>
      <c r="BF1159" s="107"/>
      <c r="BG1159" s="107"/>
      <c r="BH1159" s="107"/>
      <c r="BI1159" s="107"/>
    </row>
    <row r="1160" spans="2:61" x14ac:dyDescent="0.3">
      <c r="B1160" s="108"/>
      <c r="C1160" s="93">
        <v>1588</v>
      </c>
      <c r="D1160" s="94" t="e">
        <f>'[1]S&amp;P500 Historical Data'!E4540</f>
        <v>#REF!</v>
      </c>
      <c r="E1160" s="95"/>
      <c r="F1160" s="96"/>
      <c r="H1160" s="114">
        <v>1089</v>
      </c>
      <c r="I1160" s="98">
        <f t="shared" ref="I1160:I1223" ca="1" si="208">$L$8*EXP(($L$4-($L$5^2)/2)*H1160+$L$5*K1160)</f>
        <v>3148.8267856367133</v>
      </c>
      <c r="J1160" s="99">
        <f t="shared" ca="1" si="205"/>
        <v>-4.5745149744223961E-3</v>
      </c>
      <c r="K1160" s="100">
        <f t="shared" ca="1" si="206"/>
        <v>-0.37525213943665503</v>
      </c>
      <c r="L1160" s="101">
        <f t="shared" ca="1" si="207"/>
        <v>-0.30481313043618408</v>
      </c>
      <c r="M1160" s="125"/>
      <c r="N1160" s="91">
        <v>45001</v>
      </c>
      <c r="O1160" s="102"/>
      <c r="P1160" s="92" t="str">
        <f t="shared" si="203"/>
        <v/>
      </c>
      <c r="Q1160" s="115">
        <f t="shared" si="197"/>
        <v>3167.7893183287292</v>
      </c>
      <c r="R1160" s="116">
        <f t="shared" si="198"/>
        <v>3908.0790772550267</v>
      </c>
      <c r="S1160" s="116">
        <f t="shared" si="199"/>
        <v>5371.1066571128149</v>
      </c>
      <c r="T1160" s="116">
        <f t="shared" si="200"/>
        <v>1868.3094203740407</v>
      </c>
      <c r="U1160" s="116">
        <f t="shared" si="201"/>
        <v>9106.9145776720161</v>
      </c>
      <c r="V1160" s="116">
        <f t="shared" si="202"/>
        <v>1101.8978030079199</v>
      </c>
      <c r="W1160" s="64"/>
      <c r="X1160" s="64"/>
      <c r="Y1160" s="105"/>
      <c r="Z1160" s="61"/>
      <c r="AA1160" s="106"/>
      <c r="AB1160" s="107"/>
      <c r="AC1160" s="107"/>
      <c r="AD1160" s="107"/>
      <c r="AE1160" s="107"/>
      <c r="AF1160" s="107"/>
      <c r="AG1160" s="107"/>
      <c r="AI1160" s="108"/>
      <c r="AJ1160" s="4"/>
      <c r="AK1160" s="4"/>
      <c r="AL1160" s="4"/>
      <c r="AN1160" s="109"/>
      <c r="AO1160" s="110"/>
      <c r="AP1160" s="111"/>
      <c r="AQ1160" s="110"/>
      <c r="AR1160" s="112"/>
      <c r="AT1160" s="113"/>
      <c r="AU1160" s="113"/>
      <c r="AV1160" s="113"/>
      <c r="AW1160" s="113"/>
      <c r="AX1160" s="113"/>
      <c r="AY1160" s="113"/>
      <c r="AZ1160" s="113"/>
      <c r="BA1160" s="105"/>
      <c r="BB1160" s="61"/>
      <c r="BC1160" s="106"/>
      <c r="BD1160" s="107"/>
      <c r="BE1160" s="107"/>
      <c r="BF1160" s="107"/>
      <c r="BG1160" s="107"/>
      <c r="BH1160" s="107"/>
      <c r="BI1160" s="107"/>
    </row>
    <row r="1161" spans="2:61" x14ac:dyDescent="0.3">
      <c r="B1161" s="108"/>
      <c r="C1161" s="93">
        <v>1589</v>
      </c>
      <c r="D1161" s="94" t="e">
        <f>'[1]S&amp;P500 Historical Data'!E4541</f>
        <v>#REF!</v>
      </c>
      <c r="E1161" s="95"/>
      <c r="F1161" s="96"/>
      <c r="H1161" s="114">
        <v>1090</v>
      </c>
      <c r="I1161" s="98">
        <f t="shared" ca="1" si="208"/>
        <v>3125.9255731629887</v>
      </c>
      <c r="J1161" s="99">
        <f t="shared" ca="1" si="205"/>
        <v>-7.2729349795256689E-3</v>
      </c>
      <c r="K1161" s="100">
        <f t="shared" ca="1" si="206"/>
        <v>-0.84972162131749196</v>
      </c>
      <c r="L1161" s="101">
        <f t="shared" ca="1" si="207"/>
        <v>-0.47446948188083693</v>
      </c>
      <c r="M1161" s="125"/>
      <c r="N1161" s="91">
        <v>45002</v>
      </c>
      <c r="O1161" s="102"/>
      <c r="P1161" s="92" t="str">
        <f t="shared" si="203"/>
        <v/>
      </c>
      <c r="Q1161" s="115">
        <f t="shared" ref="Q1161:Q1224" si="209">$L$8*EXP($L$9*H1161)</f>
        <v>3168.7144478720211</v>
      </c>
      <c r="R1161" s="116">
        <f t="shared" ref="R1161:R1224" si="210">$L$8*EXP($L$5*SQRT(H1161))</f>
        <v>3909.0263877628754</v>
      </c>
      <c r="S1161" s="116">
        <f t="shared" ref="S1161:S1224" si="211">$L$8*EXP($L$9*H1161+$L$5*SQRT(H1161))</f>
        <v>5373.9775749341416</v>
      </c>
      <c r="T1161" s="116">
        <f t="shared" ref="T1161:T1224" si="212">$L$8*EXP($L$9*H1161-$L$5*SQRT(H1161))</f>
        <v>1868.4021494592741</v>
      </c>
      <c r="U1161" s="116">
        <f t="shared" ref="U1161:U1224" si="213">$L$8*EXP($L$9*H1161+2*$L$5*SQRT(H1161))</f>
        <v>9113.9910051817442</v>
      </c>
      <c r="V1161" s="116">
        <f t="shared" ref="V1161:V1224" si="214">$L$8*EXP($L$9*H1161-2*$L$5*SQRT(H1161))</f>
        <v>1101.6854467427315</v>
      </c>
      <c r="W1161" s="64"/>
      <c r="X1161" s="64"/>
      <c r="Y1161" s="105"/>
      <c r="Z1161" s="61"/>
      <c r="AA1161" s="106"/>
      <c r="AB1161" s="107"/>
      <c r="AC1161" s="107"/>
      <c r="AD1161" s="107"/>
      <c r="AE1161" s="107"/>
      <c r="AF1161" s="107"/>
      <c r="AG1161" s="107"/>
      <c r="AI1161" s="108"/>
      <c r="AJ1161" s="4"/>
      <c r="AK1161" s="4"/>
      <c r="AL1161" s="4"/>
      <c r="AN1161" s="109"/>
      <c r="AO1161" s="110"/>
      <c r="AP1161" s="111"/>
      <c r="AQ1161" s="110"/>
      <c r="AR1161" s="112"/>
      <c r="AT1161" s="113"/>
      <c r="AU1161" s="113"/>
      <c r="AV1161" s="113"/>
      <c r="AW1161" s="113"/>
      <c r="AX1161" s="113"/>
      <c r="AY1161" s="113"/>
      <c r="AZ1161" s="113"/>
      <c r="BA1161" s="105"/>
      <c r="BB1161" s="61"/>
      <c r="BC1161" s="106"/>
      <c r="BD1161" s="107"/>
      <c r="BE1161" s="107"/>
      <c r="BF1161" s="107"/>
      <c r="BG1161" s="107"/>
      <c r="BH1161" s="107"/>
      <c r="BI1161" s="107"/>
    </row>
    <row r="1162" spans="2:61" x14ac:dyDescent="0.3">
      <c r="B1162" s="108"/>
      <c r="C1162" s="93">
        <v>1590</v>
      </c>
      <c r="D1162" s="94" t="e">
        <f>'[1]S&amp;P500 Historical Data'!E4542</f>
        <v>#REF!</v>
      </c>
      <c r="E1162" s="95"/>
      <c r="F1162" s="96"/>
      <c r="H1162" s="114">
        <v>1091</v>
      </c>
      <c r="I1162" s="98">
        <f t="shared" ca="1" si="208"/>
        <v>3085.9206472216042</v>
      </c>
      <c r="J1162" s="99">
        <f t="shared" ca="1" si="205"/>
        <v>-1.2797785809373973E-2</v>
      </c>
      <c r="K1162" s="100">
        <f t="shared" ca="1" si="206"/>
        <v>-1.6729955546791286</v>
      </c>
      <c r="L1162" s="101">
        <f t="shared" ca="1" si="207"/>
        <v>-0.82327393336163668</v>
      </c>
      <c r="M1162" s="125"/>
      <c r="N1162" s="91">
        <v>45003</v>
      </c>
      <c r="O1162" s="102"/>
      <c r="P1162" s="92" t="str">
        <f t="shared" ref="P1162:P1225" si="215">IF(O1162="","",(O1162-O1161)/O1161)</f>
        <v/>
      </c>
      <c r="Q1162" s="115">
        <f t="shared" si="209"/>
        <v>3169.6398475925839</v>
      </c>
      <c r="R1162" s="116">
        <f t="shared" si="210"/>
        <v>3909.9734932924089</v>
      </c>
      <c r="S1162" s="116">
        <f t="shared" si="211"/>
        <v>5376.8494296419804</v>
      </c>
      <c r="T1162" s="116">
        <f t="shared" si="212"/>
        <v>1868.4950908353212</v>
      </c>
      <c r="U1162" s="116">
        <f t="shared" si="213"/>
        <v>9121.0709036862663</v>
      </c>
      <c r="V1162" s="116">
        <f t="shared" si="214"/>
        <v>1101.4733762662026</v>
      </c>
      <c r="W1162" s="64"/>
      <c r="X1162" s="64"/>
      <c r="Y1162" s="105"/>
      <c r="Z1162" s="61"/>
      <c r="AA1162" s="106"/>
      <c r="AB1162" s="107"/>
      <c r="AC1162" s="107"/>
      <c r="AD1162" s="107"/>
      <c r="AE1162" s="107"/>
      <c r="AF1162" s="107"/>
      <c r="AG1162" s="107"/>
      <c r="AI1162" s="108"/>
      <c r="AJ1162" s="4"/>
      <c r="AK1162" s="4"/>
      <c r="AL1162" s="4"/>
      <c r="AN1162" s="109"/>
      <c r="AO1162" s="110"/>
      <c r="AP1162" s="111"/>
      <c r="AQ1162" s="110"/>
      <c r="AR1162" s="112"/>
      <c r="AT1162" s="113"/>
      <c r="AU1162" s="113"/>
      <c r="AV1162" s="113"/>
      <c r="AW1162" s="113"/>
      <c r="AX1162" s="113"/>
      <c r="AY1162" s="113"/>
      <c r="AZ1162" s="113"/>
      <c r="BA1162" s="105"/>
      <c r="BB1162" s="61"/>
      <c r="BC1162" s="106"/>
      <c r="BD1162" s="107"/>
      <c r="BE1162" s="107"/>
      <c r="BF1162" s="107"/>
      <c r="BG1162" s="107"/>
      <c r="BH1162" s="107"/>
      <c r="BI1162" s="107"/>
    </row>
    <row r="1163" spans="2:61" x14ac:dyDescent="0.3">
      <c r="B1163" s="108"/>
      <c r="C1163" s="93">
        <v>1591</v>
      </c>
      <c r="D1163" s="94" t="e">
        <f>'[1]S&amp;P500 Historical Data'!E4543</f>
        <v>#REF!</v>
      </c>
      <c r="E1163" s="95"/>
      <c r="F1163" s="96"/>
      <c r="H1163" s="114">
        <v>1092</v>
      </c>
      <c r="I1163" s="98">
        <f t="shared" ca="1" si="208"/>
        <v>3065.5215534292383</v>
      </c>
      <c r="J1163" s="99">
        <f t="shared" ca="1" si="205"/>
        <v>-6.6103753545095571E-3</v>
      </c>
      <c r="K1163" s="100">
        <f t="shared" ca="1" si="206"/>
        <v>-2.1057655953185863</v>
      </c>
      <c r="L1163" s="101">
        <f t="shared" ca="1" si="207"/>
        <v>-0.43277004063945768</v>
      </c>
      <c r="M1163" s="125"/>
      <c r="N1163" s="91">
        <v>45004</v>
      </c>
      <c r="O1163" s="102"/>
      <c r="P1163" s="92" t="str">
        <f t="shared" si="215"/>
        <v/>
      </c>
      <c r="Q1163" s="115">
        <f t="shared" si="209"/>
        <v>3170.5655175693196</v>
      </c>
      <c r="R1163" s="116">
        <f t="shared" si="210"/>
        <v>3910.9203941809305</v>
      </c>
      <c r="S1163" s="116">
        <f t="shared" si="211"/>
        <v>5379.7222219203568</v>
      </c>
      <c r="T1163" s="116">
        <f t="shared" si="212"/>
        <v>1868.5882442479071</v>
      </c>
      <c r="U1163" s="116">
        <f t="shared" si="213"/>
        <v>9128.1542755222181</v>
      </c>
      <c r="V1163" s="116">
        <f t="shared" si="214"/>
        <v>1101.2615910925222</v>
      </c>
      <c r="W1163" s="64"/>
      <c r="X1163" s="64"/>
      <c r="Y1163" s="105"/>
      <c r="Z1163" s="61"/>
      <c r="AA1163" s="106"/>
      <c r="AB1163" s="107"/>
      <c r="AC1163" s="107"/>
      <c r="AD1163" s="107"/>
      <c r="AE1163" s="107"/>
      <c r="AF1163" s="107"/>
      <c r="AG1163" s="107"/>
      <c r="AI1163" s="108"/>
      <c r="AJ1163" s="4"/>
      <c r="AK1163" s="4"/>
      <c r="AL1163" s="4"/>
      <c r="AN1163" s="109"/>
      <c r="AO1163" s="110"/>
      <c r="AP1163" s="111"/>
      <c r="AQ1163" s="110"/>
      <c r="AR1163" s="112"/>
      <c r="AT1163" s="113"/>
      <c r="AU1163" s="113"/>
      <c r="AV1163" s="113"/>
      <c r="AW1163" s="113"/>
      <c r="AX1163" s="113"/>
      <c r="AY1163" s="113"/>
      <c r="AZ1163" s="113"/>
      <c r="BA1163" s="105"/>
      <c r="BB1163" s="61"/>
      <c r="BC1163" s="106"/>
      <c r="BD1163" s="107"/>
      <c r="BE1163" s="107"/>
      <c r="BF1163" s="107"/>
      <c r="BG1163" s="107"/>
      <c r="BH1163" s="107"/>
      <c r="BI1163" s="107"/>
    </row>
    <row r="1164" spans="2:61" x14ac:dyDescent="0.3">
      <c r="B1164" s="108"/>
      <c r="C1164" s="93">
        <v>1592</v>
      </c>
      <c r="D1164" s="94" t="str">
        <f>'[1]S&amp;P500 Historical Data'!E4544</f>
        <v>変化率のパターン分析より</v>
      </c>
      <c r="E1164" s="95"/>
      <c r="F1164" s="96"/>
      <c r="H1164" s="114">
        <v>1093</v>
      </c>
      <c r="I1164" s="98">
        <f t="shared" ca="1" si="208"/>
        <v>3077.2851185056948</v>
      </c>
      <c r="J1164" s="99">
        <f t="shared" ca="1" si="205"/>
        <v>3.8373780354919156E-3</v>
      </c>
      <c r="K1164" s="100">
        <f t="shared" ca="1" si="206"/>
        <v>-1.884638465188198</v>
      </c>
      <c r="L1164" s="101">
        <f t="shared" ca="1" si="207"/>
        <v>0.22112713013038829</v>
      </c>
      <c r="M1164" s="125"/>
      <c r="N1164" s="91">
        <v>45005</v>
      </c>
      <c r="O1164" s="102"/>
      <c r="P1164" s="92" t="str">
        <f t="shared" si="215"/>
        <v/>
      </c>
      <c r="Q1164" s="115">
        <f t="shared" si="209"/>
        <v>3171.4914578811563</v>
      </c>
      <c r="R1164" s="116">
        <f t="shared" si="210"/>
        <v>3911.8670907649594</v>
      </c>
      <c r="S1164" s="116">
        <f t="shared" si="211"/>
        <v>5382.5959524527871</v>
      </c>
      <c r="T1164" s="116">
        <f t="shared" si="212"/>
        <v>1868.6816094434257</v>
      </c>
      <c r="U1164" s="116">
        <f t="shared" si="213"/>
        <v>9135.241123025844</v>
      </c>
      <c r="V1164" s="116">
        <f t="shared" si="214"/>
        <v>1101.0500907371272</v>
      </c>
      <c r="W1164" s="64"/>
      <c r="X1164" s="64"/>
      <c r="Y1164" s="105"/>
      <c r="Z1164" s="61"/>
      <c r="AA1164" s="106"/>
      <c r="AB1164" s="107"/>
      <c r="AC1164" s="107"/>
      <c r="AD1164" s="107"/>
      <c r="AE1164" s="107"/>
      <c r="AF1164" s="107"/>
      <c r="AG1164" s="107"/>
      <c r="AI1164" s="108"/>
      <c r="AJ1164" s="4"/>
      <c r="AK1164" s="4"/>
      <c r="AL1164" s="4"/>
      <c r="AN1164" s="109"/>
      <c r="AO1164" s="110"/>
      <c r="AP1164" s="111"/>
      <c r="AQ1164" s="110"/>
      <c r="AR1164" s="112"/>
      <c r="AT1164" s="113"/>
      <c r="AU1164" s="113"/>
      <c r="AV1164" s="113"/>
      <c r="AW1164" s="113"/>
      <c r="AX1164" s="113"/>
      <c r="AY1164" s="113"/>
      <c r="AZ1164" s="113"/>
      <c r="BA1164" s="105"/>
      <c r="BB1164" s="61"/>
      <c r="BC1164" s="106"/>
      <c r="BD1164" s="107"/>
      <c r="BE1164" s="107"/>
      <c r="BF1164" s="107"/>
      <c r="BG1164" s="107"/>
      <c r="BH1164" s="107"/>
      <c r="BI1164" s="107"/>
    </row>
    <row r="1165" spans="2:61" x14ac:dyDescent="0.3">
      <c r="B1165" s="108"/>
      <c r="C1165" s="93">
        <v>1593</v>
      </c>
      <c r="D1165" s="94">
        <f>'[1]S&amp;P500 Historical Data'!E4545</f>
        <v>0</v>
      </c>
      <c r="E1165" s="95"/>
      <c r="F1165" s="96"/>
      <c r="H1165" s="114">
        <v>1094</v>
      </c>
      <c r="I1165" s="98">
        <f t="shared" ca="1" si="208"/>
        <v>3021.6479537202508</v>
      </c>
      <c r="J1165" s="99">
        <f t="shared" ca="1" si="205"/>
        <v>-1.8079951204671246E-2</v>
      </c>
      <c r="K1165" s="100">
        <f t="shared" ca="1" si="206"/>
        <v>-3.043225380660628</v>
      </c>
      <c r="L1165" s="101">
        <f t="shared" ca="1" si="207"/>
        <v>-1.1585869154724302</v>
      </c>
      <c r="M1165" s="125"/>
      <c r="N1165" s="91">
        <v>45006</v>
      </c>
      <c r="O1165" s="102"/>
      <c r="P1165" s="92" t="str">
        <f t="shared" si="215"/>
        <v/>
      </c>
      <c r="Q1165" s="115">
        <f t="shared" si="209"/>
        <v>3172.4176686070427</v>
      </c>
      <c r="R1165" s="116">
        <f t="shared" si="210"/>
        <v>3912.813583380233</v>
      </c>
      <c r="S1165" s="116">
        <f t="shared" si="211"/>
        <v>5385.4706219222735</v>
      </c>
      <c r="T1165" s="116">
        <f t="shared" si="212"/>
        <v>1868.7751861689383</v>
      </c>
      <c r="U1165" s="116">
        <f t="shared" si="213"/>
        <v>9142.331448532992</v>
      </c>
      <c r="V1165" s="116">
        <f t="shared" si="214"/>
        <v>1100.8388747166989</v>
      </c>
      <c r="W1165" s="64"/>
      <c r="X1165" s="64"/>
      <c r="Y1165" s="105"/>
      <c r="Z1165" s="61"/>
      <c r="AA1165" s="106"/>
      <c r="AB1165" s="107"/>
      <c r="AC1165" s="107"/>
      <c r="AD1165" s="107"/>
      <c r="AE1165" s="107"/>
      <c r="AF1165" s="107"/>
      <c r="AG1165" s="107"/>
      <c r="AI1165" s="108"/>
      <c r="AJ1165" s="4"/>
      <c r="AK1165" s="4"/>
      <c r="AL1165" s="4"/>
      <c r="AN1165" s="109"/>
      <c r="AO1165" s="110"/>
      <c r="AP1165" s="111"/>
      <c r="AQ1165" s="110"/>
      <c r="AR1165" s="112"/>
      <c r="AT1165" s="113"/>
      <c r="AU1165" s="113"/>
      <c r="AV1165" s="113"/>
      <c r="AW1165" s="113"/>
      <c r="AX1165" s="113"/>
      <c r="AY1165" s="113"/>
      <c r="AZ1165" s="113"/>
      <c r="BA1165" s="105"/>
      <c r="BB1165" s="61"/>
      <c r="BC1165" s="106"/>
      <c r="BD1165" s="107"/>
      <c r="BE1165" s="107"/>
      <c r="BF1165" s="107"/>
      <c r="BG1165" s="107"/>
      <c r="BH1165" s="107"/>
      <c r="BI1165" s="107"/>
    </row>
    <row r="1166" spans="2:61" x14ac:dyDescent="0.3">
      <c r="B1166" s="108"/>
      <c r="C1166" s="93">
        <v>1594</v>
      </c>
      <c r="D1166" s="94">
        <f>'[1]S&amp;P500 Historical Data'!E4546</f>
        <v>0</v>
      </c>
      <c r="E1166" s="95"/>
      <c r="F1166" s="96"/>
      <c r="H1166" s="114">
        <v>1095</v>
      </c>
      <c r="I1166" s="98">
        <f t="shared" ca="1" si="208"/>
        <v>3019.4224506274463</v>
      </c>
      <c r="J1166" s="99">
        <f t="shared" ca="1" si="205"/>
        <v>-7.3651964983692552E-4</v>
      </c>
      <c r="K1166" s="100">
        <f t="shared" ca="1" si="206"/>
        <v>-3.1075248190159748</v>
      </c>
      <c r="L1166" s="101">
        <f t="shared" ca="1" si="207"/>
        <v>-6.4299438355346905E-2</v>
      </c>
      <c r="M1166" s="125"/>
      <c r="N1166" s="91">
        <v>45007</v>
      </c>
      <c r="O1166" s="102"/>
      <c r="P1166" s="92" t="str">
        <f t="shared" si="215"/>
        <v/>
      </c>
      <c r="Q1166" s="115">
        <f t="shared" si="209"/>
        <v>3173.3441498259513</v>
      </c>
      <c r="R1166" s="116">
        <f t="shared" si="210"/>
        <v>3913.7598723617111</v>
      </c>
      <c r="S1166" s="116">
        <f t="shared" si="211"/>
        <v>5388.3462310113127</v>
      </c>
      <c r="T1166" s="116">
        <f t="shared" si="212"/>
        <v>1868.8689741721694</v>
      </c>
      <c r="U1166" s="116">
        <f t="shared" si="213"/>
        <v>9149.4252543791317</v>
      </c>
      <c r="V1166" s="116">
        <f t="shared" si="214"/>
        <v>1100.6279425491559</v>
      </c>
      <c r="W1166" s="64"/>
      <c r="X1166" s="64"/>
      <c r="Y1166" s="105"/>
      <c r="Z1166" s="61"/>
      <c r="AA1166" s="106"/>
      <c r="AB1166" s="107"/>
      <c r="AC1166" s="107"/>
      <c r="AD1166" s="107"/>
      <c r="AE1166" s="107"/>
      <c r="AF1166" s="107"/>
      <c r="AG1166" s="107"/>
      <c r="AI1166" s="108"/>
      <c r="AJ1166" s="4"/>
      <c r="AK1166" s="4"/>
      <c r="AL1166" s="4"/>
      <c r="AN1166" s="109"/>
      <c r="AO1166" s="110"/>
      <c r="AP1166" s="111"/>
      <c r="AQ1166" s="110"/>
      <c r="AR1166" s="112"/>
      <c r="AT1166" s="113"/>
      <c r="AU1166" s="113"/>
      <c r="AV1166" s="113"/>
      <c r="AW1166" s="113"/>
      <c r="AX1166" s="113"/>
      <c r="AY1166" s="113"/>
      <c r="AZ1166" s="113"/>
      <c r="BA1166" s="105"/>
      <c r="BB1166" s="61"/>
      <c r="BC1166" s="106"/>
      <c r="BD1166" s="107"/>
      <c r="BE1166" s="107"/>
      <c r="BF1166" s="107"/>
      <c r="BG1166" s="107"/>
      <c r="BH1166" s="107"/>
      <c r="BI1166" s="107"/>
    </row>
    <row r="1167" spans="2:61" x14ac:dyDescent="0.3">
      <c r="B1167" s="108"/>
      <c r="C1167" s="93">
        <v>1595</v>
      </c>
      <c r="D1167" s="94">
        <f>'[1]S&amp;P500 Historical Data'!E4547</f>
        <v>0</v>
      </c>
      <c r="E1167" s="95"/>
      <c r="F1167" s="96"/>
      <c r="H1167" s="114">
        <v>1096</v>
      </c>
      <c r="I1167" s="98">
        <f t="shared" ca="1" si="208"/>
        <v>3003.798650451175</v>
      </c>
      <c r="J1167" s="99">
        <f t="shared" ca="1" si="205"/>
        <v>-5.1744333334424967E-3</v>
      </c>
      <c r="K1167" s="100">
        <f t="shared" ca="1" si="206"/>
        <v>-3.4500165112019019</v>
      </c>
      <c r="L1167" s="101">
        <f t="shared" ca="1" si="207"/>
        <v>-0.34249169218592723</v>
      </c>
      <c r="M1167" s="125"/>
      <c r="N1167" s="91">
        <v>45008</v>
      </c>
      <c r="O1167" s="102"/>
      <c r="P1167" s="92" t="str">
        <f t="shared" si="215"/>
        <v/>
      </c>
      <c r="Q1167" s="115">
        <f t="shared" si="209"/>
        <v>3174.2709016168769</v>
      </c>
      <c r="R1167" s="116">
        <f t="shared" si="210"/>
        <v>3914.7059580435753</v>
      </c>
      <c r="S1167" s="116">
        <f t="shared" si="211"/>
        <v>5391.2227804018967</v>
      </c>
      <c r="T1167" s="116">
        <f t="shared" si="212"/>
        <v>1868.9629732015062</v>
      </c>
      <c r="U1167" s="116">
        <f t="shared" si="213"/>
        <v>9156.5225428993435</v>
      </c>
      <c r="V1167" s="116">
        <f t="shared" si="214"/>
        <v>1100.4172937536539</v>
      </c>
      <c r="W1167" s="64"/>
      <c r="X1167" s="64"/>
      <c r="Y1167" s="105"/>
      <c r="Z1167" s="61"/>
      <c r="AA1167" s="106"/>
      <c r="AB1167" s="107"/>
      <c r="AC1167" s="107"/>
      <c r="AD1167" s="107"/>
      <c r="AE1167" s="107"/>
      <c r="AF1167" s="107"/>
      <c r="AG1167" s="107"/>
      <c r="AI1167" s="108"/>
      <c r="AJ1167" s="4"/>
      <c r="AK1167" s="4"/>
      <c r="AL1167" s="4"/>
      <c r="AN1167" s="109"/>
      <c r="AO1167" s="110"/>
      <c r="AP1167" s="111"/>
      <c r="AQ1167" s="110"/>
      <c r="AR1167" s="112"/>
      <c r="AT1167" s="113"/>
      <c r="AU1167" s="113"/>
      <c r="AV1167" s="113"/>
      <c r="AW1167" s="113"/>
      <c r="AX1167" s="113"/>
      <c r="AY1167" s="113"/>
      <c r="AZ1167" s="113"/>
      <c r="BA1167" s="105"/>
      <c r="BB1167" s="61"/>
      <c r="BC1167" s="106"/>
      <c r="BD1167" s="107"/>
      <c r="BE1167" s="107"/>
      <c r="BF1167" s="107"/>
      <c r="BG1167" s="107"/>
      <c r="BH1167" s="107"/>
      <c r="BI1167" s="107"/>
    </row>
    <row r="1168" spans="2:61" x14ac:dyDescent="0.3">
      <c r="B1168" s="108"/>
      <c r="C1168" s="93">
        <v>1596</v>
      </c>
      <c r="D1168" s="94">
        <f>'[1]S&amp;P500 Historical Data'!E4548</f>
        <v>0</v>
      </c>
      <c r="E1168" s="95"/>
      <c r="F1168" s="96"/>
      <c r="H1168" s="114">
        <v>1097</v>
      </c>
      <c r="I1168" s="98">
        <f t="shared" ca="1" si="208"/>
        <v>2979.5496064378053</v>
      </c>
      <c r="J1168" s="99">
        <f t="shared" ca="1" si="205"/>
        <v>-8.0727927651633603E-3</v>
      </c>
      <c r="K1168" s="100">
        <f t="shared" ca="1" si="206"/>
        <v>-3.9748636482822635</v>
      </c>
      <c r="L1168" s="101">
        <f t="shared" ca="1" si="207"/>
        <v>-0.52484713708036179</v>
      </c>
      <c r="M1168" s="125"/>
      <c r="N1168" s="91">
        <v>45009</v>
      </c>
      <c r="O1168" s="102"/>
      <c r="P1168" s="92" t="str">
        <f t="shared" si="215"/>
        <v/>
      </c>
      <c r="Q1168" s="115">
        <f t="shared" si="209"/>
        <v>3175.1979240588385</v>
      </c>
      <c r="R1168" s="116">
        <f t="shared" si="210"/>
        <v>3915.6518407592348</v>
      </c>
      <c r="S1168" s="116">
        <f t="shared" si="211"/>
        <v>5394.1002707755115</v>
      </c>
      <c r="T1168" s="116">
        <f t="shared" si="212"/>
        <v>1869.0571830059962</v>
      </c>
      <c r="U1168" s="116">
        <f t="shared" si="213"/>
        <v>9163.6233164283458</v>
      </c>
      <c r="V1168" s="116">
        <f t="shared" si="214"/>
        <v>1100.2069278505785</v>
      </c>
      <c r="W1168" s="64"/>
      <c r="X1168" s="64"/>
      <c r="Y1168" s="105"/>
      <c r="Z1168" s="61"/>
      <c r="AA1168" s="106"/>
      <c r="AB1168" s="107"/>
      <c r="AC1168" s="107"/>
      <c r="AD1168" s="107"/>
      <c r="AE1168" s="107"/>
      <c r="AF1168" s="107"/>
      <c r="AG1168" s="107"/>
      <c r="AI1168" s="108"/>
      <c r="AJ1168" s="4"/>
      <c r="AK1168" s="4"/>
      <c r="AL1168" s="4"/>
      <c r="AN1168" s="109"/>
      <c r="AO1168" s="110"/>
      <c r="AP1168" s="111"/>
      <c r="AQ1168" s="110"/>
      <c r="AR1168" s="112"/>
      <c r="AT1168" s="113"/>
      <c r="AU1168" s="113"/>
      <c r="AV1168" s="113"/>
      <c r="AW1168" s="113"/>
      <c r="AX1168" s="113"/>
      <c r="AY1168" s="113"/>
      <c r="AZ1168" s="113"/>
      <c r="BA1168" s="105"/>
      <c r="BB1168" s="61"/>
      <c r="BC1168" s="106"/>
      <c r="BD1168" s="107"/>
      <c r="BE1168" s="107"/>
      <c r="BF1168" s="107"/>
      <c r="BG1168" s="107"/>
      <c r="BH1168" s="107"/>
      <c r="BI1168" s="107"/>
    </row>
    <row r="1169" spans="2:61" x14ac:dyDescent="0.3">
      <c r="B1169" s="108"/>
      <c r="C1169" s="93">
        <v>1597</v>
      </c>
      <c r="D1169" s="94">
        <f>'[1]S&amp;P500 Historical Data'!E4549</f>
        <v>0</v>
      </c>
      <c r="E1169" s="95"/>
      <c r="F1169" s="96"/>
      <c r="H1169" s="114">
        <v>1098</v>
      </c>
      <c r="I1169" s="98">
        <f t="shared" ca="1" si="208"/>
        <v>2982.6255791389835</v>
      </c>
      <c r="J1169" s="99">
        <f t="shared" ca="1" si="205"/>
        <v>1.0323616342993831E-3</v>
      </c>
      <c r="K1169" s="100">
        <f t="shared" ca="1" si="206"/>
        <v>-3.9286243285636964</v>
      </c>
      <c r="L1169" s="101">
        <f t="shared" ca="1" si="207"/>
        <v>4.6239319718567297E-2</v>
      </c>
      <c r="M1169" s="125"/>
      <c r="N1169" s="91">
        <v>45010</v>
      </c>
      <c r="O1169" s="102"/>
      <c r="P1169" s="92" t="str">
        <f t="shared" si="215"/>
        <v/>
      </c>
      <c r="Q1169" s="115">
        <f t="shared" si="209"/>
        <v>3176.1252172308782</v>
      </c>
      <c r="R1169" s="116">
        <f t="shared" si="210"/>
        <v>3916.5975208413261</v>
      </c>
      <c r="S1169" s="116">
        <f t="shared" si="211"/>
        <v>5396.9787028131468</v>
      </c>
      <c r="T1169" s="116">
        <f t="shared" si="212"/>
        <v>1869.1516033353435</v>
      </c>
      <c r="U1169" s="116">
        <f t="shared" si="213"/>
        <v>9170.7275773004712</v>
      </c>
      <c r="V1169" s="116">
        <f t="shared" si="214"/>
        <v>1099.9968443615426</v>
      </c>
      <c r="W1169" s="64"/>
      <c r="X1169" s="64"/>
      <c r="Y1169" s="105"/>
      <c r="Z1169" s="61"/>
      <c r="AA1169" s="106"/>
      <c r="AB1169" s="107"/>
      <c r="AC1169" s="107"/>
      <c r="AD1169" s="107"/>
      <c r="AE1169" s="107"/>
      <c r="AF1169" s="107"/>
      <c r="AG1169" s="107"/>
      <c r="AI1169" s="108"/>
      <c r="AJ1169" s="4"/>
      <c r="AK1169" s="4"/>
      <c r="AL1169" s="4"/>
      <c r="AN1169" s="109"/>
      <c r="AO1169" s="110"/>
      <c r="AP1169" s="111"/>
      <c r="AQ1169" s="110"/>
      <c r="AR1169" s="112"/>
      <c r="AT1169" s="113"/>
      <c r="AU1169" s="113"/>
      <c r="AV1169" s="113"/>
      <c r="AW1169" s="113"/>
      <c r="AX1169" s="113"/>
      <c r="AY1169" s="113"/>
      <c r="AZ1169" s="113"/>
      <c r="BA1169" s="105"/>
      <c r="BB1169" s="61"/>
      <c r="BC1169" s="106"/>
      <c r="BD1169" s="107"/>
      <c r="BE1169" s="107"/>
      <c r="BF1169" s="107"/>
      <c r="BG1169" s="107"/>
      <c r="BH1169" s="107"/>
      <c r="BI1169" s="107"/>
    </row>
    <row r="1170" spans="2:61" x14ac:dyDescent="0.3">
      <c r="B1170" s="108"/>
      <c r="C1170" s="93">
        <v>1598</v>
      </c>
      <c r="D1170" s="94">
        <f>'[1]S&amp;P500 Historical Data'!E4550</f>
        <v>0</v>
      </c>
      <c r="E1170" s="95"/>
      <c r="F1170" s="96"/>
      <c r="H1170" s="114">
        <v>1099</v>
      </c>
      <c r="I1170" s="98">
        <f t="shared" ca="1" si="208"/>
        <v>3000.7769858452521</v>
      </c>
      <c r="J1170" s="99">
        <f t="shared" ca="1" si="205"/>
        <v>6.0857141550795715E-3</v>
      </c>
      <c r="K1170" s="100">
        <f t="shared" ca="1" si="206"/>
        <v>-3.5676698919738108</v>
      </c>
      <c r="L1170" s="101">
        <f t="shared" ca="1" si="207"/>
        <v>0.3609544365898858</v>
      </c>
      <c r="M1170" s="125"/>
      <c r="N1170" s="91">
        <v>45011</v>
      </c>
      <c r="O1170" s="102"/>
      <c r="P1170" s="92" t="str">
        <f t="shared" si="215"/>
        <v/>
      </c>
      <c r="Q1170" s="115">
        <f t="shared" si="209"/>
        <v>3177.0527812120604</v>
      </c>
      <c r="R1170" s="116">
        <f t="shared" si="210"/>
        <v>3917.5429986217168</v>
      </c>
      <c r="S1170" s="116">
        <f t="shared" si="211"/>
        <v>5399.8580771952866</v>
      </c>
      <c r="T1170" s="116">
        <f t="shared" si="212"/>
        <v>1869.246233939909</v>
      </c>
      <c r="U1170" s="116">
        <f t="shared" si="213"/>
        <v>9177.8353278496961</v>
      </c>
      <c r="V1170" s="116">
        <f t="shared" si="214"/>
        <v>1099.7870428093815</v>
      </c>
      <c r="W1170" s="64"/>
      <c r="X1170" s="64"/>
      <c r="Y1170" s="105"/>
      <c r="Z1170" s="61"/>
      <c r="AA1170" s="106"/>
      <c r="AB1170" s="107"/>
      <c r="AC1170" s="107"/>
      <c r="AD1170" s="107"/>
      <c r="AE1170" s="107"/>
      <c r="AF1170" s="107"/>
      <c r="AG1170" s="107"/>
      <c r="AI1170" s="108"/>
      <c r="AJ1170" s="4"/>
      <c r="AK1170" s="4"/>
      <c r="AL1170" s="4"/>
      <c r="AN1170" s="109"/>
      <c r="AO1170" s="110"/>
      <c r="AP1170" s="111"/>
      <c r="AQ1170" s="110"/>
      <c r="AR1170" s="112"/>
      <c r="AT1170" s="113"/>
      <c r="AU1170" s="113"/>
      <c r="AV1170" s="113"/>
      <c r="AW1170" s="113"/>
      <c r="AX1170" s="113"/>
      <c r="AY1170" s="113"/>
      <c r="AZ1170" s="113"/>
      <c r="BA1170" s="105"/>
      <c r="BB1170" s="61"/>
      <c r="BC1170" s="106"/>
      <c r="BD1170" s="107"/>
      <c r="BE1170" s="107"/>
      <c r="BF1170" s="107"/>
      <c r="BG1170" s="107"/>
      <c r="BH1170" s="107"/>
      <c r="BI1170" s="107"/>
    </row>
    <row r="1171" spans="2:61" x14ac:dyDescent="0.3">
      <c r="B1171" s="108"/>
      <c r="C1171" s="93">
        <v>1599</v>
      </c>
      <c r="D1171" s="94">
        <f>'[1]S&amp;P500 Historical Data'!E4551</f>
        <v>0</v>
      </c>
      <c r="E1171" s="95"/>
      <c r="F1171" s="96"/>
      <c r="H1171" s="114">
        <v>1100</v>
      </c>
      <c r="I1171" s="98">
        <f t="shared" ca="1" si="208"/>
        <v>3001.0579099382021</v>
      </c>
      <c r="J1171" s="99">
        <f t="shared" ref="J1171:J1234" ca="1" si="216">(I1171-I1170)/I1170</f>
        <v>9.3617117924847941E-5</v>
      </c>
      <c r="K1171" s="100">
        <f t="shared" ref="K1171:K1234" ca="1" si="217">+K1170+L1171</f>
        <v>-3.5800690959665529</v>
      </c>
      <c r="L1171" s="101">
        <f t="shared" ca="1" si="207"/>
        <v>-1.239920399274228E-2</v>
      </c>
      <c r="M1171" s="125"/>
      <c r="N1171" s="91">
        <v>45012</v>
      </c>
      <c r="O1171" s="102"/>
      <c r="P1171" s="92" t="str">
        <f t="shared" si="215"/>
        <v/>
      </c>
      <c r="Q1171" s="115">
        <f t="shared" si="209"/>
        <v>3177.9806160814724</v>
      </c>
      <c r="R1171" s="116">
        <f t="shared" si="210"/>
        <v>3918.4882744315091</v>
      </c>
      <c r="S1171" s="116">
        <f t="shared" si="211"/>
        <v>5402.7383946019272</v>
      </c>
      <c r="T1171" s="116">
        <f t="shared" si="212"/>
        <v>1869.3410745707056</v>
      </c>
      <c r="U1171" s="116">
        <f t="shared" si="213"/>
        <v>9184.9465704096347</v>
      </c>
      <c r="V1171" s="116">
        <f t="shared" si="214"/>
        <v>1099.5775227181482</v>
      </c>
      <c r="W1171" s="64"/>
      <c r="X1171" s="64"/>
      <c r="Y1171" s="105"/>
      <c r="Z1171" s="61"/>
      <c r="AA1171" s="106"/>
      <c r="AB1171" s="107"/>
      <c r="AC1171" s="107"/>
      <c r="AD1171" s="107"/>
      <c r="AE1171" s="107"/>
      <c r="AF1171" s="107"/>
      <c r="AG1171" s="107"/>
      <c r="AI1171" s="108"/>
      <c r="AJ1171" s="4"/>
      <c r="AK1171" s="4"/>
      <c r="AL1171" s="4"/>
      <c r="AN1171" s="109"/>
      <c r="AO1171" s="110"/>
      <c r="AP1171" s="111"/>
      <c r="AQ1171" s="110"/>
      <c r="AR1171" s="112"/>
      <c r="AT1171" s="113"/>
      <c r="AU1171" s="113"/>
      <c r="AV1171" s="113"/>
      <c r="AW1171" s="113"/>
      <c r="AX1171" s="113"/>
      <c r="AY1171" s="113"/>
      <c r="AZ1171" s="113"/>
      <c r="BA1171" s="105"/>
      <c r="BB1171" s="61"/>
      <c r="BC1171" s="106"/>
      <c r="BD1171" s="107"/>
      <c r="BE1171" s="107"/>
      <c r="BF1171" s="107"/>
      <c r="BG1171" s="107"/>
      <c r="BH1171" s="107"/>
      <c r="BI1171" s="107"/>
    </row>
    <row r="1172" spans="2:61" x14ac:dyDescent="0.3">
      <c r="B1172" s="108"/>
      <c r="C1172" s="93">
        <v>1600</v>
      </c>
      <c r="D1172" s="94">
        <f>'[1]S&amp;P500 Historical Data'!E4552</f>
        <v>0</v>
      </c>
      <c r="E1172" s="95"/>
      <c r="F1172" s="96"/>
      <c r="H1172" s="114">
        <v>1101</v>
      </c>
      <c r="I1172" s="98">
        <f t="shared" ca="1" si="208"/>
        <v>3017.3651911951629</v>
      </c>
      <c r="J1172" s="99">
        <f t="shared" ca="1" si="216"/>
        <v>5.4338442463766311E-3</v>
      </c>
      <c r="K1172" s="100">
        <f t="shared" ca="1" si="217"/>
        <v>-3.2596232097907238</v>
      </c>
      <c r="L1172" s="101">
        <f t="shared" ca="1" si="207"/>
        <v>0.32044588617582909</v>
      </c>
      <c r="M1172" s="125"/>
      <c r="N1172" s="91">
        <v>45013</v>
      </c>
      <c r="O1172" s="102"/>
      <c r="P1172" s="92" t="str">
        <f t="shared" si="215"/>
        <v/>
      </c>
      <c r="Q1172" s="115">
        <f t="shared" si="209"/>
        <v>3178.9087219182261</v>
      </c>
      <c r="R1172" s="116">
        <f t="shared" si="210"/>
        <v>3919.4333486010401</v>
      </c>
      <c r="S1172" s="116">
        <f t="shared" si="211"/>
        <v>5405.619655712565</v>
      </c>
      <c r="T1172" s="116">
        <f t="shared" si="212"/>
        <v>1869.436124979399</v>
      </c>
      <c r="U1172" s="116">
        <f t="shared" si="213"/>
        <v>9192.0613073135282</v>
      </c>
      <c r="V1172" s="116">
        <f t="shared" si="214"/>
        <v>1099.3682836131118</v>
      </c>
      <c r="W1172" s="64"/>
      <c r="X1172" s="64"/>
      <c r="Y1172" s="105"/>
      <c r="Z1172" s="61"/>
      <c r="AA1172" s="106"/>
      <c r="AB1172" s="107"/>
      <c r="AC1172" s="107"/>
      <c r="AD1172" s="107"/>
      <c r="AE1172" s="107"/>
      <c r="AF1172" s="107"/>
      <c r="AG1172" s="107"/>
      <c r="AI1172" s="108"/>
      <c r="AJ1172" s="4"/>
      <c r="AK1172" s="4"/>
      <c r="AL1172" s="4"/>
      <c r="AN1172" s="109"/>
      <c r="AO1172" s="110"/>
      <c r="AP1172" s="111"/>
      <c r="AQ1172" s="110"/>
      <c r="AR1172" s="112"/>
      <c r="AT1172" s="113"/>
      <c r="AU1172" s="113"/>
      <c r="AV1172" s="113"/>
      <c r="AW1172" s="113"/>
      <c r="AX1172" s="113"/>
      <c r="AY1172" s="113"/>
      <c r="AZ1172" s="113"/>
      <c r="BA1172" s="105"/>
      <c r="BB1172" s="61"/>
      <c r="BC1172" s="106"/>
      <c r="BD1172" s="107"/>
      <c r="BE1172" s="107"/>
      <c r="BF1172" s="107"/>
      <c r="BG1172" s="107"/>
      <c r="BH1172" s="107"/>
      <c r="BI1172" s="107"/>
    </row>
    <row r="1173" spans="2:61" x14ac:dyDescent="0.3">
      <c r="B1173" s="108"/>
      <c r="C1173" s="93">
        <v>1601</v>
      </c>
      <c r="D1173" s="94">
        <f>'[1]S&amp;P500 Historical Data'!E4553</f>
        <v>0</v>
      </c>
      <c r="E1173" s="95"/>
      <c r="F1173" s="96"/>
      <c r="H1173" s="114">
        <v>1102</v>
      </c>
      <c r="I1173" s="98">
        <f t="shared" ca="1" si="208"/>
        <v>3027.5520001915647</v>
      </c>
      <c r="J1173" s="99">
        <f t="shared" ca="1" si="216"/>
        <v>3.3760610171176889E-3</v>
      </c>
      <c r="K1173" s="100">
        <f t="shared" ca="1" si="217"/>
        <v>-3.0672247774610595</v>
      </c>
      <c r="L1173" s="101">
        <f t="shared" ca="1" si="207"/>
        <v>0.19239843232966428</v>
      </c>
      <c r="M1173" s="125"/>
      <c r="N1173" s="91">
        <v>45014</v>
      </c>
      <c r="O1173" s="102"/>
      <c r="P1173" s="92" t="str">
        <f t="shared" si="215"/>
        <v/>
      </c>
      <c r="Q1173" s="115">
        <f t="shared" si="209"/>
        <v>3179.8370988014549</v>
      </c>
      <c r="R1173" s="116">
        <f t="shared" si="210"/>
        <v>3920.378221459885</v>
      </c>
      <c r="S1173" s="116">
        <f t="shared" si="211"/>
        <v>5408.5018612062049</v>
      </c>
      <c r="T1173" s="116">
        <f t="shared" si="212"/>
        <v>1869.5313849183021</v>
      </c>
      <c r="U1173" s="116">
        <f t="shared" si="213"/>
        <v>9199.1795408942871</v>
      </c>
      <c r="V1173" s="116">
        <f t="shared" si="214"/>
        <v>1099.1593250207493</v>
      </c>
      <c r="W1173" s="64"/>
      <c r="X1173" s="64"/>
      <c r="Y1173" s="105"/>
      <c r="Z1173" s="61"/>
      <c r="AA1173" s="106"/>
      <c r="AB1173" s="107"/>
      <c r="AC1173" s="107"/>
      <c r="AD1173" s="107"/>
      <c r="AE1173" s="107"/>
      <c r="AF1173" s="107"/>
      <c r="AG1173" s="107"/>
      <c r="AI1173" s="108"/>
      <c r="AJ1173" s="4"/>
      <c r="AK1173" s="4"/>
      <c r="AL1173" s="4"/>
      <c r="AN1173" s="109"/>
      <c r="AO1173" s="110"/>
      <c r="AP1173" s="111"/>
      <c r="AQ1173" s="110"/>
      <c r="AR1173" s="112"/>
      <c r="AT1173" s="113"/>
      <c r="AU1173" s="113"/>
      <c r="AV1173" s="113"/>
      <c r="AW1173" s="113"/>
      <c r="AX1173" s="113"/>
      <c r="AY1173" s="113"/>
      <c r="AZ1173" s="113"/>
      <c r="BA1173" s="105"/>
      <c r="BB1173" s="61"/>
      <c r="BC1173" s="106"/>
      <c r="BD1173" s="107"/>
      <c r="BE1173" s="107"/>
      <c r="BF1173" s="107"/>
      <c r="BG1173" s="107"/>
      <c r="BH1173" s="107"/>
      <c r="BI1173" s="107"/>
    </row>
    <row r="1174" spans="2:61" x14ac:dyDescent="0.3">
      <c r="B1174" s="108"/>
      <c r="C1174" s="93">
        <v>1602</v>
      </c>
      <c r="D1174" s="94">
        <f>'[1]S&amp;P500 Historical Data'!E4554</f>
        <v>0</v>
      </c>
      <c r="E1174" s="95"/>
      <c r="F1174" s="96"/>
      <c r="H1174" s="114">
        <v>1103</v>
      </c>
      <c r="I1174" s="98">
        <f t="shared" ca="1" si="208"/>
        <v>3036.2056963424188</v>
      </c>
      <c r="J1174" s="99">
        <f t="shared" ca="1" si="216"/>
        <v>2.8583146219475506E-3</v>
      </c>
      <c r="K1174" s="100">
        <f t="shared" ca="1" si="217"/>
        <v>-2.9070849394505998</v>
      </c>
      <c r="L1174" s="101">
        <f t="shared" ca="1" si="207"/>
        <v>0.16013983801045972</v>
      </c>
      <c r="M1174" s="125"/>
      <c r="N1174" s="91">
        <v>45015</v>
      </c>
      <c r="O1174" s="102"/>
      <c r="P1174" s="92" t="str">
        <f t="shared" si="215"/>
        <v/>
      </c>
      <c r="Q1174" s="115">
        <f t="shared" si="209"/>
        <v>3180.7657468103157</v>
      </c>
      <c r="R1174" s="116">
        <f t="shared" si="210"/>
        <v>3921.3228933368609</v>
      </c>
      <c r="S1174" s="116">
        <f t="shared" si="211"/>
        <v>5411.3850117613656</v>
      </c>
      <c r="T1174" s="116">
        <f t="shared" si="212"/>
        <v>1869.6268541403761</v>
      </c>
      <c r="U1174" s="116">
        <f t="shared" si="213"/>
        <v>9206.3012734844597</v>
      </c>
      <c r="V1174" s="116">
        <f t="shared" si="214"/>
        <v>1098.9506464687458</v>
      </c>
      <c r="W1174" s="64"/>
      <c r="X1174" s="64"/>
      <c r="Y1174" s="105"/>
      <c r="Z1174" s="61"/>
      <c r="AA1174" s="106"/>
      <c r="AB1174" s="107"/>
      <c r="AC1174" s="107"/>
      <c r="AD1174" s="107"/>
      <c r="AE1174" s="107"/>
      <c r="AF1174" s="107"/>
      <c r="AG1174" s="107"/>
      <c r="AI1174" s="108"/>
      <c r="AJ1174" s="4"/>
      <c r="AK1174" s="4"/>
      <c r="AL1174" s="4"/>
      <c r="AN1174" s="109"/>
      <c r="AO1174" s="110"/>
      <c r="AP1174" s="111"/>
      <c r="AQ1174" s="110"/>
      <c r="AR1174" s="112"/>
      <c r="AT1174" s="113"/>
      <c r="AU1174" s="113"/>
      <c r="AV1174" s="113"/>
      <c r="AW1174" s="113"/>
      <c r="AX1174" s="113"/>
      <c r="AY1174" s="113"/>
      <c r="AZ1174" s="113"/>
      <c r="BA1174" s="105"/>
      <c r="BB1174" s="61"/>
      <c r="BC1174" s="106"/>
      <c r="BD1174" s="107"/>
      <c r="BE1174" s="107"/>
      <c r="BF1174" s="107"/>
      <c r="BG1174" s="107"/>
      <c r="BH1174" s="107"/>
      <c r="BI1174" s="107"/>
    </row>
    <row r="1175" spans="2:61" x14ac:dyDescent="0.3">
      <c r="B1175" s="108"/>
      <c r="C1175" s="93">
        <v>1603</v>
      </c>
      <c r="D1175" s="94">
        <f>'[1]S&amp;P500 Historical Data'!E4555</f>
        <v>0</v>
      </c>
      <c r="E1175" s="95"/>
      <c r="F1175" s="96"/>
      <c r="H1175" s="114">
        <v>1104</v>
      </c>
      <c r="I1175" s="98">
        <f t="shared" ca="1" si="208"/>
        <v>3065.5243281872699</v>
      </c>
      <c r="J1175" s="99">
        <f t="shared" ca="1" si="216"/>
        <v>9.6563391209528206E-3</v>
      </c>
      <c r="K1175" s="100">
        <f t="shared" ca="1" si="217"/>
        <v>-2.3247090234447758</v>
      </c>
      <c r="L1175" s="101">
        <f t="shared" ca="1" si="207"/>
        <v>0.58237591600582395</v>
      </c>
      <c r="M1175" s="125"/>
      <c r="N1175" s="91">
        <v>45016</v>
      </c>
      <c r="O1175" s="102"/>
      <c r="P1175" s="92" t="str">
        <f t="shared" si="215"/>
        <v/>
      </c>
      <c r="Q1175" s="115">
        <f t="shared" si="209"/>
        <v>3181.6946660239892</v>
      </c>
      <c r="R1175" s="116">
        <f t="shared" si="210"/>
        <v>3922.2673645600271</v>
      </c>
      <c r="S1175" s="116">
        <f t="shared" si="211"/>
        <v>5414.2691080560744</v>
      </c>
      <c r="T1175" s="116">
        <f t="shared" si="212"/>
        <v>1869.7225323992263</v>
      </c>
      <c r="U1175" s="116">
        <f t="shared" si="213"/>
        <v>9213.4265074162504</v>
      </c>
      <c r="V1175" s="116">
        <f t="shared" si="214"/>
        <v>1098.7422474859873</v>
      </c>
      <c r="W1175" s="64"/>
      <c r="X1175" s="64"/>
      <c r="Y1175" s="105"/>
      <c r="Z1175" s="61"/>
      <c r="AA1175" s="106"/>
      <c r="AB1175" s="107"/>
      <c r="AC1175" s="107"/>
      <c r="AD1175" s="107"/>
      <c r="AE1175" s="107"/>
      <c r="AF1175" s="107"/>
      <c r="AG1175" s="107"/>
      <c r="AI1175" s="108"/>
      <c r="AJ1175" s="4"/>
      <c r="AK1175" s="4"/>
      <c r="AL1175" s="4"/>
      <c r="AN1175" s="109"/>
      <c r="AO1175" s="110"/>
      <c r="AP1175" s="111"/>
      <c r="AQ1175" s="110"/>
      <c r="AR1175" s="112"/>
      <c r="AT1175" s="113"/>
      <c r="AU1175" s="113"/>
      <c r="AV1175" s="113"/>
      <c r="AW1175" s="113"/>
      <c r="AX1175" s="113"/>
      <c r="AY1175" s="113"/>
      <c r="AZ1175" s="113"/>
      <c r="BA1175" s="105"/>
      <c r="BB1175" s="61"/>
      <c r="BC1175" s="106"/>
      <c r="BD1175" s="107"/>
      <c r="BE1175" s="107"/>
      <c r="BF1175" s="107"/>
      <c r="BG1175" s="107"/>
      <c r="BH1175" s="107"/>
      <c r="BI1175" s="107"/>
    </row>
    <row r="1176" spans="2:61" x14ac:dyDescent="0.3">
      <c r="B1176" s="108"/>
      <c r="C1176" s="93">
        <v>1604</v>
      </c>
      <c r="D1176" s="94">
        <f>'[1]S&amp;P500 Historical Data'!E4556</f>
        <v>0</v>
      </c>
      <c r="E1176" s="95"/>
      <c r="F1176" s="96"/>
      <c r="H1176" s="114">
        <v>1105</v>
      </c>
      <c r="I1176" s="98">
        <f t="shared" ca="1" si="208"/>
        <v>3080.6669158427499</v>
      </c>
      <c r="J1176" s="99">
        <f t="shared" ca="1" si="216"/>
        <v>4.9396403467573081E-3</v>
      </c>
      <c r="K1176" s="100">
        <f t="shared" ca="1" si="217"/>
        <v>-2.0349915015108158</v>
      </c>
      <c r="L1176" s="101">
        <f t="shared" ca="1" si="207"/>
        <v>0.28971752193396</v>
      </c>
      <c r="M1176" s="125"/>
      <c r="N1176" s="91">
        <v>45017</v>
      </c>
      <c r="O1176" s="102"/>
      <c r="P1176" s="92" t="str">
        <f t="shared" si="215"/>
        <v/>
      </c>
      <c r="Q1176" s="115">
        <f t="shared" si="209"/>
        <v>3182.6238565216786</v>
      </c>
      <c r="R1176" s="116">
        <f t="shared" si="210"/>
        <v>3923.2116354566888</v>
      </c>
      <c r="S1176" s="116">
        <f t="shared" si="211"/>
        <v>5417.1541507678749</v>
      </c>
      <c r="T1176" s="116">
        <f t="shared" si="212"/>
        <v>1869.8184194491009</v>
      </c>
      <c r="U1176" s="116">
        <f t="shared" si="213"/>
        <v>9220.5552450215291</v>
      </c>
      <c r="V1176" s="116">
        <f t="shared" si="214"/>
        <v>1098.5341276025588</v>
      </c>
      <c r="W1176" s="64"/>
      <c r="X1176" s="64"/>
      <c r="Y1176" s="105"/>
      <c r="Z1176" s="61"/>
      <c r="AA1176" s="106"/>
      <c r="AB1176" s="107"/>
      <c r="AC1176" s="107"/>
      <c r="AD1176" s="107"/>
      <c r="AE1176" s="107"/>
      <c r="AF1176" s="107"/>
      <c r="AG1176" s="107"/>
      <c r="AI1176" s="108"/>
      <c r="AJ1176" s="4"/>
      <c r="AK1176" s="4"/>
      <c r="AL1176" s="4"/>
      <c r="AN1176" s="109"/>
      <c r="AO1176" s="110"/>
      <c r="AP1176" s="111"/>
      <c r="AQ1176" s="110"/>
      <c r="AR1176" s="112"/>
      <c r="AT1176" s="113"/>
      <c r="AU1176" s="113"/>
      <c r="AV1176" s="113"/>
      <c r="AW1176" s="113"/>
      <c r="AX1176" s="113"/>
      <c r="AY1176" s="113"/>
      <c r="AZ1176" s="113"/>
      <c r="BA1176" s="105"/>
      <c r="BB1176" s="61"/>
      <c r="BC1176" s="106"/>
      <c r="BD1176" s="107"/>
      <c r="BE1176" s="107"/>
      <c r="BF1176" s="107"/>
      <c r="BG1176" s="107"/>
      <c r="BH1176" s="107"/>
      <c r="BI1176" s="107"/>
    </row>
    <row r="1177" spans="2:61" x14ac:dyDescent="0.3">
      <c r="B1177" s="108"/>
      <c r="C1177" s="93">
        <v>1605</v>
      </c>
      <c r="D1177" s="94">
        <f>'[1]S&amp;P500 Historical Data'!E4557</f>
        <v>0</v>
      </c>
      <c r="E1177" s="95"/>
      <c r="F1177" s="96"/>
      <c r="H1177" s="114">
        <v>1106</v>
      </c>
      <c r="I1177" s="98">
        <f t="shared" ca="1" si="208"/>
        <v>3065.9159285534165</v>
      </c>
      <c r="J1177" s="99">
        <f t="shared" ca="1" si="216"/>
        <v>-4.7882447834507484E-3</v>
      </c>
      <c r="K1177" s="100">
        <f t="shared" ca="1" si="217"/>
        <v>-2.3532255735887606</v>
      </c>
      <c r="L1177" s="101">
        <f t="shared" ca="1" si="207"/>
        <v>-0.31823407207794474</v>
      </c>
      <c r="M1177" s="125"/>
      <c r="N1177" s="91">
        <v>45018</v>
      </c>
      <c r="O1177" s="102"/>
      <c r="P1177" s="92" t="str">
        <f t="shared" si="215"/>
        <v/>
      </c>
      <c r="Q1177" s="115">
        <f t="shared" si="209"/>
        <v>3183.5533183826105</v>
      </c>
      <c r="R1177" s="116">
        <f t="shared" si="210"/>
        <v>3924.155706353401</v>
      </c>
      <c r="S1177" s="116">
        <f t="shared" si="211"/>
        <v>5420.0401405738276</v>
      </c>
      <c r="T1177" s="116">
        <f t="shared" si="212"/>
        <v>1869.9145150448874</v>
      </c>
      <c r="U1177" s="116">
        <f t="shared" si="213"/>
        <v>9227.6874886318292</v>
      </c>
      <c r="V1177" s="116">
        <f t="shared" si="214"/>
        <v>1098.3262863497375</v>
      </c>
      <c r="W1177" s="64"/>
      <c r="X1177" s="64"/>
      <c r="Y1177" s="105"/>
      <c r="Z1177" s="61"/>
      <c r="AA1177" s="106"/>
      <c r="AB1177" s="107"/>
      <c r="AC1177" s="107"/>
      <c r="AD1177" s="107"/>
      <c r="AE1177" s="107"/>
      <c r="AF1177" s="107"/>
      <c r="AG1177" s="107"/>
      <c r="AI1177" s="108"/>
      <c r="AJ1177" s="4"/>
      <c r="AK1177" s="4"/>
      <c r="AL1177" s="4"/>
      <c r="AN1177" s="109"/>
      <c r="AO1177" s="110"/>
      <c r="AP1177" s="111"/>
      <c r="AQ1177" s="110"/>
      <c r="AR1177" s="112"/>
      <c r="AT1177" s="113"/>
      <c r="AU1177" s="113"/>
      <c r="AV1177" s="113"/>
      <c r="AW1177" s="113"/>
      <c r="AX1177" s="113"/>
      <c r="AY1177" s="113"/>
      <c r="AZ1177" s="113"/>
      <c r="BA1177" s="105"/>
      <c r="BB1177" s="61"/>
      <c r="BC1177" s="106"/>
      <c r="BD1177" s="107"/>
      <c r="BE1177" s="107"/>
      <c r="BF1177" s="107"/>
      <c r="BG1177" s="107"/>
      <c r="BH1177" s="107"/>
      <c r="BI1177" s="107"/>
    </row>
    <row r="1178" spans="2:61" x14ac:dyDescent="0.3">
      <c r="B1178" s="108"/>
      <c r="C1178" s="93">
        <v>1606</v>
      </c>
      <c r="D1178" s="94">
        <f>'[1]S&amp;P500 Historical Data'!E4558</f>
        <v>0</v>
      </c>
      <c r="E1178" s="95"/>
      <c r="F1178" s="96"/>
      <c r="H1178" s="114">
        <v>1107</v>
      </c>
      <c r="I1178" s="98">
        <f t="shared" ca="1" si="208"/>
        <v>3081.1504041394687</v>
      </c>
      <c r="J1178" s="99">
        <f t="shared" ca="1" si="216"/>
        <v>4.9689802137660886E-3</v>
      </c>
      <c r="K1178" s="100">
        <f t="shared" ca="1" si="217"/>
        <v>-2.0616833501042695</v>
      </c>
      <c r="L1178" s="101">
        <f t="shared" ca="1" si="207"/>
        <v>0.2915422234844911</v>
      </c>
      <c r="M1178" s="125"/>
      <c r="N1178" s="91">
        <v>45019</v>
      </c>
      <c r="O1178" s="102"/>
      <c r="P1178" s="92" t="str">
        <f t="shared" si="215"/>
        <v/>
      </c>
      <c r="Q1178" s="115">
        <f t="shared" si="209"/>
        <v>3184.4830516860347</v>
      </c>
      <c r="R1178" s="116">
        <f t="shared" si="210"/>
        <v>3925.0995775759652</v>
      </c>
      <c r="S1178" s="116">
        <f t="shared" si="211"/>
        <v>5422.9270781505102</v>
      </c>
      <c r="T1178" s="116">
        <f t="shared" si="212"/>
        <v>1870.0108189421135</v>
      </c>
      <c r="U1178" s="116">
        <f t="shared" si="213"/>
        <v>9234.8232405783419</v>
      </c>
      <c r="V1178" s="116">
        <f t="shared" si="214"/>
        <v>1098.118723259993</v>
      </c>
      <c r="W1178" s="64"/>
      <c r="X1178" s="64"/>
      <c r="Y1178" s="105"/>
      <c r="Z1178" s="61"/>
      <c r="AA1178" s="106"/>
      <c r="AB1178" s="107"/>
      <c r="AC1178" s="107"/>
      <c r="AD1178" s="107"/>
      <c r="AE1178" s="107"/>
      <c r="AF1178" s="107"/>
      <c r="AG1178" s="107"/>
      <c r="AI1178" s="108"/>
      <c r="AJ1178" s="4"/>
      <c r="AK1178" s="4"/>
      <c r="AL1178" s="4"/>
      <c r="AN1178" s="109"/>
      <c r="AO1178" s="110"/>
      <c r="AP1178" s="111"/>
      <c r="AQ1178" s="110"/>
      <c r="AR1178" s="112"/>
      <c r="AT1178" s="113"/>
      <c r="AU1178" s="113"/>
      <c r="AV1178" s="113"/>
      <c r="AW1178" s="113"/>
      <c r="AX1178" s="113"/>
      <c r="AY1178" s="113"/>
      <c r="AZ1178" s="113"/>
      <c r="BA1178" s="105"/>
      <c r="BB1178" s="61"/>
      <c r="BC1178" s="106"/>
      <c r="BD1178" s="107"/>
      <c r="BE1178" s="107"/>
      <c r="BF1178" s="107"/>
      <c r="BG1178" s="107"/>
      <c r="BH1178" s="107"/>
      <c r="BI1178" s="107"/>
    </row>
    <row r="1179" spans="2:61" x14ac:dyDescent="0.3">
      <c r="B1179" s="108"/>
      <c r="C1179" s="93">
        <v>1607</v>
      </c>
      <c r="D1179" s="94">
        <f>'[1]S&amp;P500 Historical Data'!E4559</f>
        <v>0</v>
      </c>
      <c r="E1179" s="95"/>
      <c r="F1179" s="96"/>
      <c r="H1179" s="114">
        <v>1108</v>
      </c>
      <c r="I1179" s="98">
        <f t="shared" ca="1" si="208"/>
        <v>3098.0633774861863</v>
      </c>
      <c r="J1179" s="99">
        <f t="shared" ca="1" si="216"/>
        <v>5.4891748627380436E-3</v>
      </c>
      <c r="K1179" s="100">
        <f t="shared" ca="1" si="217"/>
        <v>-1.7377980846079857</v>
      </c>
      <c r="L1179" s="101">
        <f t="shared" ca="1" si="207"/>
        <v>0.32388526549628383</v>
      </c>
      <c r="M1179" s="125"/>
      <c r="N1179" s="91">
        <v>45020</v>
      </c>
      <c r="O1179" s="102"/>
      <c r="P1179" s="92" t="str">
        <f t="shared" si="215"/>
        <v/>
      </c>
      <c r="Q1179" s="115">
        <f t="shared" si="209"/>
        <v>3185.4130565112232</v>
      </c>
      <c r="R1179" s="116">
        <f t="shared" si="210"/>
        <v>3926.0432494494398</v>
      </c>
      <c r="S1179" s="116">
        <f t="shared" si="211"/>
        <v>5425.8149641740256</v>
      </c>
      <c r="T1179" s="116">
        <f t="shared" si="212"/>
        <v>1870.1073308969419</v>
      </c>
      <c r="U1179" s="116">
        <f t="shared" si="213"/>
        <v>9241.9625031919477</v>
      </c>
      <c r="V1179" s="116">
        <f t="shared" si="214"/>
        <v>1097.9114378669785</v>
      </c>
      <c r="W1179" s="64"/>
      <c r="X1179" s="64"/>
      <c r="Y1179" s="105"/>
      <c r="Z1179" s="61"/>
      <c r="AA1179" s="106"/>
      <c r="AB1179" s="107"/>
      <c r="AC1179" s="107"/>
      <c r="AD1179" s="107"/>
      <c r="AE1179" s="107"/>
      <c r="AF1179" s="107"/>
      <c r="AG1179" s="107"/>
      <c r="AI1179" s="108"/>
      <c r="AJ1179" s="4"/>
      <c r="AK1179" s="4"/>
      <c r="AL1179" s="4"/>
      <c r="AN1179" s="109"/>
      <c r="AO1179" s="110"/>
      <c r="AP1179" s="111"/>
      <c r="AQ1179" s="110"/>
      <c r="AR1179" s="112"/>
      <c r="AT1179" s="113"/>
      <c r="AU1179" s="113"/>
      <c r="AV1179" s="113"/>
      <c r="AW1179" s="113"/>
      <c r="AX1179" s="113"/>
      <c r="AY1179" s="113"/>
      <c r="AZ1179" s="113"/>
      <c r="BA1179" s="105"/>
      <c r="BB1179" s="61"/>
      <c r="BC1179" s="106"/>
      <c r="BD1179" s="107"/>
      <c r="BE1179" s="107"/>
      <c r="BF1179" s="107"/>
      <c r="BG1179" s="107"/>
      <c r="BH1179" s="107"/>
      <c r="BI1179" s="107"/>
    </row>
    <row r="1180" spans="2:61" x14ac:dyDescent="0.3">
      <c r="B1180" s="108"/>
      <c r="C1180" s="93">
        <v>1608</v>
      </c>
      <c r="D1180" s="94">
        <f>'[1]S&amp;P500 Historical Data'!E4560</f>
        <v>0</v>
      </c>
      <c r="E1180" s="95"/>
      <c r="F1180" s="96"/>
      <c r="H1180" s="114">
        <v>1109</v>
      </c>
      <c r="I1180" s="98">
        <f t="shared" ca="1" si="208"/>
        <v>3094.6264932421741</v>
      </c>
      <c r="J1180" s="99">
        <f t="shared" ca="1" si="216"/>
        <v>-1.1093653761211626E-3</v>
      </c>
      <c r="K1180" s="100">
        <f t="shared" ca="1" si="217"/>
        <v>-1.8254219081932777</v>
      </c>
      <c r="L1180" s="101">
        <f t="shared" ca="1" si="207"/>
        <v>-8.7623823585292068E-2</v>
      </c>
      <c r="M1180" s="125"/>
      <c r="N1180" s="91">
        <v>45021</v>
      </c>
      <c r="O1180" s="102"/>
      <c r="P1180" s="92" t="str">
        <f t="shared" si="215"/>
        <v/>
      </c>
      <c r="Q1180" s="115">
        <f t="shared" si="209"/>
        <v>3186.343332937473</v>
      </c>
      <c r="R1180" s="116">
        <f t="shared" si="210"/>
        <v>3926.9867222981366</v>
      </c>
      <c r="S1180" s="116">
        <f t="shared" si="211"/>
        <v>5428.7037993199965</v>
      </c>
      <c r="T1180" s="116">
        <f t="shared" si="212"/>
        <v>1870.2040506661699</v>
      </c>
      <c r="U1180" s="116">
        <f t="shared" si="213"/>
        <v>9249.1052788032011</v>
      </c>
      <c r="V1180" s="116">
        <f t="shared" si="214"/>
        <v>1097.7044297055309</v>
      </c>
      <c r="W1180" s="64"/>
      <c r="X1180" s="64"/>
      <c r="Y1180" s="105"/>
      <c r="Z1180" s="61"/>
      <c r="AA1180" s="106"/>
      <c r="AB1180" s="107"/>
      <c r="AC1180" s="107"/>
      <c r="AD1180" s="107"/>
      <c r="AE1180" s="107"/>
      <c r="AF1180" s="107"/>
      <c r="AG1180" s="107"/>
      <c r="AI1180" s="108"/>
      <c r="AJ1180" s="4"/>
      <c r="AK1180" s="4"/>
      <c r="AL1180" s="4"/>
      <c r="AN1180" s="109"/>
      <c r="AO1180" s="110"/>
      <c r="AP1180" s="111"/>
      <c r="AQ1180" s="110"/>
      <c r="AR1180" s="112"/>
      <c r="AT1180" s="113"/>
      <c r="AU1180" s="113"/>
      <c r="AV1180" s="113"/>
      <c r="AW1180" s="113"/>
      <c r="AX1180" s="113"/>
      <c r="AY1180" s="113"/>
      <c r="AZ1180" s="113"/>
      <c r="BA1180" s="105"/>
      <c r="BB1180" s="61"/>
      <c r="BC1180" s="106"/>
      <c r="BD1180" s="107"/>
      <c r="BE1180" s="107"/>
      <c r="BF1180" s="107"/>
      <c r="BG1180" s="107"/>
      <c r="BH1180" s="107"/>
      <c r="BI1180" s="107"/>
    </row>
    <row r="1181" spans="2:61" x14ac:dyDescent="0.3">
      <c r="B1181" s="108"/>
      <c r="C1181" s="93">
        <v>1609</v>
      </c>
      <c r="D1181" s="94">
        <f>'[1]S&amp;P500 Historical Data'!E4561</f>
        <v>0</v>
      </c>
      <c r="E1181" s="95"/>
      <c r="F1181" s="96"/>
      <c r="H1181" s="114">
        <v>1110</v>
      </c>
      <c r="I1181" s="98">
        <f t="shared" ca="1" si="208"/>
        <v>3055.3497304342091</v>
      </c>
      <c r="J1181" s="99">
        <f t="shared" ca="1" si="216"/>
        <v>-1.2691923530589184E-2</v>
      </c>
      <c r="K1181" s="100">
        <f t="shared" ca="1" si="217"/>
        <v>-2.6419940355813676</v>
      </c>
      <c r="L1181" s="101">
        <f t="shared" ca="1" si="207"/>
        <v>-0.81657212738809004</v>
      </c>
      <c r="M1181" s="125"/>
      <c r="N1181" s="91">
        <v>45022</v>
      </c>
      <c r="O1181" s="102"/>
      <c r="P1181" s="92" t="str">
        <f t="shared" si="215"/>
        <v/>
      </c>
      <c r="Q1181" s="115">
        <f t="shared" si="209"/>
        <v>3187.2738810441024</v>
      </c>
      <c r="R1181" s="116">
        <f t="shared" si="210"/>
        <v>3927.9299964456245</v>
      </c>
      <c r="S1181" s="116">
        <f t="shared" si="211"/>
        <v>5431.5935842635727</v>
      </c>
      <c r="T1181" s="116">
        <f t="shared" si="212"/>
        <v>1870.3009780072261</v>
      </c>
      <c r="U1181" s="116">
        <f t="shared" si="213"/>
        <v>9256.2515697423278</v>
      </c>
      <c r="V1181" s="116">
        <f t="shared" si="214"/>
        <v>1097.4976983116642</v>
      </c>
      <c r="W1181" s="64"/>
      <c r="X1181" s="64"/>
      <c r="Y1181" s="105"/>
      <c r="Z1181" s="61"/>
      <c r="AA1181" s="106"/>
      <c r="AB1181" s="107"/>
      <c r="AC1181" s="107"/>
      <c r="AD1181" s="107"/>
      <c r="AE1181" s="107"/>
      <c r="AF1181" s="107"/>
      <c r="AG1181" s="107"/>
      <c r="AI1181" s="108"/>
      <c r="AJ1181" s="4"/>
      <c r="AK1181" s="4"/>
      <c r="AL1181" s="4"/>
      <c r="AN1181" s="109"/>
      <c r="AO1181" s="110"/>
      <c r="AP1181" s="111"/>
      <c r="AQ1181" s="110"/>
      <c r="AR1181" s="112"/>
      <c r="AT1181" s="113"/>
      <c r="AU1181" s="113"/>
      <c r="AV1181" s="113"/>
      <c r="AW1181" s="113"/>
      <c r="AX1181" s="113"/>
      <c r="AY1181" s="113"/>
      <c r="AZ1181" s="113"/>
      <c r="BA1181" s="105"/>
      <c r="BB1181" s="61"/>
      <c r="BC1181" s="106"/>
      <c r="BD1181" s="107"/>
      <c r="BE1181" s="107"/>
      <c r="BF1181" s="107"/>
      <c r="BG1181" s="107"/>
      <c r="BH1181" s="107"/>
      <c r="BI1181" s="107"/>
    </row>
    <row r="1182" spans="2:61" x14ac:dyDescent="0.3">
      <c r="B1182" s="108"/>
      <c r="C1182" s="93">
        <v>1610</v>
      </c>
      <c r="D1182" s="94">
        <f>'[1]S&amp;P500 Historical Data'!E4562</f>
        <v>0</v>
      </c>
      <c r="E1182" s="95"/>
      <c r="F1182" s="96"/>
      <c r="H1182" s="114">
        <v>1111</v>
      </c>
      <c r="I1182" s="98">
        <f t="shared" ca="1" si="208"/>
        <v>3071.2008357055943</v>
      </c>
      <c r="J1182" s="99">
        <f t="shared" ca="1" si="216"/>
        <v>5.1879839199725766E-3</v>
      </c>
      <c r="K1182" s="100">
        <f t="shared" ca="1" si="217"/>
        <v>-2.3368332420684825</v>
      </c>
      <c r="L1182" s="101">
        <f t="shared" ca="1" si="207"/>
        <v>0.305160793512885</v>
      </c>
      <c r="M1182" s="125"/>
      <c r="N1182" s="91">
        <v>45023</v>
      </c>
      <c r="O1182" s="102"/>
      <c r="P1182" s="92" t="str">
        <f t="shared" si="215"/>
        <v/>
      </c>
      <c r="Q1182" s="115">
        <f t="shared" si="209"/>
        <v>3188.204700910454</v>
      </c>
      <c r="R1182" s="116">
        <f t="shared" si="210"/>
        <v>3928.8730722147334</v>
      </c>
      <c r="S1182" s="116">
        <f t="shared" si="211"/>
        <v>5434.4843196794291</v>
      </c>
      <c r="T1182" s="116">
        <f t="shared" si="212"/>
        <v>1870.3981126781707</v>
      </c>
      <c r="U1182" s="116">
        <f t="shared" si="213"/>
        <v>9263.4013783392529</v>
      </c>
      <c r="V1182" s="116">
        <f t="shared" si="214"/>
        <v>1097.2912432225667</v>
      </c>
      <c r="W1182" s="64"/>
      <c r="X1182" s="64"/>
      <c r="Y1182" s="105"/>
      <c r="Z1182" s="61"/>
      <c r="AA1182" s="106"/>
      <c r="AB1182" s="107"/>
      <c r="AC1182" s="107"/>
      <c r="AD1182" s="107"/>
      <c r="AE1182" s="107"/>
      <c r="AF1182" s="107"/>
      <c r="AG1182" s="107"/>
      <c r="AI1182" s="108"/>
      <c r="AJ1182" s="4"/>
      <c r="AK1182" s="4"/>
      <c r="AL1182" s="4"/>
      <c r="AN1182" s="109"/>
      <c r="AO1182" s="110"/>
      <c r="AP1182" s="111"/>
      <c r="AQ1182" s="110"/>
      <c r="AR1182" s="112"/>
      <c r="AT1182" s="113"/>
      <c r="AU1182" s="113"/>
      <c r="AV1182" s="113"/>
      <c r="AW1182" s="113"/>
      <c r="AX1182" s="113"/>
      <c r="AY1182" s="113"/>
      <c r="AZ1182" s="113"/>
      <c r="BA1182" s="105"/>
      <c r="BB1182" s="61"/>
      <c r="BC1182" s="106"/>
      <c r="BD1182" s="107"/>
      <c r="BE1182" s="107"/>
      <c r="BF1182" s="107"/>
      <c r="BG1182" s="107"/>
      <c r="BH1182" s="107"/>
      <c r="BI1182" s="107"/>
    </row>
    <row r="1183" spans="2:61" x14ac:dyDescent="0.3">
      <c r="B1183" s="108"/>
      <c r="C1183" s="93">
        <v>1611</v>
      </c>
      <c r="D1183" s="94">
        <f>'[1]S&amp;P500 Historical Data'!E4563</f>
        <v>0</v>
      </c>
      <c r="E1183" s="95"/>
      <c r="F1183" s="96"/>
      <c r="H1183" s="114">
        <v>1112</v>
      </c>
      <c r="I1183" s="98">
        <f t="shared" ca="1" si="208"/>
        <v>3085.1079296504772</v>
      </c>
      <c r="J1183" s="99">
        <f t="shared" ca="1" si="216"/>
        <v>4.5282268040565486E-3</v>
      </c>
      <c r="K1183" s="100">
        <f t="shared" ca="1" si="217"/>
        <v>-2.0727079151612888</v>
      </c>
      <c r="L1183" s="101">
        <f t="shared" ca="1" si="207"/>
        <v>0.26412532690719365</v>
      </c>
      <c r="M1183" s="125"/>
      <c r="N1183" s="91">
        <v>45024</v>
      </c>
      <c r="O1183" s="102"/>
      <c r="P1183" s="92" t="str">
        <f t="shared" si="215"/>
        <v/>
      </c>
      <c r="Q1183" s="115">
        <f t="shared" si="209"/>
        <v>3189.1357926158926</v>
      </c>
      <c r="R1183" s="116">
        <f t="shared" si="210"/>
        <v>3929.8159499275548</v>
      </c>
      <c r="S1183" s="116">
        <f t="shared" si="211"/>
        <v>5437.376006241775</v>
      </c>
      <c r="T1183" s="116">
        <f t="shared" si="212"/>
        <v>1870.4954544376901</v>
      </c>
      <c r="U1183" s="116">
        <f t="shared" si="213"/>
        <v>9270.5547069235854</v>
      </c>
      <c r="V1183" s="116">
        <f t="shared" si="214"/>
        <v>1097.0850639765965</v>
      </c>
      <c r="W1183" s="64"/>
      <c r="X1183" s="64"/>
      <c r="Y1183" s="105"/>
      <c r="Z1183" s="61"/>
      <c r="AA1183" s="106"/>
      <c r="AB1183" s="107"/>
      <c r="AC1183" s="107"/>
      <c r="AD1183" s="107"/>
      <c r="AE1183" s="107"/>
      <c r="AF1183" s="107"/>
      <c r="AG1183" s="107"/>
      <c r="AI1183" s="108"/>
      <c r="AJ1183" s="4"/>
      <c r="AK1183" s="4"/>
      <c r="AL1183" s="4"/>
      <c r="AN1183" s="109"/>
      <c r="AO1183" s="110"/>
      <c r="AP1183" s="111"/>
      <c r="AQ1183" s="110"/>
      <c r="AR1183" s="112"/>
      <c r="AT1183" s="113"/>
      <c r="AU1183" s="113"/>
      <c r="AV1183" s="113"/>
      <c r="AW1183" s="113"/>
      <c r="AX1183" s="113"/>
      <c r="AY1183" s="113"/>
      <c r="AZ1183" s="113"/>
      <c r="BA1183" s="105"/>
      <c r="BB1183" s="61"/>
      <c r="BC1183" s="106"/>
      <c r="BD1183" s="107"/>
      <c r="BE1183" s="107"/>
      <c r="BF1183" s="107"/>
      <c r="BG1183" s="107"/>
      <c r="BH1183" s="107"/>
      <c r="BI1183" s="107"/>
    </row>
    <row r="1184" spans="2:61" x14ac:dyDescent="0.3">
      <c r="B1184" s="108"/>
      <c r="C1184" s="93">
        <v>1612</v>
      </c>
      <c r="D1184" s="94">
        <f>'[1]S&amp;P500 Historical Data'!E4564</f>
        <v>0</v>
      </c>
      <c r="E1184" s="95"/>
      <c r="F1184" s="96"/>
      <c r="H1184" s="114">
        <v>1113</v>
      </c>
      <c r="I1184" s="98">
        <f t="shared" ca="1" si="208"/>
        <v>3075.3497477979636</v>
      </c>
      <c r="J1184" s="99">
        <f t="shared" ca="1" si="216"/>
        <v>-3.1629952906118207E-3</v>
      </c>
      <c r="K1184" s="100">
        <f t="shared" ca="1" si="217"/>
        <v>-2.2889584234991549</v>
      </c>
      <c r="L1184" s="101">
        <f t="shared" ca="1" si="207"/>
        <v>-0.21625050833786605</v>
      </c>
      <c r="M1184" s="125"/>
      <c r="N1184" s="91">
        <v>45025</v>
      </c>
      <c r="O1184" s="102"/>
      <c r="P1184" s="92" t="str">
        <f t="shared" si="215"/>
        <v/>
      </c>
      <c r="Q1184" s="115">
        <f t="shared" si="209"/>
        <v>3190.0671562398084</v>
      </c>
      <c r="R1184" s="116">
        <f t="shared" si="210"/>
        <v>3930.7586299054456</v>
      </c>
      <c r="S1184" s="116">
        <f t="shared" si="211"/>
        <v>5440.2686446243479</v>
      </c>
      <c r="T1184" s="116">
        <f t="shared" si="212"/>
        <v>1870.5930030450972</v>
      </c>
      <c r="U1184" s="116">
        <f t="shared" si="213"/>
        <v>9277.7115578246339</v>
      </c>
      <c r="V1184" s="116">
        <f t="shared" si="214"/>
        <v>1096.8791601132782</v>
      </c>
      <c r="W1184" s="64"/>
      <c r="X1184" s="64"/>
      <c r="Y1184" s="105"/>
      <c r="Z1184" s="61"/>
      <c r="AA1184" s="106"/>
      <c r="AB1184" s="107"/>
      <c r="AC1184" s="107"/>
      <c r="AD1184" s="107"/>
      <c r="AE1184" s="107"/>
      <c r="AF1184" s="107"/>
      <c r="AG1184" s="107"/>
      <c r="AI1184" s="108"/>
      <c r="AJ1184" s="4"/>
      <c r="AK1184" s="4"/>
      <c r="AL1184" s="4"/>
      <c r="AN1184" s="109"/>
      <c r="AO1184" s="110"/>
      <c r="AP1184" s="111"/>
      <c r="AQ1184" s="110"/>
      <c r="AR1184" s="112"/>
      <c r="AT1184" s="113"/>
      <c r="AU1184" s="113"/>
      <c r="AV1184" s="113"/>
      <c r="AW1184" s="113"/>
      <c r="AX1184" s="113"/>
      <c r="AY1184" s="113"/>
      <c r="AZ1184" s="113"/>
      <c r="BA1184" s="105"/>
      <c r="BB1184" s="61"/>
      <c r="BC1184" s="106"/>
      <c r="BD1184" s="107"/>
      <c r="BE1184" s="107"/>
      <c r="BF1184" s="107"/>
      <c r="BG1184" s="107"/>
      <c r="BH1184" s="107"/>
      <c r="BI1184" s="107"/>
    </row>
    <row r="1185" spans="2:61" x14ac:dyDescent="0.3">
      <c r="B1185" s="108"/>
      <c r="C1185" s="93">
        <v>1613</v>
      </c>
      <c r="D1185" s="94">
        <f>'[1]S&amp;P500 Historical Data'!E4565</f>
        <v>0</v>
      </c>
      <c r="E1185" s="95"/>
      <c r="F1185" s="96"/>
      <c r="H1185" s="114">
        <v>1114</v>
      </c>
      <c r="I1185" s="98">
        <f t="shared" ca="1" si="208"/>
        <v>3087.3098915363594</v>
      </c>
      <c r="J1185" s="99">
        <f t="shared" ca="1" si="216"/>
        <v>3.8890353030446691E-3</v>
      </c>
      <c r="K1185" s="100">
        <f t="shared" ca="1" si="217"/>
        <v>-2.0646151388157143</v>
      </c>
      <c r="L1185" s="101">
        <f t="shared" ca="1" si="207"/>
        <v>0.22434328468344053</v>
      </c>
      <c r="M1185" s="125"/>
      <c r="N1185" s="91">
        <v>45026</v>
      </c>
      <c r="O1185" s="102"/>
      <c r="P1185" s="92" t="str">
        <f t="shared" si="215"/>
        <v/>
      </c>
      <c r="Q1185" s="115">
        <f t="shared" si="209"/>
        <v>3190.9987918616116</v>
      </c>
      <c r="R1185" s="116">
        <f t="shared" si="210"/>
        <v>3931.7011124690293</v>
      </c>
      <c r="S1185" s="116">
        <f t="shared" si="211"/>
        <v>5443.1622355004192</v>
      </c>
      <c r="T1185" s="116">
        <f t="shared" si="212"/>
        <v>1870.6907582603287</v>
      </c>
      <c r="U1185" s="116">
        <f t="shared" si="213"/>
        <v>9284.8719333713998</v>
      </c>
      <c r="V1185" s="116">
        <f t="shared" si="214"/>
        <v>1096.6735311732987</v>
      </c>
      <c r="W1185" s="64"/>
      <c r="X1185" s="64"/>
      <c r="Y1185" s="105"/>
      <c r="Z1185" s="61"/>
      <c r="AA1185" s="106"/>
      <c r="AB1185" s="107"/>
      <c r="AC1185" s="107"/>
      <c r="AD1185" s="107"/>
      <c r="AE1185" s="107"/>
      <c r="AF1185" s="107"/>
      <c r="AG1185" s="107"/>
      <c r="AI1185" s="108"/>
      <c r="AJ1185" s="4"/>
      <c r="AK1185" s="4"/>
      <c r="AL1185" s="4"/>
      <c r="AN1185" s="109"/>
      <c r="AO1185" s="110"/>
      <c r="AP1185" s="111"/>
      <c r="AQ1185" s="110"/>
      <c r="AR1185" s="112"/>
      <c r="AT1185" s="113"/>
      <c r="AU1185" s="113"/>
      <c r="AV1185" s="113"/>
      <c r="AW1185" s="113"/>
      <c r="AX1185" s="113"/>
      <c r="AY1185" s="113"/>
      <c r="AZ1185" s="113"/>
      <c r="BA1185" s="105"/>
      <c r="BB1185" s="61"/>
      <c r="BC1185" s="106"/>
      <c r="BD1185" s="107"/>
      <c r="BE1185" s="107"/>
      <c r="BF1185" s="107"/>
      <c r="BG1185" s="107"/>
      <c r="BH1185" s="107"/>
      <c r="BI1185" s="107"/>
    </row>
    <row r="1186" spans="2:61" x14ac:dyDescent="0.3">
      <c r="B1186" s="108"/>
      <c r="C1186" s="93">
        <v>1614</v>
      </c>
      <c r="D1186" s="94">
        <f>'[1]S&amp;P500 Historical Data'!E4566</f>
        <v>0</v>
      </c>
      <c r="E1186" s="95"/>
      <c r="F1186" s="96"/>
      <c r="H1186" s="114">
        <v>1115</v>
      </c>
      <c r="I1186" s="98">
        <f t="shared" ca="1" si="208"/>
        <v>3069.1160706765918</v>
      </c>
      <c r="J1186" s="99">
        <f t="shared" ca="1" si="216"/>
        <v>-5.8930983603701888E-3</v>
      </c>
      <c r="K1186" s="100">
        <f t="shared" ca="1" si="217"/>
        <v>-2.4522733380133284</v>
      </c>
      <c r="L1186" s="101">
        <f t="shared" ca="1" si="207"/>
        <v>-0.38765819919761413</v>
      </c>
      <c r="M1186" s="125"/>
      <c r="N1186" s="91">
        <v>45027</v>
      </c>
      <c r="O1186" s="102"/>
      <c r="P1186" s="92" t="str">
        <f t="shared" si="215"/>
        <v/>
      </c>
      <c r="Q1186" s="115">
        <f t="shared" si="209"/>
        <v>3191.930699560738</v>
      </c>
      <c r="R1186" s="116">
        <f t="shared" si="210"/>
        <v>3932.6433979381977</v>
      </c>
      <c r="S1186" s="116">
        <f t="shared" si="211"/>
        <v>5446.0567795427996</v>
      </c>
      <c r="T1186" s="116">
        <f t="shared" si="212"/>
        <v>1870.7887198439432</v>
      </c>
      <c r="U1186" s="116">
        <f t="shared" si="213"/>
        <v>9292.0358358925896</v>
      </c>
      <c r="V1186" s="116">
        <f t="shared" si="214"/>
        <v>1096.4681766985029</v>
      </c>
      <c r="W1186" s="64"/>
      <c r="X1186" s="64"/>
      <c r="Y1186" s="105"/>
      <c r="Z1186" s="61"/>
      <c r="AA1186" s="106"/>
      <c r="AB1186" s="107"/>
      <c r="AC1186" s="107"/>
      <c r="AD1186" s="107"/>
      <c r="AE1186" s="107"/>
      <c r="AF1186" s="107"/>
      <c r="AG1186" s="107"/>
      <c r="AI1186" s="108"/>
      <c r="AJ1186" s="4"/>
      <c r="AK1186" s="4"/>
      <c r="AL1186" s="4"/>
      <c r="AN1186" s="109"/>
      <c r="AO1186" s="110"/>
      <c r="AP1186" s="111"/>
      <c r="AQ1186" s="110"/>
      <c r="AR1186" s="112"/>
      <c r="AT1186" s="113"/>
      <c r="AU1186" s="113"/>
      <c r="AV1186" s="113"/>
      <c r="AW1186" s="113"/>
      <c r="AX1186" s="113"/>
      <c r="AY1186" s="113"/>
      <c r="AZ1186" s="113"/>
      <c r="BA1186" s="105"/>
      <c r="BB1186" s="61"/>
      <c r="BC1186" s="106"/>
      <c r="BD1186" s="107"/>
      <c r="BE1186" s="107"/>
      <c r="BF1186" s="107"/>
      <c r="BG1186" s="107"/>
      <c r="BH1186" s="107"/>
      <c r="BI1186" s="107"/>
    </row>
    <row r="1187" spans="2:61" x14ac:dyDescent="0.3">
      <c r="B1187" s="108"/>
      <c r="C1187" s="93">
        <v>1615</v>
      </c>
      <c r="D1187" s="94">
        <f>'[1]S&amp;P500 Historical Data'!E4567</f>
        <v>0</v>
      </c>
      <c r="E1187" s="95"/>
      <c r="F1187" s="96"/>
      <c r="H1187" s="114">
        <v>1116</v>
      </c>
      <c r="I1187" s="98">
        <f t="shared" ca="1" si="208"/>
        <v>3054.2470872556678</v>
      </c>
      <c r="J1187" s="99">
        <f t="shared" ca="1" si="216"/>
        <v>-4.8447119882455616E-3</v>
      </c>
      <c r="K1187" s="100">
        <f t="shared" ca="1" si="217"/>
        <v>-2.7740536909771252</v>
      </c>
      <c r="L1187" s="101">
        <f t="shared" ca="1" si="207"/>
        <v>-0.32178035296379687</v>
      </c>
      <c r="M1187" s="125"/>
      <c r="N1187" s="91">
        <v>45028</v>
      </c>
      <c r="O1187" s="102"/>
      <c r="P1187" s="92" t="str">
        <f t="shared" si="215"/>
        <v/>
      </c>
      <c r="Q1187" s="115">
        <f t="shared" si="209"/>
        <v>3192.8628794166448</v>
      </c>
      <c r="R1187" s="116">
        <f t="shared" si="210"/>
        <v>3933.5854866321165</v>
      </c>
      <c r="S1187" s="116">
        <f t="shared" si="211"/>
        <v>5448.9522774238339</v>
      </c>
      <c r="T1187" s="116">
        <f t="shared" si="212"/>
        <v>1870.8868875571186</v>
      </c>
      <c r="U1187" s="116">
        <f t="shared" si="213"/>
        <v>9299.2032677166299</v>
      </c>
      <c r="V1187" s="116">
        <f t="shared" si="214"/>
        <v>1096.263096231891</v>
      </c>
      <c r="W1187" s="64"/>
      <c r="X1187" s="64"/>
      <c r="Y1187" s="105"/>
      <c r="Z1187" s="61"/>
      <c r="AA1187" s="106"/>
      <c r="AB1187" s="107"/>
      <c r="AC1187" s="107"/>
      <c r="AD1187" s="107"/>
      <c r="AE1187" s="107"/>
      <c r="AF1187" s="107"/>
      <c r="AG1187" s="107"/>
      <c r="AI1187" s="108"/>
      <c r="AJ1187" s="4"/>
      <c r="AK1187" s="4"/>
      <c r="AL1187" s="4"/>
      <c r="AN1187" s="109"/>
      <c r="AO1187" s="110"/>
      <c r="AP1187" s="111"/>
      <c r="AQ1187" s="110"/>
      <c r="AR1187" s="112"/>
      <c r="AT1187" s="113"/>
      <c r="AU1187" s="113"/>
      <c r="AV1187" s="113"/>
      <c r="AW1187" s="113"/>
      <c r="AX1187" s="113"/>
      <c r="AY1187" s="113"/>
      <c r="AZ1187" s="113"/>
      <c r="BA1187" s="105"/>
      <c r="BB1187" s="61"/>
      <c r="BC1187" s="106"/>
      <c r="BD1187" s="107"/>
      <c r="BE1187" s="107"/>
      <c r="BF1187" s="107"/>
      <c r="BG1187" s="107"/>
      <c r="BH1187" s="107"/>
      <c r="BI1187" s="107"/>
    </row>
    <row r="1188" spans="2:61" x14ac:dyDescent="0.3">
      <c r="B1188" s="108"/>
      <c r="C1188" s="93">
        <v>1616</v>
      </c>
      <c r="D1188" s="94">
        <f>'[1]S&amp;P500 Historical Data'!E4568</f>
        <v>0</v>
      </c>
      <c r="E1188" s="95"/>
      <c r="F1188" s="96"/>
      <c r="H1188" s="114">
        <v>1117</v>
      </c>
      <c r="I1188" s="98">
        <f t="shared" ca="1" si="208"/>
        <v>3081.7989867439064</v>
      </c>
      <c r="J1188" s="99">
        <f t="shared" ca="1" si="216"/>
        <v>9.0208482487233333E-3</v>
      </c>
      <c r="K1188" s="100">
        <f t="shared" ca="1" si="217"/>
        <v>-2.2310284755933836</v>
      </c>
      <c r="L1188" s="101">
        <f t="shared" ca="1" si="207"/>
        <v>0.54302521538374138</v>
      </c>
      <c r="M1188" s="125"/>
      <c r="N1188" s="91">
        <v>45029</v>
      </c>
      <c r="O1188" s="102"/>
      <c r="P1188" s="92" t="str">
        <f t="shared" si="215"/>
        <v/>
      </c>
      <c r="Q1188" s="115">
        <f t="shared" si="209"/>
        <v>3193.7953315088143</v>
      </c>
      <c r="R1188" s="116">
        <f t="shared" si="210"/>
        <v>3934.5273788692225</v>
      </c>
      <c r="S1188" s="116">
        <f t="shared" si="211"/>
        <v>5451.8487298154105</v>
      </c>
      <c r="T1188" s="116">
        <f t="shared" si="212"/>
        <v>1870.9852611616509</v>
      </c>
      <c r="U1188" s="116">
        <f t="shared" si="213"/>
        <v>9306.374231171636</v>
      </c>
      <c r="V1188" s="116">
        <f t="shared" si="214"/>
        <v>1096.0582893176131</v>
      </c>
      <c r="W1188" s="64"/>
      <c r="X1188" s="64"/>
      <c r="Y1188" s="105"/>
      <c r="Z1188" s="61"/>
      <c r="AA1188" s="106"/>
      <c r="AB1188" s="107"/>
      <c r="AC1188" s="107"/>
      <c r="AD1188" s="107"/>
      <c r="AE1188" s="107"/>
      <c r="AF1188" s="107"/>
      <c r="AG1188" s="107"/>
      <c r="AI1188" s="108"/>
      <c r="AJ1188" s="4"/>
      <c r="AK1188" s="4"/>
      <c r="AL1188" s="4"/>
      <c r="AN1188" s="109"/>
      <c r="AO1188" s="110"/>
      <c r="AP1188" s="111"/>
      <c r="AQ1188" s="110"/>
      <c r="AR1188" s="112"/>
      <c r="AT1188" s="113"/>
      <c r="AU1188" s="113"/>
      <c r="AV1188" s="113"/>
      <c r="AW1188" s="113"/>
      <c r="AX1188" s="113"/>
      <c r="AY1188" s="113"/>
      <c r="AZ1188" s="113"/>
      <c r="BA1188" s="105"/>
      <c r="BB1188" s="61"/>
      <c r="BC1188" s="106"/>
      <c r="BD1188" s="107"/>
      <c r="BE1188" s="107"/>
      <c r="BF1188" s="107"/>
      <c r="BG1188" s="107"/>
      <c r="BH1188" s="107"/>
      <c r="BI1188" s="107"/>
    </row>
    <row r="1189" spans="2:61" x14ac:dyDescent="0.3">
      <c r="B1189" s="108"/>
      <c r="C1189" s="93">
        <v>1617</v>
      </c>
      <c r="D1189" s="94">
        <f>'[1]S&amp;P500 Historical Data'!E4569</f>
        <v>0</v>
      </c>
      <c r="E1189" s="95"/>
      <c r="F1189" s="96"/>
      <c r="H1189" s="114">
        <v>1118</v>
      </c>
      <c r="I1189" s="98">
        <f t="shared" ca="1" si="208"/>
        <v>3064.2318769468288</v>
      </c>
      <c r="J1189" s="99">
        <f t="shared" ca="1" si="216"/>
        <v>-5.7002776211690009E-3</v>
      </c>
      <c r="K1189" s="100">
        <f t="shared" ca="1" si="217"/>
        <v>-2.606565113645221</v>
      </c>
      <c r="L1189" s="101">
        <f t="shared" ca="1" si="207"/>
        <v>-0.37553663805183735</v>
      </c>
      <c r="M1189" s="125"/>
      <c r="N1189" s="91">
        <v>45030</v>
      </c>
      <c r="O1189" s="102"/>
      <c r="P1189" s="92" t="str">
        <f t="shared" si="215"/>
        <v/>
      </c>
      <c r="Q1189" s="115">
        <f t="shared" si="209"/>
        <v>3194.7280559167516</v>
      </c>
      <c r="R1189" s="116">
        <f t="shared" si="210"/>
        <v>3935.4690749672309</v>
      </c>
      <c r="S1189" s="116">
        <f t="shared" si="211"/>
        <v>5454.7461373889582</v>
      </c>
      <c r="T1189" s="116">
        <f t="shared" si="212"/>
        <v>1871.0838404199512</v>
      </c>
      <c r="U1189" s="116">
        <f t="shared" si="213"/>
        <v>9313.5487285854597</v>
      </c>
      <c r="V1189" s="116">
        <f t="shared" si="214"/>
        <v>1095.8537555009664</v>
      </c>
      <c r="W1189" s="64"/>
      <c r="X1189" s="64"/>
      <c r="Y1189" s="105"/>
      <c r="Z1189" s="61"/>
      <c r="AA1189" s="106"/>
      <c r="AB1189" s="107"/>
      <c r="AC1189" s="107"/>
      <c r="AD1189" s="107"/>
      <c r="AE1189" s="107"/>
      <c r="AF1189" s="107"/>
      <c r="AG1189" s="107"/>
      <c r="AI1189" s="108"/>
      <c r="AJ1189" s="4"/>
      <c r="AK1189" s="4"/>
      <c r="AL1189" s="4"/>
      <c r="AN1189" s="109"/>
      <c r="AO1189" s="110"/>
      <c r="AP1189" s="111"/>
      <c r="AQ1189" s="110"/>
      <c r="AR1189" s="112"/>
      <c r="AT1189" s="113"/>
      <c r="AU1189" s="113"/>
      <c r="AV1189" s="113"/>
      <c r="AW1189" s="113"/>
      <c r="AX1189" s="113"/>
      <c r="AY1189" s="113"/>
      <c r="AZ1189" s="113"/>
      <c r="BA1189" s="105"/>
      <c r="BB1189" s="61"/>
      <c r="BC1189" s="106"/>
      <c r="BD1189" s="107"/>
      <c r="BE1189" s="107"/>
      <c r="BF1189" s="107"/>
      <c r="BG1189" s="107"/>
      <c r="BH1189" s="107"/>
      <c r="BI1189" s="107"/>
    </row>
    <row r="1190" spans="2:61" x14ac:dyDescent="0.3">
      <c r="B1190" s="108"/>
      <c r="C1190" s="93">
        <v>1618</v>
      </c>
      <c r="D1190" s="94">
        <f>'[1]S&amp;P500 Historical Data'!E4570</f>
        <v>0</v>
      </c>
      <c r="E1190" s="95"/>
      <c r="F1190" s="96"/>
      <c r="H1190" s="114">
        <v>1119</v>
      </c>
      <c r="I1190" s="98">
        <f t="shared" ca="1" si="208"/>
        <v>3057.7848686006419</v>
      </c>
      <c r="J1190" s="99">
        <f t="shared" ca="1" si="216"/>
        <v>-2.1039557726325571E-3</v>
      </c>
      <c r="K1190" s="100">
        <f t="shared" ca="1" si="217"/>
        <v>-2.7564508759554731</v>
      </c>
      <c r="L1190" s="101">
        <f t="shared" ca="1" si="207"/>
        <v>-0.14988576231025208</v>
      </c>
      <c r="M1190" s="125"/>
      <c r="N1190" s="91">
        <v>45031</v>
      </c>
      <c r="O1190" s="102"/>
      <c r="P1190" s="92" t="str">
        <f t="shared" si="215"/>
        <v/>
      </c>
      <c r="Q1190" s="115">
        <f t="shared" si="209"/>
        <v>3195.6610527199828</v>
      </c>
      <c r="R1190" s="116">
        <f t="shared" si="210"/>
        <v>3936.4105752431342</v>
      </c>
      <c r="S1190" s="116">
        <f t="shared" si="211"/>
        <v>5457.6445008154515</v>
      </c>
      <c r="T1190" s="116">
        <f t="shared" si="212"/>
        <v>1871.1826250950448</v>
      </c>
      <c r="U1190" s="116">
        <f t="shared" si="213"/>
        <v>9320.7267622856652</v>
      </c>
      <c r="V1190" s="116">
        <f t="shared" si="214"/>
        <v>1095.649494328391</v>
      </c>
      <c r="W1190" s="64"/>
      <c r="X1190" s="64"/>
      <c r="Y1190" s="105"/>
      <c r="Z1190" s="61"/>
      <c r="AA1190" s="106"/>
      <c r="AB1190" s="107"/>
      <c r="AC1190" s="107"/>
      <c r="AD1190" s="107"/>
      <c r="AE1190" s="107"/>
      <c r="AF1190" s="107"/>
      <c r="AG1190" s="107"/>
      <c r="AI1190" s="108"/>
      <c r="AJ1190" s="4"/>
      <c r="AK1190" s="4"/>
      <c r="AL1190" s="4"/>
      <c r="AN1190" s="109"/>
      <c r="AO1190" s="110"/>
      <c r="AP1190" s="111"/>
      <c r="AQ1190" s="110"/>
      <c r="AR1190" s="112"/>
      <c r="AT1190" s="113"/>
      <c r="AU1190" s="113"/>
      <c r="AV1190" s="113"/>
      <c r="AW1190" s="113"/>
      <c r="AX1190" s="113"/>
      <c r="AY1190" s="113"/>
      <c r="AZ1190" s="113"/>
      <c r="BA1190" s="105"/>
      <c r="BB1190" s="61"/>
      <c r="BC1190" s="106"/>
      <c r="BD1190" s="107"/>
      <c r="BE1190" s="107"/>
      <c r="BF1190" s="107"/>
      <c r="BG1190" s="107"/>
      <c r="BH1190" s="107"/>
      <c r="BI1190" s="107"/>
    </row>
    <row r="1191" spans="2:61" x14ac:dyDescent="0.3">
      <c r="B1191" s="108"/>
      <c r="C1191" s="93">
        <v>1619</v>
      </c>
      <c r="D1191" s="94">
        <f>'[1]S&amp;P500 Historical Data'!E4571</f>
        <v>0</v>
      </c>
      <c r="E1191" s="95"/>
      <c r="F1191" s="96"/>
      <c r="H1191" s="114">
        <v>1120</v>
      </c>
      <c r="I1191" s="98">
        <f t="shared" ca="1" si="208"/>
        <v>3029.0145586147651</v>
      </c>
      <c r="J1191" s="99">
        <f t="shared" ca="1" si="216"/>
        <v>-9.4088731621734967E-3</v>
      </c>
      <c r="K1191" s="100">
        <f t="shared" ca="1" si="217"/>
        <v>-3.365539390298443</v>
      </c>
      <c r="L1191" s="101">
        <f t="shared" ca="1" si="207"/>
        <v>-0.60908851434296996</v>
      </c>
      <c r="M1191" s="125"/>
      <c r="N1191" s="91">
        <v>45032</v>
      </c>
      <c r="O1191" s="102"/>
      <c r="P1191" s="92" t="str">
        <f t="shared" si="215"/>
        <v/>
      </c>
      <c r="Q1191" s="115">
        <f t="shared" si="209"/>
        <v>3196.5943219980609</v>
      </c>
      <c r="R1191" s="116">
        <f t="shared" si="210"/>
        <v>3937.3518800132065</v>
      </c>
      <c r="S1191" s="116">
        <f t="shared" si="211"/>
        <v>5460.5438207654097</v>
      </c>
      <c r="T1191" s="116">
        <f t="shared" si="212"/>
        <v>1871.2816149505686</v>
      </c>
      <c r="U1191" s="116">
        <f t="shared" si="213"/>
        <v>9327.9083345995423</v>
      </c>
      <c r="V1191" s="116">
        <f t="shared" si="214"/>
        <v>1095.4455053474665</v>
      </c>
      <c r="W1191" s="64"/>
      <c r="X1191" s="64"/>
      <c r="Y1191" s="105"/>
      <c r="Z1191" s="61"/>
      <c r="AA1191" s="106"/>
      <c r="AB1191" s="107"/>
      <c r="AC1191" s="107"/>
      <c r="AD1191" s="107"/>
      <c r="AE1191" s="107"/>
      <c r="AF1191" s="107"/>
      <c r="AG1191" s="107"/>
      <c r="AI1191" s="108"/>
      <c r="AJ1191" s="4"/>
      <c r="AK1191" s="4"/>
      <c r="AL1191" s="4"/>
      <c r="AN1191" s="109"/>
      <c r="AO1191" s="110"/>
      <c r="AP1191" s="111"/>
      <c r="AQ1191" s="110"/>
      <c r="AR1191" s="112"/>
      <c r="AT1191" s="113"/>
      <c r="AU1191" s="113"/>
      <c r="AV1191" s="113"/>
      <c r="AW1191" s="113"/>
      <c r="AX1191" s="113"/>
      <c r="AY1191" s="113"/>
      <c r="AZ1191" s="113"/>
      <c r="BA1191" s="105"/>
      <c r="BB1191" s="61"/>
      <c r="BC1191" s="106"/>
      <c r="BD1191" s="107"/>
      <c r="BE1191" s="107"/>
      <c r="BF1191" s="107"/>
      <c r="BG1191" s="107"/>
      <c r="BH1191" s="107"/>
      <c r="BI1191" s="107"/>
    </row>
    <row r="1192" spans="2:61" x14ac:dyDescent="0.3">
      <c r="B1192" s="108"/>
      <c r="C1192" s="93">
        <v>1620</v>
      </c>
      <c r="D1192" s="94">
        <f>'[1]S&amp;P500 Historical Data'!E4572</f>
        <v>0</v>
      </c>
      <c r="E1192" s="95"/>
      <c r="F1192" s="96"/>
      <c r="H1192" s="114">
        <v>1121</v>
      </c>
      <c r="I1192" s="98">
        <f t="shared" ca="1" si="208"/>
        <v>2993.6386944072301</v>
      </c>
      <c r="J1192" s="99">
        <f t="shared" ca="1" si="216"/>
        <v>-1.1679001049012164E-2</v>
      </c>
      <c r="K1192" s="100">
        <f t="shared" ca="1" si="217"/>
        <v>-4.1180229077005421</v>
      </c>
      <c r="L1192" s="101">
        <f t="shared" ca="1" si="207"/>
        <v>-0.75248351740209929</v>
      </c>
      <c r="M1192" s="125"/>
      <c r="N1192" s="91">
        <v>45033</v>
      </c>
      <c r="O1192" s="102"/>
      <c r="P1192" s="92" t="str">
        <f t="shared" si="215"/>
        <v/>
      </c>
      <c r="Q1192" s="115">
        <f t="shared" si="209"/>
        <v>3197.5278638305585</v>
      </c>
      <c r="R1192" s="116">
        <f t="shared" si="210"/>
        <v>3938.2929895930042</v>
      </c>
      <c r="S1192" s="116">
        <f t="shared" si="211"/>
        <v>5463.4440979089004</v>
      </c>
      <c r="T1192" s="116">
        <f t="shared" si="212"/>
        <v>1871.3808097507688</v>
      </c>
      <c r="U1192" s="116">
        <f t="shared" si="213"/>
        <v>9335.0934478541112</v>
      </c>
      <c r="V1192" s="116">
        <f t="shared" si="214"/>
        <v>1095.241788106908</v>
      </c>
      <c r="W1192" s="64"/>
      <c r="X1192" s="64"/>
      <c r="Y1192" s="105"/>
      <c r="Z1192" s="61"/>
      <c r="AA1192" s="106"/>
      <c r="AB1192" s="107"/>
      <c r="AC1192" s="107"/>
      <c r="AD1192" s="107"/>
      <c r="AE1192" s="107"/>
      <c r="AF1192" s="107"/>
      <c r="AG1192" s="107"/>
      <c r="AI1192" s="108"/>
      <c r="AJ1192" s="4"/>
      <c r="AK1192" s="4"/>
      <c r="AL1192" s="4"/>
      <c r="AN1192" s="109"/>
      <c r="AO1192" s="110"/>
      <c r="AP1192" s="111"/>
      <c r="AQ1192" s="110"/>
      <c r="AR1192" s="112"/>
      <c r="AT1192" s="113"/>
      <c r="AU1192" s="113"/>
      <c r="AV1192" s="113"/>
      <c r="AW1192" s="113"/>
      <c r="AX1192" s="113"/>
      <c r="AY1192" s="113"/>
      <c r="AZ1192" s="113"/>
      <c r="BA1192" s="105"/>
      <c r="BB1192" s="61"/>
      <c r="BC1192" s="106"/>
      <c r="BD1192" s="107"/>
      <c r="BE1192" s="107"/>
      <c r="BF1192" s="107"/>
      <c r="BG1192" s="107"/>
      <c r="BH1192" s="107"/>
      <c r="BI1192" s="107"/>
    </row>
    <row r="1193" spans="2:61" x14ac:dyDescent="0.3">
      <c r="B1193" s="108"/>
      <c r="C1193" s="93">
        <v>1621</v>
      </c>
      <c r="D1193" s="94">
        <f>'[1]S&amp;P500 Historical Data'!E4573</f>
        <v>0</v>
      </c>
      <c r="E1193" s="95"/>
      <c r="F1193" s="96"/>
      <c r="H1193" s="114">
        <v>1122</v>
      </c>
      <c r="I1193" s="98">
        <f t="shared" ca="1" si="208"/>
        <v>2952.5829807643213</v>
      </c>
      <c r="J1193" s="99">
        <f t="shared" ca="1" si="216"/>
        <v>-1.3714318204000316E-2</v>
      </c>
      <c r="K1193" s="100">
        <f t="shared" ca="1" si="217"/>
        <v>-4.9993496711799539</v>
      </c>
      <c r="L1193" s="101">
        <f t="shared" ca="1" si="207"/>
        <v>-0.88132676347941186</v>
      </c>
      <c r="M1193" s="125"/>
      <c r="N1193" s="91">
        <v>45034</v>
      </c>
      <c r="O1193" s="102"/>
      <c r="P1193" s="92" t="str">
        <f t="shared" si="215"/>
        <v/>
      </c>
      <c r="Q1193" s="115">
        <f t="shared" si="209"/>
        <v>3198.4616782970743</v>
      </c>
      <c r="R1193" s="116">
        <f t="shared" si="210"/>
        <v>3939.2339042973681</v>
      </c>
      <c r="S1193" s="116">
        <f t="shared" si="211"/>
        <v>5466.3453329155454</v>
      </c>
      <c r="T1193" s="116">
        <f t="shared" si="212"/>
        <v>1871.4802092604994</v>
      </c>
      <c r="U1193" s="116">
        <f t="shared" si="213"/>
        <v>9342.2821043761178</v>
      </c>
      <c r="V1193" s="116">
        <f t="shared" si="214"/>
        <v>1095.0383421565618</v>
      </c>
      <c r="W1193" s="64"/>
      <c r="X1193" s="64"/>
      <c r="Y1193" s="105"/>
      <c r="Z1193" s="61"/>
      <c r="AA1193" s="106"/>
      <c r="AB1193" s="107"/>
      <c r="AC1193" s="107"/>
      <c r="AD1193" s="107"/>
      <c r="AE1193" s="107"/>
      <c r="AF1193" s="107"/>
      <c r="AG1193" s="107"/>
      <c r="AI1193" s="108"/>
      <c r="AJ1193" s="4"/>
      <c r="AK1193" s="4"/>
      <c r="AL1193" s="4"/>
      <c r="AN1193" s="109"/>
      <c r="AO1193" s="110"/>
      <c r="AP1193" s="111"/>
      <c r="AQ1193" s="110"/>
      <c r="AR1193" s="112"/>
      <c r="AT1193" s="113"/>
      <c r="AU1193" s="113"/>
      <c r="AV1193" s="113"/>
      <c r="AW1193" s="113"/>
      <c r="AX1193" s="113"/>
      <c r="AY1193" s="113"/>
      <c r="AZ1193" s="113"/>
      <c r="BA1193" s="105"/>
      <c r="BB1193" s="61"/>
      <c r="BC1193" s="106"/>
      <c r="BD1193" s="107"/>
      <c r="BE1193" s="107"/>
      <c r="BF1193" s="107"/>
      <c r="BG1193" s="107"/>
      <c r="BH1193" s="107"/>
      <c r="BI1193" s="107"/>
    </row>
    <row r="1194" spans="2:61" x14ac:dyDescent="0.3">
      <c r="B1194" s="108"/>
      <c r="C1194" s="93">
        <v>1622</v>
      </c>
      <c r="D1194" s="94">
        <f>'[1]S&amp;P500 Historical Data'!E4574</f>
        <v>0</v>
      </c>
      <c r="E1194" s="95"/>
      <c r="F1194" s="96"/>
      <c r="H1194" s="114">
        <v>1123</v>
      </c>
      <c r="I1194" s="98">
        <f t="shared" ca="1" si="208"/>
        <v>2917.2424832398906</v>
      </c>
      <c r="J1194" s="99">
        <f t="shared" ca="1" si="216"/>
        <v>-1.1969349466101127E-2</v>
      </c>
      <c r="K1194" s="100">
        <f t="shared" ca="1" si="217"/>
        <v>-5.7701971029222401</v>
      </c>
      <c r="L1194" s="101">
        <f t="shared" ca="1" si="207"/>
        <v>-0.77084743174228632</v>
      </c>
      <c r="M1194" s="125"/>
      <c r="N1194" s="91">
        <v>45035</v>
      </c>
      <c r="O1194" s="102"/>
      <c r="P1194" s="92" t="str">
        <f t="shared" si="215"/>
        <v/>
      </c>
      <c r="Q1194" s="115">
        <f t="shared" si="209"/>
        <v>3199.3957654772285</v>
      </c>
      <c r="R1194" s="116">
        <f t="shared" si="210"/>
        <v>3940.1746244404303</v>
      </c>
      <c r="S1194" s="116">
        <f t="shared" si="211"/>
        <v>5469.2475264545146</v>
      </c>
      <c r="T1194" s="116">
        <f t="shared" si="212"/>
        <v>1871.5798132452196</v>
      </c>
      <c r="U1194" s="116">
        <f t="shared" si="213"/>
        <v>9349.4743064920549</v>
      </c>
      <c r="V1194" s="116">
        <f t="shared" si="214"/>
        <v>1094.8351670474017</v>
      </c>
      <c r="W1194" s="64"/>
      <c r="X1194" s="64"/>
      <c r="Y1194" s="105"/>
      <c r="Z1194" s="61"/>
      <c r="AA1194" s="106"/>
      <c r="AB1194" s="107"/>
      <c r="AC1194" s="107"/>
      <c r="AD1194" s="107"/>
      <c r="AE1194" s="107"/>
      <c r="AF1194" s="107"/>
      <c r="AG1194" s="107"/>
      <c r="AI1194" s="108"/>
      <c r="AJ1194" s="4"/>
      <c r="AK1194" s="4"/>
      <c r="AL1194" s="4"/>
      <c r="AN1194" s="109"/>
      <c r="AO1194" s="110"/>
      <c r="AP1194" s="111"/>
      <c r="AQ1194" s="110"/>
      <c r="AR1194" s="112"/>
      <c r="AT1194" s="113"/>
      <c r="AU1194" s="113"/>
      <c r="AV1194" s="113"/>
      <c r="AW1194" s="113"/>
      <c r="AX1194" s="113"/>
      <c r="AY1194" s="113"/>
      <c r="AZ1194" s="113"/>
      <c r="BA1194" s="105"/>
      <c r="BB1194" s="61"/>
      <c r="BC1194" s="106"/>
      <c r="BD1194" s="107"/>
      <c r="BE1194" s="107"/>
      <c r="BF1194" s="107"/>
      <c r="BG1194" s="107"/>
      <c r="BH1194" s="107"/>
      <c r="BI1194" s="107"/>
    </row>
    <row r="1195" spans="2:61" x14ac:dyDescent="0.3">
      <c r="B1195" s="108"/>
      <c r="C1195" s="93">
        <v>1623</v>
      </c>
      <c r="D1195" s="94">
        <f>'[1]S&amp;P500 Historical Data'!E4575</f>
        <v>0</v>
      </c>
      <c r="E1195" s="95"/>
      <c r="F1195" s="96"/>
      <c r="H1195" s="114">
        <v>1124</v>
      </c>
      <c r="I1195" s="98">
        <f t="shared" ca="1" si="208"/>
        <v>2855.4229346580178</v>
      </c>
      <c r="J1195" s="99">
        <f t="shared" ca="1" si="216"/>
        <v>-2.1191090194605973E-2</v>
      </c>
      <c r="K1195" s="100">
        <f t="shared" ca="1" si="217"/>
        <v>-7.1271248948364079</v>
      </c>
      <c r="L1195" s="101">
        <f t="shared" ca="1" si="207"/>
        <v>-1.3569277919141676</v>
      </c>
      <c r="M1195" s="125"/>
      <c r="N1195" s="91">
        <v>45036</v>
      </c>
      <c r="O1195" s="102"/>
      <c r="P1195" s="92" t="str">
        <f t="shared" si="215"/>
        <v/>
      </c>
      <c r="Q1195" s="115">
        <f t="shared" si="209"/>
        <v>3200.330125450665</v>
      </c>
      <c r="R1195" s="116">
        <f t="shared" si="210"/>
        <v>3941.1151503356077</v>
      </c>
      <c r="S1195" s="116">
        <f t="shared" si="211"/>
        <v>5472.1506791945367</v>
      </c>
      <c r="T1195" s="116">
        <f t="shared" si="212"/>
        <v>1871.679621470993</v>
      </c>
      <c r="U1195" s="116">
        <f t="shared" si="213"/>
        <v>9356.6700565281535</v>
      </c>
      <c r="V1195" s="116">
        <f t="shared" si="214"/>
        <v>1094.6322623315268</v>
      </c>
      <c r="W1195" s="64"/>
      <c r="X1195" s="64"/>
      <c r="Y1195" s="105"/>
      <c r="Z1195" s="61"/>
      <c r="AA1195" s="106"/>
      <c r="AB1195" s="107"/>
      <c r="AC1195" s="107"/>
      <c r="AD1195" s="107"/>
      <c r="AE1195" s="107"/>
      <c r="AF1195" s="107"/>
      <c r="AG1195" s="107"/>
      <c r="AI1195" s="108"/>
      <c r="AJ1195" s="4"/>
      <c r="AK1195" s="4"/>
      <c r="AL1195" s="4"/>
      <c r="AN1195" s="109"/>
      <c r="AO1195" s="110"/>
      <c r="AP1195" s="111"/>
      <c r="AQ1195" s="110"/>
      <c r="AR1195" s="112"/>
      <c r="AT1195" s="113"/>
      <c r="AU1195" s="113"/>
      <c r="AV1195" s="113"/>
      <c r="AW1195" s="113"/>
      <c r="AX1195" s="113"/>
      <c r="AY1195" s="113"/>
      <c r="AZ1195" s="113"/>
      <c r="BA1195" s="105"/>
      <c r="BB1195" s="61"/>
      <c r="BC1195" s="106"/>
      <c r="BD1195" s="107"/>
      <c r="BE1195" s="107"/>
      <c r="BF1195" s="107"/>
      <c r="BG1195" s="107"/>
      <c r="BH1195" s="107"/>
      <c r="BI1195" s="107"/>
    </row>
    <row r="1196" spans="2:61" x14ac:dyDescent="0.3">
      <c r="B1196" s="108"/>
      <c r="C1196" s="93">
        <v>1624</v>
      </c>
      <c r="D1196" s="94">
        <f>'[1]S&amp;P500 Historical Data'!E4576</f>
        <v>0</v>
      </c>
      <c r="E1196" s="95"/>
      <c r="F1196" s="96"/>
      <c r="H1196" s="114">
        <v>1125</v>
      </c>
      <c r="I1196" s="98">
        <f t="shared" ca="1" si="208"/>
        <v>2856.5542271982376</v>
      </c>
      <c r="J1196" s="99">
        <f t="shared" ca="1" si="216"/>
        <v>3.9619088524109114E-4</v>
      </c>
      <c r="K1196" s="100">
        <f t="shared" ca="1" si="217"/>
        <v>-7.120617868439175</v>
      </c>
      <c r="L1196" s="101">
        <f t="shared" ca="1" si="207"/>
        <v>6.5070263972327154E-3</v>
      </c>
      <c r="M1196" s="125"/>
      <c r="N1196" s="91">
        <v>45037</v>
      </c>
      <c r="O1196" s="102"/>
      <c r="P1196" s="92" t="str">
        <f t="shared" si="215"/>
        <v/>
      </c>
      <c r="Q1196" s="115">
        <f t="shared" si="209"/>
        <v>3201.2647582970512</v>
      </c>
      <c r="R1196" s="116">
        <f t="shared" si="210"/>
        <v>3942.0554822956124</v>
      </c>
      <c r="S1196" s="116">
        <f t="shared" si="211"/>
        <v>5475.0547918038937</v>
      </c>
      <c r="T1196" s="116">
        <f t="shared" si="212"/>
        <v>1871.7796337044851</v>
      </c>
      <c r="U1196" s="116">
        <f t="shared" si="213"/>
        <v>9363.8693568103863</v>
      </c>
      <c r="V1196" s="116">
        <f t="shared" si="214"/>
        <v>1094.4296275621559</v>
      </c>
      <c r="W1196" s="64"/>
      <c r="X1196" s="64"/>
      <c r="Y1196" s="105"/>
      <c r="Z1196" s="61"/>
      <c r="AA1196" s="106"/>
      <c r="AB1196" s="107"/>
      <c r="AC1196" s="107"/>
      <c r="AD1196" s="107"/>
      <c r="AE1196" s="107"/>
      <c r="AF1196" s="107"/>
      <c r="AG1196" s="107"/>
      <c r="AI1196" s="108"/>
      <c r="AJ1196" s="4"/>
      <c r="AK1196" s="4"/>
      <c r="AL1196" s="4"/>
      <c r="AN1196" s="109"/>
      <c r="AO1196" s="110"/>
      <c r="AP1196" s="111"/>
      <c r="AQ1196" s="110"/>
      <c r="AR1196" s="112"/>
      <c r="AT1196" s="113"/>
      <c r="AU1196" s="113"/>
      <c r="AV1196" s="113"/>
      <c r="AW1196" s="113"/>
      <c r="AX1196" s="113"/>
      <c r="AY1196" s="113"/>
      <c r="AZ1196" s="113"/>
      <c r="BA1196" s="105"/>
      <c r="BB1196" s="61"/>
      <c r="BC1196" s="106"/>
      <c r="BD1196" s="107"/>
      <c r="BE1196" s="107"/>
      <c r="BF1196" s="107"/>
      <c r="BG1196" s="107"/>
      <c r="BH1196" s="107"/>
      <c r="BI1196" s="107"/>
    </row>
    <row r="1197" spans="2:61" x14ac:dyDescent="0.3">
      <c r="B1197" s="108"/>
      <c r="C1197" s="93">
        <v>1625</v>
      </c>
      <c r="D1197" s="94">
        <f>'[1]S&amp;P500 Historical Data'!E4577</f>
        <v>0</v>
      </c>
      <c r="E1197" s="95"/>
      <c r="F1197" s="96"/>
      <c r="H1197" s="114">
        <v>1126</v>
      </c>
      <c r="I1197" s="98">
        <f t="shared" ca="1" si="208"/>
        <v>2860.1977731399243</v>
      </c>
      <c r="J1197" s="99">
        <f t="shared" ca="1" si="216"/>
        <v>1.2755038595084834E-3</v>
      </c>
      <c r="K1197" s="100">
        <f t="shared" ca="1" si="217"/>
        <v>-7.0591996749698156</v>
      </c>
      <c r="L1197" s="101">
        <f t="shared" ca="1" si="207"/>
        <v>6.1418193469358957E-2</v>
      </c>
      <c r="M1197" s="125"/>
      <c r="N1197" s="91">
        <v>45038</v>
      </c>
      <c r="O1197" s="102"/>
      <c r="P1197" s="92" t="str">
        <f t="shared" si="215"/>
        <v/>
      </c>
      <c r="Q1197" s="115">
        <f t="shared" si="209"/>
        <v>3202.1996640960779</v>
      </c>
      <c r="R1197" s="116">
        <f t="shared" si="210"/>
        <v>3942.9956206324496</v>
      </c>
      <c r="S1197" s="116">
        <f t="shared" si="211"/>
        <v>5477.959864950426</v>
      </c>
      <c r="T1197" s="116">
        <f t="shared" si="212"/>
        <v>1871.8798497129605</v>
      </c>
      <c r="U1197" s="116">
        <f t="shared" si="213"/>
        <v>9371.0722096644822</v>
      </c>
      <c r="V1197" s="116">
        <f t="shared" si="214"/>
        <v>1094.2272622936246</v>
      </c>
      <c r="W1197" s="64"/>
      <c r="X1197" s="64"/>
      <c r="Y1197" s="105"/>
      <c r="Z1197" s="61"/>
      <c r="AA1197" s="106"/>
      <c r="AB1197" s="107"/>
      <c r="AC1197" s="107"/>
      <c r="AD1197" s="107"/>
      <c r="AE1197" s="107"/>
      <c r="AF1197" s="107"/>
      <c r="AG1197" s="107"/>
      <c r="AI1197" s="108"/>
      <c r="AJ1197" s="4"/>
      <c r="AK1197" s="4"/>
      <c r="AL1197" s="4"/>
      <c r="AN1197" s="109"/>
      <c r="AO1197" s="110"/>
      <c r="AP1197" s="111"/>
      <c r="AQ1197" s="110"/>
      <c r="AR1197" s="112"/>
      <c r="AT1197" s="113"/>
      <c r="AU1197" s="113"/>
      <c r="AV1197" s="113"/>
      <c r="AW1197" s="113"/>
      <c r="AX1197" s="113"/>
      <c r="AY1197" s="113"/>
      <c r="AZ1197" s="113"/>
      <c r="BA1197" s="105"/>
      <c r="BB1197" s="61"/>
      <c r="BC1197" s="106"/>
      <c r="BD1197" s="107"/>
      <c r="BE1197" s="107"/>
      <c r="BF1197" s="107"/>
      <c r="BG1197" s="107"/>
      <c r="BH1197" s="107"/>
      <c r="BI1197" s="107"/>
    </row>
    <row r="1198" spans="2:61" x14ac:dyDescent="0.3">
      <c r="B1198" s="108"/>
      <c r="C1198" s="93">
        <v>1626</v>
      </c>
      <c r="D1198" s="94">
        <f>'[1]S&amp;P500 Historical Data'!E4578</f>
        <v>0</v>
      </c>
      <c r="E1198" s="95"/>
      <c r="F1198" s="96"/>
      <c r="H1198" s="114">
        <v>1127</v>
      </c>
      <c r="I1198" s="98">
        <f t="shared" ca="1" si="208"/>
        <v>2890.1633608862066</v>
      </c>
      <c r="J1198" s="99">
        <f t="shared" ca="1" si="216"/>
        <v>1.0476753750278662E-2</v>
      </c>
      <c r="K1198" s="100">
        <f t="shared" ca="1" si="217"/>
        <v>-6.4260588689348825</v>
      </c>
      <c r="L1198" s="101">
        <f t="shared" ca="1" si="207"/>
        <v>0.63314080603493261</v>
      </c>
      <c r="M1198" s="125"/>
      <c r="N1198" s="91">
        <v>45039</v>
      </c>
      <c r="O1198" s="102"/>
      <c r="P1198" s="92" t="str">
        <f t="shared" si="215"/>
        <v/>
      </c>
      <c r="Q1198" s="115">
        <f t="shared" si="209"/>
        <v>3203.1348429274581</v>
      </c>
      <c r="R1198" s="116">
        <f t="shared" si="210"/>
        <v>3943.9355656574216</v>
      </c>
      <c r="S1198" s="116">
        <f t="shared" si="211"/>
        <v>5480.8658993015388</v>
      </c>
      <c r="T1198" s="116">
        <f t="shared" si="212"/>
        <v>1871.9802692642816</v>
      </c>
      <c r="U1198" s="116">
        <f t="shared" si="213"/>
        <v>9378.2786174159137</v>
      </c>
      <c r="V1198" s="116">
        <f t="shared" si="214"/>
        <v>1094.0251660813817</v>
      </c>
      <c r="W1198" s="64"/>
      <c r="X1198" s="64"/>
      <c r="Y1198" s="105"/>
      <c r="Z1198" s="61"/>
      <c r="AA1198" s="106"/>
      <c r="AB1198" s="107"/>
      <c r="AC1198" s="107"/>
      <c r="AD1198" s="107"/>
      <c r="AE1198" s="107"/>
      <c r="AF1198" s="107"/>
      <c r="AG1198" s="107"/>
      <c r="AI1198" s="108"/>
      <c r="AJ1198" s="4"/>
      <c r="AK1198" s="4"/>
      <c r="AL1198" s="4"/>
      <c r="AN1198" s="109"/>
      <c r="AO1198" s="110"/>
      <c r="AP1198" s="111"/>
      <c r="AQ1198" s="110"/>
      <c r="AR1198" s="112"/>
      <c r="AT1198" s="113"/>
      <c r="AU1198" s="113"/>
      <c r="AV1198" s="113"/>
      <c r="AW1198" s="113"/>
      <c r="AX1198" s="113"/>
      <c r="AY1198" s="113"/>
      <c r="AZ1198" s="113"/>
      <c r="BA1198" s="105"/>
      <c r="BB1198" s="61"/>
      <c r="BC1198" s="106"/>
      <c r="BD1198" s="107"/>
      <c r="BE1198" s="107"/>
      <c r="BF1198" s="107"/>
      <c r="BG1198" s="107"/>
      <c r="BH1198" s="107"/>
      <c r="BI1198" s="107"/>
    </row>
    <row r="1199" spans="2:61" x14ac:dyDescent="0.3">
      <c r="B1199" s="108"/>
      <c r="C1199" s="93">
        <v>1627</v>
      </c>
      <c r="D1199" s="94">
        <f>'[1]S&amp;P500 Historical Data'!E4579</f>
        <v>0</v>
      </c>
      <c r="E1199" s="95"/>
      <c r="F1199" s="96"/>
      <c r="H1199" s="114">
        <v>1128</v>
      </c>
      <c r="I1199" s="98">
        <f t="shared" ca="1" si="208"/>
        <v>2942.3240490442713</v>
      </c>
      <c r="J1199" s="99">
        <f t="shared" ca="1" si="216"/>
        <v>1.8047660856814234E-2</v>
      </c>
      <c r="K1199" s="100">
        <f t="shared" ca="1" si="217"/>
        <v>-5.3263879212559795</v>
      </c>
      <c r="L1199" s="101">
        <f t="shared" ca="1" si="207"/>
        <v>1.0996709476789033</v>
      </c>
      <c r="M1199" s="125"/>
      <c r="N1199" s="91">
        <v>45040</v>
      </c>
      <c r="O1199" s="102"/>
      <c r="P1199" s="92" t="str">
        <f t="shared" si="215"/>
        <v/>
      </c>
      <c r="Q1199" s="115">
        <f t="shared" si="209"/>
        <v>3204.0702948709304</v>
      </c>
      <c r="R1199" s="116">
        <f t="shared" si="210"/>
        <v>3944.8753176811279</v>
      </c>
      <c r="S1199" s="116">
        <f t="shared" si="211"/>
        <v>5483.7728955241937</v>
      </c>
      <c r="T1199" s="116">
        <f t="shared" si="212"/>
        <v>1872.0808921269077</v>
      </c>
      <c r="U1199" s="116">
        <f t="shared" si="213"/>
        <v>9385.4885823899167</v>
      </c>
      <c r="V1199" s="116">
        <f t="shared" si="214"/>
        <v>1093.823338481985</v>
      </c>
      <c r="W1199" s="64"/>
      <c r="X1199" s="64"/>
      <c r="Y1199" s="105"/>
      <c r="Z1199" s="61"/>
      <c r="AA1199" s="106"/>
      <c r="AB1199" s="107"/>
      <c r="AC1199" s="107"/>
      <c r="AD1199" s="107"/>
      <c r="AE1199" s="107"/>
      <c r="AF1199" s="107"/>
      <c r="AG1199" s="107"/>
      <c r="AI1199" s="108"/>
      <c r="AJ1199" s="4"/>
      <c r="AK1199" s="4"/>
      <c r="AL1199" s="4"/>
      <c r="AN1199" s="109"/>
      <c r="AO1199" s="110"/>
      <c r="AP1199" s="111"/>
      <c r="AQ1199" s="110"/>
      <c r="AR1199" s="112"/>
      <c r="AT1199" s="113"/>
      <c r="AU1199" s="113"/>
      <c r="AV1199" s="113"/>
      <c r="AW1199" s="113"/>
      <c r="AX1199" s="113"/>
      <c r="AY1199" s="113"/>
      <c r="AZ1199" s="113"/>
      <c r="BA1199" s="105"/>
      <c r="BB1199" s="61"/>
      <c r="BC1199" s="106"/>
      <c r="BD1199" s="107"/>
      <c r="BE1199" s="107"/>
      <c r="BF1199" s="107"/>
      <c r="BG1199" s="107"/>
      <c r="BH1199" s="107"/>
      <c r="BI1199" s="107"/>
    </row>
    <row r="1200" spans="2:61" x14ac:dyDescent="0.3">
      <c r="B1200" s="108"/>
      <c r="C1200" s="93">
        <v>1628</v>
      </c>
      <c r="D1200" s="94">
        <f>'[1]S&amp;P500 Historical Data'!E4580</f>
        <v>0</v>
      </c>
      <c r="E1200" s="95"/>
      <c r="F1200" s="96"/>
      <c r="H1200" s="114">
        <v>1129</v>
      </c>
      <c r="I1200" s="98">
        <f t="shared" ca="1" si="208"/>
        <v>2955.2029296579913</v>
      </c>
      <c r="J1200" s="99">
        <f t="shared" ca="1" si="216"/>
        <v>4.377111561829258E-3</v>
      </c>
      <c r="K1200" s="100">
        <f t="shared" ca="1" si="217"/>
        <v>-5.0716654292924366</v>
      </c>
      <c r="L1200" s="101">
        <f t="shared" ca="1" si="207"/>
        <v>0.25472249196354307</v>
      </c>
      <c r="M1200" s="125"/>
      <c r="N1200" s="91">
        <v>45041</v>
      </c>
      <c r="O1200" s="102"/>
      <c r="P1200" s="92" t="str">
        <f t="shared" si="215"/>
        <v/>
      </c>
      <c r="Q1200" s="115">
        <f t="shared" si="209"/>
        <v>3205.0060200062535</v>
      </c>
      <c r="R1200" s="116">
        <f t="shared" si="210"/>
        <v>3945.8148770134703</v>
      </c>
      <c r="S1200" s="116">
        <f t="shared" si="211"/>
        <v>5486.6808542849249</v>
      </c>
      <c r="T1200" s="116">
        <f t="shared" si="212"/>
        <v>1872.1817180698908</v>
      </c>
      <c r="U1200" s="116">
        <f t="shared" si="213"/>
        <v>9392.7021069114908</v>
      </c>
      <c r="V1200" s="116">
        <f t="shared" si="214"/>
        <v>1093.621779053098</v>
      </c>
      <c r="W1200" s="64"/>
      <c r="X1200" s="64"/>
      <c r="Y1200" s="105"/>
      <c r="Z1200" s="61"/>
      <c r="AA1200" s="106"/>
      <c r="AB1200" s="107"/>
      <c r="AC1200" s="107"/>
      <c r="AD1200" s="107"/>
      <c r="AE1200" s="107"/>
      <c r="AF1200" s="107"/>
      <c r="AG1200" s="107"/>
      <c r="AI1200" s="108"/>
      <c r="AJ1200" s="4"/>
      <c r="AK1200" s="4"/>
      <c r="AL1200" s="4"/>
      <c r="AN1200" s="109"/>
      <c r="AO1200" s="110"/>
      <c r="AP1200" s="111"/>
      <c r="AQ1200" s="110"/>
      <c r="AR1200" s="112"/>
      <c r="AT1200" s="113"/>
      <c r="AU1200" s="113"/>
      <c r="AV1200" s="113"/>
      <c r="AW1200" s="113"/>
      <c r="AX1200" s="113"/>
      <c r="AY1200" s="113"/>
      <c r="AZ1200" s="113"/>
      <c r="BA1200" s="105"/>
      <c r="BB1200" s="61"/>
      <c r="BC1200" s="106"/>
      <c r="BD1200" s="107"/>
      <c r="BE1200" s="107"/>
      <c r="BF1200" s="107"/>
      <c r="BG1200" s="107"/>
      <c r="BH1200" s="107"/>
      <c r="BI1200" s="107"/>
    </row>
    <row r="1201" spans="2:61" x14ac:dyDescent="0.3">
      <c r="B1201" s="108"/>
      <c r="C1201" s="93">
        <v>1629</v>
      </c>
      <c r="D1201" s="94">
        <f>'[1]S&amp;P500 Historical Data'!E4581</f>
        <v>0</v>
      </c>
      <c r="E1201" s="95"/>
      <c r="F1201" s="96"/>
      <c r="H1201" s="114">
        <v>1130</v>
      </c>
      <c r="I1201" s="98">
        <f t="shared" ca="1" si="208"/>
        <v>2925.0815738871447</v>
      </c>
      <c r="J1201" s="99">
        <f t="shared" ca="1" si="216"/>
        <v>-1.0192652243456096E-2</v>
      </c>
      <c r="K1201" s="100">
        <f t="shared" ca="1" si="217"/>
        <v>-5.7302249927865594</v>
      </c>
      <c r="L1201" s="101">
        <f t="shared" ca="1" si="207"/>
        <v>-0.65855956349412315</v>
      </c>
      <c r="M1201" s="125"/>
      <c r="N1201" s="91">
        <v>45042</v>
      </c>
      <c r="O1201" s="102"/>
      <c r="P1201" s="92" t="str">
        <f t="shared" si="215"/>
        <v/>
      </c>
      <c r="Q1201" s="115">
        <f t="shared" si="209"/>
        <v>3205.9420184132123</v>
      </c>
      <c r="R1201" s="116">
        <f t="shared" si="210"/>
        <v>3946.7542439636541</v>
      </c>
      <c r="S1201" s="116">
        <f t="shared" si="211"/>
        <v>5489.5897762498253</v>
      </c>
      <c r="T1201" s="116">
        <f t="shared" si="212"/>
        <v>1872.2827468628755</v>
      </c>
      <c r="U1201" s="116">
        <f t="shared" si="213"/>
        <v>9399.9191933054008</v>
      </c>
      <c r="V1201" s="116">
        <f t="shared" si="214"/>
        <v>1093.4204873534866</v>
      </c>
      <c r="W1201" s="64"/>
      <c r="X1201" s="64"/>
      <c r="Y1201" s="105"/>
      <c r="Z1201" s="61"/>
      <c r="AA1201" s="106"/>
      <c r="AB1201" s="107"/>
      <c r="AC1201" s="107"/>
      <c r="AD1201" s="107"/>
      <c r="AE1201" s="107"/>
      <c r="AF1201" s="107"/>
      <c r="AG1201" s="107"/>
      <c r="AI1201" s="108"/>
      <c r="AJ1201" s="4"/>
      <c r="AK1201" s="4"/>
      <c r="AL1201" s="4"/>
      <c r="AN1201" s="109"/>
      <c r="AO1201" s="110"/>
      <c r="AP1201" s="111"/>
      <c r="AQ1201" s="110"/>
      <c r="AR1201" s="112"/>
      <c r="AT1201" s="113"/>
      <c r="AU1201" s="113"/>
      <c r="AV1201" s="113"/>
      <c r="AW1201" s="113"/>
      <c r="AX1201" s="113"/>
      <c r="AY1201" s="113"/>
      <c r="AZ1201" s="113"/>
      <c r="BA1201" s="105"/>
      <c r="BB1201" s="61"/>
      <c r="BC1201" s="106"/>
      <c r="BD1201" s="107"/>
      <c r="BE1201" s="107"/>
      <c r="BF1201" s="107"/>
      <c r="BG1201" s="107"/>
      <c r="BH1201" s="107"/>
      <c r="BI1201" s="107"/>
    </row>
    <row r="1202" spans="2:61" x14ac:dyDescent="0.3">
      <c r="B1202" s="108"/>
      <c r="C1202" s="93">
        <v>1630</v>
      </c>
      <c r="D1202" s="94">
        <f>'[1]S&amp;P500 Historical Data'!E4582</f>
        <v>0</v>
      </c>
      <c r="E1202" s="95"/>
      <c r="F1202" s="96"/>
      <c r="H1202" s="114">
        <v>1131</v>
      </c>
      <c r="I1202" s="98">
        <f t="shared" ca="1" si="208"/>
        <v>2898.8226406042086</v>
      </c>
      <c r="J1202" s="99">
        <f t="shared" ca="1" si="216"/>
        <v>-8.9771627285049043E-3</v>
      </c>
      <c r="K1202" s="100">
        <f t="shared" ca="1" si="217"/>
        <v>-6.3120812580438361</v>
      </c>
      <c r="L1202" s="101">
        <f t="shared" ca="1" si="207"/>
        <v>-0.58185626525727641</v>
      </c>
      <c r="M1202" s="125"/>
      <c r="N1202" s="91">
        <v>45043</v>
      </c>
      <c r="O1202" s="102"/>
      <c r="P1202" s="92" t="str">
        <f t="shared" si="215"/>
        <v/>
      </c>
      <c r="Q1202" s="115">
        <f t="shared" si="209"/>
        <v>3206.8782901716131</v>
      </c>
      <c r="R1202" s="116">
        <f t="shared" si="210"/>
        <v>3947.693418840187</v>
      </c>
      <c r="S1202" s="116">
        <f t="shared" si="211"/>
        <v>5492.4996620845614</v>
      </c>
      <c r="T1202" s="116">
        <f t="shared" si="212"/>
        <v>1872.3839782760967</v>
      </c>
      <c r="U1202" s="116">
        <f t="shared" si="213"/>
        <v>9407.1398438961769</v>
      </c>
      <c r="V1202" s="116">
        <f t="shared" si="214"/>
        <v>1093.2194629430142</v>
      </c>
      <c r="W1202" s="64"/>
      <c r="X1202" s="64"/>
      <c r="Y1202" s="105"/>
      <c r="Z1202" s="61"/>
      <c r="AA1202" s="106"/>
      <c r="AB1202" s="107"/>
      <c r="AC1202" s="107"/>
      <c r="AD1202" s="107"/>
      <c r="AE1202" s="107"/>
      <c r="AF1202" s="107"/>
      <c r="AG1202" s="107"/>
      <c r="AI1202" s="108"/>
      <c r="AJ1202" s="4"/>
      <c r="AK1202" s="4"/>
      <c r="AL1202" s="4"/>
      <c r="AN1202" s="109"/>
      <c r="AO1202" s="110"/>
      <c r="AP1202" s="111"/>
      <c r="AQ1202" s="110"/>
      <c r="AR1202" s="112"/>
      <c r="AT1202" s="113"/>
      <c r="AU1202" s="113"/>
      <c r="AV1202" s="113"/>
      <c r="AW1202" s="113"/>
      <c r="AX1202" s="113"/>
      <c r="AY1202" s="113"/>
      <c r="AZ1202" s="113"/>
      <c r="BA1202" s="105"/>
      <c r="BB1202" s="61"/>
      <c r="BC1202" s="106"/>
      <c r="BD1202" s="107"/>
      <c r="BE1202" s="107"/>
      <c r="BF1202" s="107"/>
      <c r="BG1202" s="107"/>
      <c r="BH1202" s="107"/>
      <c r="BI1202" s="107"/>
    </row>
    <row r="1203" spans="2:61" x14ac:dyDescent="0.3">
      <c r="B1203" s="108"/>
      <c r="C1203" s="93">
        <v>1631</v>
      </c>
      <c r="D1203" s="94">
        <f>'[1]S&amp;P500 Historical Data'!E4583</f>
        <v>0</v>
      </c>
      <c r="E1203" s="95"/>
      <c r="F1203" s="96"/>
      <c r="H1203" s="114">
        <v>1132</v>
      </c>
      <c r="I1203" s="98">
        <f t="shared" ca="1" si="208"/>
        <v>2879.2866495014136</v>
      </c>
      <c r="J1203" s="99">
        <f t="shared" ca="1" si="216"/>
        <v>-6.7392847113692299E-3</v>
      </c>
      <c r="K1203" s="100">
        <f t="shared" ca="1" si="217"/>
        <v>-6.7529622728724359</v>
      </c>
      <c r="L1203" s="101">
        <f t="shared" ca="1" si="207"/>
        <v>-0.44088101482860015</v>
      </c>
      <c r="M1203" s="125"/>
      <c r="N1203" s="91">
        <v>45044</v>
      </c>
      <c r="O1203" s="102"/>
      <c r="P1203" s="92" t="str">
        <f t="shared" si="215"/>
        <v/>
      </c>
      <c r="Q1203" s="115">
        <f t="shared" si="209"/>
        <v>3207.8148353612864</v>
      </c>
      <c r="R1203" s="116">
        <f t="shared" si="210"/>
        <v>3948.6324019508875</v>
      </c>
      <c r="S1203" s="116">
        <f t="shared" si="211"/>
        <v>5495.4105124543703</v>
      </c>
      <c r="T1203" s="116">
        <f t="shared" si="212"/>
        <v>1872.4854120803773</v>
      </c>
      <c r="U1203" s="116">
        <f t="shared" si="213"/>
        <v>9414.3640610081256</v>
      </c>
      <c r="V1203" s="116">
        <f t="shared" si="214"/>
        <v>1093.0187053826401</v>
      </c>
      <c r="W1203" s="64"/>
      <c r="X1203" s="64"/>
      <c r="Y1203" s="105"/>
      <c r="Z1203" s="61"/>
      <c r="AA1203" s="106"/>
      <c r="AB1203" s="107"/>
      <c r="AC1203" s="107"/>
      <c r="AD1203" s="107"/>
      <c r="AE1203" s="107"/>
      <c r="AF1203" s="107"/>
      <c r="AG1203" s="107"/>
      <c r="AI1203" s="108"/>
      <c r="AJ1203" s="4"/>
      <c r="AK1203" s="4"/>
      <c r="AL1203" s="4"/>
      <c r="AN1203" s="109"/>
      <c r="AO1203" s="110"/>
      <c r="AP1203" s="111"/>
      <c r="AQ1203" s="110"/>
      <c r="AR1203" s="112"/>
      <c r="AT1203" s="113"/>
      <c r="AU1203" s="113"/>
      <c r="AV1203" s="113"/>
      <c r="AW1203" s="113"/>
      <c r="AX1203" s="113"/>
      <c r="AY1203" s="113"/>
      <c r="AZ1203" s="113"/>
      <c r="BA1203" s="105"/>
      <c r="BB1203" s="61"/>
      <c r="BC1203" s="106"/>
      <c r="BD1203" s="107"/>
      <c r="BE1203" s="107"/>
      <c r="BF1203" s="107"/>
      <c r="BG1203" s="107"/>
      <c r="BH1203" s="107"/>
      <c r="BI1203" s="107"/>
    </row>
    <row r="1204" spans="2:61" x14ac:dyDescent="0.3">
      <c r="B1204" s="108"/>
      <c r="C1204" s="93">
        <v>1632</v>
      </c>
      <c r="D1204" s="94">
        <f>'[1]S&amp;P500 Historical Data'!E4584</f>
        <v>0</v>
      </c>
      <c r="E1204" s="95"/>
      <c r="F1204" s="96"/>
      <c r="H1204" s="114">
        <v>1133</v>
      </c>
      <c r="I1204" s="98">
        <f t="shared" ca="1" si="208"/>
        <v>2903.9697474790887</v>
      </c>
      <c r="J1204" s="99">
        <f t="shared" ca="1" si="216"/>
        <v>8.5726434990240595E-3</v>
      </c>
      <c r="K1204" s="100">
        <f t="shared" ca="1" si="217"/>
        <v>-6.2377055821509675</v>
      </c>
      <c r="L1204" s="101">
        <f t="shared" ca="1" si="207"/>
        <v>0.51525669072146862</v>
      </c>
      <c r="M1204" s="125"/>
      <c r="N1204" s="91">
        <v>45045</v>
      </c>
      <c r="O1204" s="102"/>
      <c r="P1204" s="92" t="str">
        <f t="shared" si="215"/>
        <v/>
      </c>
      <c r="Q1204" s="115">
        <f t="shared" si="209"/>
        <v>3208.7516540620859</v>
      </c>
      <c r="R1204" s="116">
        <f t="shared" si="210"/>
        <v>3949.5711936028806</v>
      </c>
      <c r="S1204" s="116">
        <f t="shared" si="211"/>
        <v>5498.3223280240572</v>
      </c>
      <c r="T1204" s="116">
        <f t="shared" si="212"/>
        <v>1872.5870480471265</v>
      </c>
      <c r="U1204" s="116">
        <f t="shared" si="213"/>
        <v>9421.591846965337</v>
      </c>
      <c r="V1204" s="116">
        <f t="shared" si="214"/>
        <v>1092.8182142344142</v>
      </c>
      <c r="W1204" s="64"/>
      <c r="X1204" s="64"/>
      <c r="Y1204" s="105"/>
      <c r="Z1204" s="61"/>
      <c r="AA1204" s="106"/>
      <c r="AB1204" s="107"/>
      <c r="AC1204" s="107"/>
      <c r="AD1204" s="107"/>
      <c r="AE1204" s="107"/>
      <c r="AF1204" s="107"/>
      <c r="AG1204" s="107"/>
      <c r="AI1204" s="108"/>
      <c r="AJ1204" s="4"/>
      <c r="AK1204" s="4"/>
      <c r="AL1204" s="4"/>
      <c r="AN1204" s="109"/>
      <c r="AO1204" s="110"/>
      <c r="AP1204" s="111"/>
      <c r="AQ1204" s="110"/>
      <c r="AR1204" s="112"/>
      <c r="AT1204" s="113"/>
      <c r="AU1204" s="113"/>
      <c r="AV1204" s="113"/>
      <c r="AW1204" s="113"/>
      <c r="AX1204" s="113"/>
      <c r="AY1204" s="113"/>
      <c r="AZ1204" s="113"/>
      <c r="BA1204" s="105"/>
      <c r="BB1204" s="61"/>
      <c r="BC1204" s="106"/>
      <c r="BD1204" s="107"/>
      <c r="BE1204" s="107"/>
      <c r="BF1204" s="107"/>
      <c r="BG1204" s="107"/>
      <c r="BH1204" s="107"/>
      <c r="BI1204" s="107"/>
    </row>
    <row r="1205" spans="2:61" x14ac:dyDescent="0.3">
      <c r="B1205" s="108"/>
      <c r="C1205" s="93">
        <v>1633</v>
      </c>
      <c r="D1205" s="94">
        <f>'[1]S&amp;P500 Historical Data'!E4585</f>
        <v>0</v>
      </c>
      <c r="E1205" s="95"/>
      <c r="F1205" s="96"/>
      <c r="H1205" s="114">
        <v>1134</v>
      </c>
      <c r="I1205" s="98">
        <f t="shared" ca="1" si="208"/>
        <v>2892.0734505054511</v>
      </c>
      <c r="J1205" s="99">
        <f t="shared" ca="1" si="216"/>
        <v>-4.0965636725260966E-3</v>
      </c>
      <c r="K1205" s="100">
        <f t="shared" ca="1" si="217"/>
        <v>-6.5125166806557813</v>
      </c>
      <c r="L1205" s="101">
        <f t="shared" ca="1" si="207"/>
        <v>-0.27481109850481389</v>
      </c>
      <c r="M1205" s="125"/>
      <c r="N1205" s="91">
        <v>45046</v>
      </c>
      <c r="O1205" s="102"/>
      <c r="P1205" s="92" t="str">
        <f t="shared" si="215"/>
        <v/>
      </c>
      <c r="Q1205" s="115">
        <f t="shared" si="209"/>
        <v>3209.6887463538878</v>
      </c>
      <c r="R1205" s="116">
        <f t="shared" si="210"/>
        <v>3950.5097941026042</v>
      </c>
      <c r="S1205" s="116">
        <f t="shared" si="211"/>
        <v>5501.2351094580044</v>
      </c>
      <c r="T1205" s="116">
        <f t="shared" si="212"/>
        <v>1872.6888859483383</v>
      </c>
      <c r="U1205" s="116">
        <f t="shared" si="213"/>
        <v>9428.8232040916628</v>
      </c>
      <c r="V1205" s="116">
        <f t="shared" si="214"/>
        <v>1092.617989061474</v>
      </c>
      <c r="W1205" s="64"/>
      <c r="X1205" s="64"/>
      <c r="Y1205" s="105"/>
      <c r="Z1205" s="61"/>
      <c r="AA1205" s="106"/>
      <c r="AB1205" s="107"/>
      <c r="AC1205" s="107"/>
      <c r="AD1205" s="107"/>
      <c r="AE1205" s="107"/>
      <c r="AF1205" s="107"/>
      <c r="AG1205" s="107"/>
      <c r="AI1205" s="108"/>
      <c r="AJ1205" s="4"/>
      <c r="AK1205" s="4"/>
      <c r="AL1205" s="4"/>
      <c r="AN1205" s="109"/>
      <c r="AO1205" s="110"/>
      <c r="AP1205" s="111"/>
      <c r="AQ1205" s="110"/>
      <c r="AR1205" s="112"/>
      <c r="AT1205" s="113"/>
      <c r="AU1205" s="113"/>
      <c r="AV1205" s="113"/>
      <c r="AW1205" s="113"/>
      <c r="AX1205" s="113"/>
      <c r="AY1205" s="113"/>
      <c r="AZ1205" s="113"/>
      <c r="BA1205" s="105"/>
      <c r="BB1205" s="61"/>
      <c r="BC1205" s="106"/>
      <c r="BD1205" s="107"/>
      <c r="BE1205" s="107"/>
      <c r="BF1205" s="107"/>
      <c r="BG1205" s="107"/>
      <c r="BH1205" s="107"/>
      <c r="BI1205" s="107"/>
    </row>
    <row r="1206" spans="2:61" x14ac:dyDescent="0.3">
      <c r="B1206" s="108"/>
      <c r="C1206" s="93">
        <v>1634</v>
      </c>
      <c r="D1206" s="94">
        <f>'[1]S&amp;P500 Historical Data'!E4586</f>
        <v>0</v>
      </c>
      <c r="E1206" s="95"/>
      <c r="F1206" s="96"/>
      <c r="H1206" s="114">
        <v>1135</v>
      </c>
      <c r="I1206" s="98">
        <f t="shared" ca="1" si="208"/>
        <v>2922.0773030402324</v>
      </c>
      <c r="J1206" s="99">
        <f t="shared" ca="1" si="216"/>
        <v>1.0374512628487197E-2</v>
      </c>
      <c r="K1206" s="100">
        <f t="shared" ca="1" si="217"/>
        <v>-5.8857000116058238</v>
      </c>
      <c r="L1206" s="101">
        <f t="shared" ca="1" si="207"/>
        <v>0.62681666904995759</v>
      </c>
      <c r="M1206" s="125"/>
      <c r="N1206" s="91">
        <v>45047</v>
      </c>
      <c r="O1206" s="102"/>
      <c r="P1206" s="92" t="str">
        <f t="shared" si="215"/>
        <v/>
      </c>
      <c r="Q1206" s="115">
        <f t="shared" si="209"/>
        <v>3210.6261123165941</v>
      </c>
      <c r="R1206" s="116">
        <f t="shared" si="210"/>
        <v>3951.4482037558105</v>
      </c>
      <c r="S1206" s="116">
        <f t="shared" si="211"/>
        <v>5504.148857420173</v>
      </c>
      <c r="T1206" s="116">
        <f t="shared" si="212"/>
        <v>1872.7909255565887</v>
      </c>
      <c r="U1206" s="116">
        <f t="shared" si="213"/>
        <v>9436.0581347107654</v>
      </c>
      <c r="V1206" s="116">
        <f t="shared" si="214"/>
        <v>1092.4180294280404</v>
      </c>
      <c r="W1206" s="64"/>
      <c r="X1206" s="64"/>
      <c r="Y1206" s="105"/>
      <c r="Z1206" s="61"/>
      <c r="AA1206" s="106"/>
      <c r="AB1206" s="107"/>
      <c r="AC1206" s="107"/>
      <c r="AD1206" s="107"/>
      <c r="AE1206" s="107"/>
      <c r="AF1206" s="107"/>
      <c r="AG1206" s="107"/>
      <c r="AI1206" s="108"/>
      <c r="AJ1206" s="4"/>
      <c r="AK1206" s="4"/>
      <c r="AL1206" s="4"/>
      <c r="AN1206" s="109"/>
      <c r="AO1206" s="110"/>
      <c r="AP1206" s="111"/>
      <c r="AQ1206" s="110"/>
      <c r="AR1206" s="112"/>
      <c r="AT1206" s="113"/>
      <c r="AU1206" s="113"/>
      <c r="AV1206" s="113"/>
      <c r="AW1206" s="113"/>
      <c r="AX1206" s="113"/>
      <c r="AY1206" s="113"/>
      <c r="AZ1206" s="113"/>
      <c r="BA1206" s="105"/>
      <c r="BB1206" s="61"/>
      <c r="BC1206" s="106"/>
      <c r="BD1206" s="107"/>
      <c r="BE1206" s="107"/>
      <c r="BF1206" s="107"/>
      <c r="BG1206" s="107"/>
      <c r="BH1206" s="107"/>
      <c r="BI1206" s="107"/>
    </row>
    <row r="1207" spans="2:61" x14ac:dyDescent="0.3">
      <c r="B1207" s="108"/>
      <c r="C1207" s="93">
        <v>1635</v>
      </c>
      <c r="D1207" s="94">
        <f>'[1]S&amp;P500 Historical Data'!E4587</f>
        <v>0</v>
      </c>
      <c r="E1207" s="95"/>
      <c r="F1207" s="96"/>
      <c r="H1207" s="114">
        <v>1136</v>
      </c>
      <c r="I1207" s="98">
        <f t="shared" ca="1" si="208"/>
        <v>2924.1724511233278</v>
      </c>
      <c r="J1207" s="99">
        <f t="shared" ca="1" si="216"/>
        <v>7.1700638477823419E-4</v>
      </c>
      <c r="K1207" s="100">
        <f t="shared" ca="1" si="217"/>
        <v>-5.8591531704492672</v>
      </c>
      <c r="L1207" s="101">
        <f t="shared" ca="1" si="207"/>
        <v>2.6546841156556495E-2</v>
      </c>
      <c r="M1207" s="125"/>
      <c r="N1207" s="91">
        <v>45048</v>
      </c>
      <c r="O1207" s="102"/>
      <c r="P1207" s="92" t="str">
        <f t="shared" si="215"/>
        <v/>
      </c>
      <c r="Q1207" s="115">
        <f t="shared" si="209"/>
        <v>3211.5637520301266</v>
      </c>
      <c r="R1207" s="116">
        <f t="shared" si="210"/>
        <v>3952.386422867567</v>
      </c>
      <c r="S1207" s="116">
        <f t="shared" si="211"/>
        <v>5507.0635725740995</v>
      </c>
      <c r="T1207" s="116">
        <f t="shared" si="212"/>
        <v>1872.8931666450346</v>
      </c>
      <c r="U1207" s="116">
        <f t="shared" si="213"/>
        <v>9443.296641146082</v>
      </c>
      <c r="V1207" s="116">
        <f t="shared" si="214"/>
        <v>1092.218334899416</v>
      </c>
      <c r="W1207" s="64"/>
      <c r="X1207" s="64"/>
      <c r="Y1207" s="105"/>
      <c r="Z1207" s="61"/>
      <c r="AA1207" s="106"/>
      <c r="AB1207" s="107"/>
      <c r="AC1207" s="107"/>
      <c r="AD1207" s="107"/>
      <c r="AE1207" s="107"/>
      <c r="AF1207" s="107"/>
      <c r="AG1207" s="107"/>
      <c r="AI1207" s="108"/>
      <c r="AJ1207" s="4"/>
      <c r="AK1207" s="4"/>
      <c r="AL1207" s="4"/>
      <c r="AN1207" s="109"/>
      <c r="AO1207" s="110"/>
      <c r="AP1207" s="111"/>
      <c r="AQ1207" s="110"/>
      <c r="AR1207" s="112"/>
      <c r="AT1207" s="113"/>
      <c r="AU1207" s="113"/>
      <c r="AV1207" s="113"/>
      <c r="AW1207" s="113"/>
      <c r="AX1207" s="113"/>
      <c r="AY1207" s="113"/>
      <c r="AZ1207" s="113"/>
      <c r="BA1207" s="105"/>
      <c r="BB1207" s="61"/>
      <c r="BC1207" s="106"/>
      <c r="BD1207" s="107"/>
      <c r="BE1207" s="107"/>
      <c r="BF1207" s="107"/>
      <c r="BG1207" s="107"/>
      <c r="BH1207" s="107"/>
      <c r="BI1207" s="107"/>
    </row>
    <row r="1208" spans="2:61" x14ac:dyDescent="0.3">
      <c r="B1208" s="108"/>
      <c r="C1208" s="93">
        <v>1636</v>
      </c>
      <c r="D1208" s="94">
        <f>'[1]S&amp;P500 Historical Data'!E4588</f>
        <v>0</v>
      </c>
      <c r="E1208" s="95"/>
      <c r="F1208" s="96"/>
      <c r="H1208" s="114">
        <v>1137</v>
      </c>
      <c r="I1208" s="98">
        <f t="shared" ca="1" si="208"/>
        <v>2902.8831114292293</v>
      </c>
      <c r="J1208" s="99">
        <f t="shared" ca="1" si="216"/>
        <v>-7.2804665422246872E-3</v>
      </c>
      <c r="K1208" s="100">
        <f t="shared" ca="1" si="217"/>
        <v>-6.3340968254144379</v>
      </c>
      <c r="L1208" s="101">
        <f t="shared" ca="1" si="207"/>
        <v>-0.47494365496517033</v>
      </c>
      <c r="M1208" s="125"/>
      <c r="N1208" s="91">
        <v>45049</v>
      </c>
      <c r="O1208" s="102"/>
      <c r="P1208" s="92" t="str">
        <f t="shared" si="215"/>
        <v/>
      </c>
      <c r="Q1208" s="115">
        <f t="shared" si="209"/>
        <v>3212.5016655744325</v>
      </c>
      <c r="R1208" s="116">
        <f t="shared" si="210"/>
        <v>3953.32445174226</v>
      </c>
      <c r="S1208" s="116">
        <f t="shared" si="211"/>
        <v>5509.9792555829017</v>
      </c>
      <c r="T1208" s="116">
        <f t="shared" si="212"/>
        <v>1872.9956089874122</v>
      </c>
      <c r="U1208" s="116">
        <f t="shared" si="213"/>
        <v>9450.5387257208495</v>
      </c>
      <c r="V1208" s="116">
        <f t="shared" si="214"/>
        <v>1092.0189050419792</v>
      </c>
      <c r="W1208" s="64"/>
      <c r="X1208" s="64"/>
      <c r="Y1208" s="105"/>
      <c r="Z1208" s="61"/>
      <c r="AA1208" s="106"/>
      <c r="AB1208" s="107"/>
      <c r="AC1208" s="107"/>
      <c r="AD1208" s="107"/>
      <c r="AE1208" s="107"/>
      <c r="AF1208" s="107"/>
      <c r="AG1208" s="107"/>
      <c r="AI1208" s="108"/>
      <c r="AJ1208" s="4"/>
      <c r="AK1208" s="4"/>
      <c r="AL1208" s="4"/>
      <c r="AN1208" s="109"/>
      <c r="AO1208" s="110"/>
      <c r="AP1208" s="111"/>
      <c r="AQ1208" s="110"/>
      <c r="AR1208" s="112"/>
      <c r="AT1208" s="113"/>
      <c r="AU1208" s="113"/>
      <c r="AV1208" s="113"/>
      <c r="AW1208" s="113"/>
      <c r="AX1208" s="113"/>
      <c r="AY1208" s="113"/>
      <c r="AZ1208" s="113"/>
      <c r="BA1208" s="105"/>
      <c r="BB1208" s="61"/>
      <c r="BC1208" s="106"/>
      <c r="BD1208" s="107"/>
      <c r="BE1208" s="107"/>
      <c r="BF1208" s="107"/>
      <c r="BG1208" s="107"/>
      <c r="BH1208" s="107"/>
      <c r="BI1208" s="107"/>
    </row>
    <row r="1209" spans="2:61" x14ac:dyDescent="0.3">
      <c r="B1209" s="108"/>
      <c r="C1209" s="93">
        <v>1637</v>
      </c>
      <c r="D1209" s="94">
        <f>'[1]S&amp;P500 Historical Data'!E4589</f>
        <v>0</v>
      </c>
      <c r="E1209" s="95"/>
      <c r="F1209" s="96"/>
      <c r="H1209" s="114">
        <v>1138</v>
      </c>
      <c r="I1209" s="98">
        <f t="shared" ca="1" si="208"/>
        <v>2909.5917107619516</v>
      </c>
      <c r="J1209" s="99">
        <f t="shared" ca="1" si="216"/>
        <v>2.3110125606881043E-3</v>
      </c>
      <c r="K1209" s="100">
        <f t="shared" ca="1" si="217"/>
        <v>-6.208075183024131</v>
      </c>
      <c r="L1209" s="101">
        <f t="shared" ca="1" si="207"/>
        <v>0.12602164239030675</v>
      </c>
      <c r="M1209" s="125"/>
      <c r="N1209" s="91">
        <v>45050</v>
      </c>
      <c r="O1209" s="102"/>
      <c r="P1209" s="92" t="str">
        <f t="shared" si="215"/>
        <v/>
      </c>
      <c r="Q1209" s="115">
        <f t="shared" si="209"/>
        <v>3213.4398530294825</v>
      </c>
      <c r="R1209" s="116">
        <f t="shared" si="210"/>
        <v>3954.2622906835945</v>
      </c>
      <c r="S1209" s="116">
        <f t="shared" si="211"/>
        <v>5512.8959071092768</v>
      </c>
      <c r="T1209" s="116">
        <f t="shared" si="212"/>
        <v>1873.0982523580333</v>
      </c>
      <c r="U1209" s="116">
        <f t="shared" si="213"/>
        <v>9457.7843907580955</v>
      </c>
      <c r="V1209" s="116">
        <f t="shared" si="214"/>
        <v>1091.8197394231822</v>
      </c>
      <c r="W1209" s="64"/>
      <c r="X1209" s="64"/>
      <c r="Y1209" s="105"/>
      <c r="Z1209" s="61"/>
      <c r="AA1209" s="106"/>
      <c r="AB1209" s="107"/>
      <c r="AC1209" s="107"/>
      <c r="AD1209" s="107"/>
      <c r="AE1209" s="107"/>
      <c r="AF1209" s="107"/>
      <c r="AG1209" s="107"/>
      <c r="AI1209" s="108"/>
      <c r="AJ1209" s="4"/>
      <c r="AK1209" s="4"/>
      <c r="AL1209" s="4"/>
      <c r="AN1209" s="109"/>
      <c r="AO1209" s="110"/>
      <c r="AP1209" s="111"/>
      <c r="AQ1209" s="110"/>
      <c r="AR1209" s="112"/>
      <c r="AT1209" s="113"/>
      <c r="AU1209" s="113"/>
      <c r="AV1209" s="113"/>
      <c r="AW1209" s="113"/>
      <c r="AX1209" s="113"/>
      <c r="AY1209" s="113"/>
      <c r="AZ1209" s="113"/>
      <c r="BA1209" s="105"/>
      <c r="BB1209" s="61"/>
      <c r="BC1209" s="106"/>
      <c r="BD1209" s="107"/>
      <c r="BE1209" s="107"/>
      <c r="BF1209" s="107"/>
      <c r="BG1209" s="107"/>
      <c r="BH1209" s="107"/>
      <c r="BI1209" s="107"/>
    </row>
    <row r="1210" spans="2:61" x14ac:dyDescent="0.3">
      <c r="B1210" s="108"/>
      <c r="C1210" s="93">
        <v>1638</v>
      </c>
      <c r="D1210" s="94">
        <f>'[1]S&amp;P500 Historical Data'!E4590</f>
        <v>0</v>
      </c>
      <c r="E1210" s="95"/>
      <c r="F1210" s="96"/>
      <c r="H1210" s="114">
        <v>1139</v>
      </c>
      <c r="I1210" s="98">
        <f t="shared" ca="1" si="208"/>
        <v>2953.3851874039533</v>
      </c>
      <c r="J1210" s="99">
        <f t="shared" ca="1" si="216"/>
        <v>1.5051416485694217E-2</v>
      </c>
      <c r="K1210" s="100">
        <f t="shared" ca="1" si="217"/>
        <v>-5.2926209425929631</v>
      </c>
      <c r="L1210" s="101">
        <f t="shared" ca="1" si="207"/>
        <v>0.91545424043116741</v>
      </c>
      <c r="M1210" s="125"/>
      <c r="N1210" s="91">
        <v>45051</v>
      </c>
      <c r="O1210" s="102"/>
      <c r="P1210" s="92" t="str">
        <f t="shared" si="215"/>
        <v/>
      </c>
      <c r="Q1210" s="115">
        <f t="shared" si="209"/>
        <v>3214.3783144752701</v>
      </c>
      <c r="R1210" s="116">
        <f t="shared" si="210"/>
        <v>3955.1999399946003</v>
      </c>
      <c r="S1210" s="116">
        <f t="shared" si="211"/>
        <v>5515.8135278155132</v>
      </c>
      <c r="T1210" s="116">
        <f t="shared" si="212"/>
        <v>1873.2010965317859</v>
      </c>
      <c r="U1210" s="116">
        <f t="shared" si="213"/>
        <v>9465.033638580655</v>
      </c>
      <c r="V1210" s="116">
        <f t="shared" si="214"/>
        <v>1091.6208376115467</v>
      </c>
      <c r="W1210" s="64"/>
      <c r="X1210" s="64"/>
      <c r="Y1210" s="105"/>
      <c r="Z1210" s="61"/>
      <c r="AA1210" s="106"/>
      <c r="AB1210" s="107"/>
      <c r="AC1210" s="107"/>
      <c r="AD1210" s="107"/>
      <c r="AE1210" s="107"/>
      <c r="AF1210" s="107"/>
      <c r="AG1210" s="107"/>
      <c r="AI1210" s="108"/>
      <c r="AJ1210" s="4"/>
      <c r="AK1210" s="4"/>
      <c r="AL1210" s="4"/>
      <c r="AN1210" s="109"/>
      <c r="AO1210" s="110"/>
      <c r="AP1210" s="111"/>
      <c r="AQ1210" s="110"/>
      <c r="AR1210" s="112"/>
      <c r="AT1210" s="113"/>
      <c r="AU1210" s="113"/>
      <c r="AV1210" s="113"/>
      <c r="AW1210" s="113"/>
      <c r="AX1210" s="113"/>
      <c r="AY1210" s="113"/>
      <c r="AZ1210" s="113"/>
      <c r="BA1210" s="105"/>
      <c r="BB1210" s="61"/>
      <c r="BC1210" s="106"/>
      <c r="BD1210" s="107"/>
      <c r="BE1210" s="107"/>
      <c r="BF1210" s="107"/>
      <c r="BG1210" s="107"/>
      <c r="BH1210" s="107"/>
      <c r="BI1210" s="107"/>
    </row>
    <row r="1211" spans="2:61" x14ac:dyDescent="0.3">
      <c r="B1211" s="108"/>
      <c r="C1211" s="93">
        <v>1639</v>
      </c>
      <c r="D1211" s="94">
        <f>'[1]S&amp;P500 Historical Data'!E4591</f>
        <v>0</v>
      </c>
      <c r="E1211" s="95"/>
      <c r="F1211" s="96"/>
      <c r="H1211" s="114">
        <v>1140</v>
      </c>
      <c r="I1211" s="98">
        <f t="shared" ca="1" si="208"/>
        <v>2976.8707041455655</v>
      </c>
      <c r="J1211" s="99">
        <f t="shared" ca="1" si="216"/>
        <v>7.9520669507576521E-3</v>
      </c>
      <c r="K1211" s="100">
        <f t="shared" ca="1" si="217"/>
        <v>-4.815832449449327</v>
      </c>
      <c r="L1211" s="101">
        <f t="shared" ca="1" si="207"/>
        <v>0.47678849314363592</v>
      </c>
      <c r="M1211" s="125"/>
      <c r="N1211" s="91">
        <v>45052</v>
      </c>
      <c r="O1211" s="102"/>
      <c r="P1211" s="92" t="str">
        <f t="shared" si="215"/>
        <v/>
      </c>
      <c r="Q1211" s="115">
        <f t="shared" si="209"/>
        <v>3215.3170499918124</v>
      </c>
      <c r="R1211" s="116">
        <f t="shared" si="210"/>
        <v>3956.1373999776288</v>
      </c>
      <c r="S1211" s="116">
        <f t="shared" si="211"/>
        <v>5518.7321183634776</v>
      </c>
      <c r="T1211" s="116">
        <f t="shared" si="212"/>
        <v>1873.3041412841314</v>
      </c>
      <c r="U1211" s="116">
        <f t="shared" si="213"/>
        <v>9472.2864715111682</v>
      </c>
      <c r="V1211" s="116">
        <f t="shared" si="214"/>
        <v>1091.4221991766608</v>
      </c>
      <c r="W1211" s="64"/>
      <c r="X1211" s="64"/>
      <c r="Y1211" s="105"/>
      <c r="Z1211" s="61"/>
      <c r="AA1211" s="106"/>
      <c r="AB1211" s="107"/>
      <c r="AC1211" s="107"/>
      <c r="AD1211" s="107"/>
      <c r="AE1211" s="107"/>
      <c r="AF1211" s="107"/>
      <c r="AG1211" s="107"/>
      <c r="AI1211" s="108"/>
      <c r="AJ1211" s="4"/>
      <c r="AK1211" s="4"/>
      <c r="AL1211" s="4"/>
      <c r="AN1211" s="109"/>
      <c r="AO1211" s="110"/>
      <c r="AP1211" s="111"/>
      <c r="AQ1211" s="110"/>
      <c r="AR1211" s="112"/>
      <c r="AT1211" s="113"/>
      <c r="AU1211" s="113"/>
      <c r="AV1211" s="113"/>
      <c r="AW1211" s="113"/>
      <c r="AX1211" s="113"/>
      <c r="AY1211" s="113"/>
      <c r="AZ1211" s="113"/>
      <c r="BA1211" s="105"/>
      <c r="BB1211" s="61"/>
      <c r="BC1211" s="106"/>
      <c r="BD1211" s="107"/>
      <c r="BE1211" s="107"/>
      <c r="BF1211" s="107"/>
      <c r="BG1211" s="107"/>
      <c r="BH1211" s="107"/>
      <c r="BI1211" s="107"/>
    </row>
    <row r="1212" spans="2:61" x14ac:dyDescent="0.3">
      <c r="B1212" s="108"/>
      <c r="C1212" s="93">
        <v>1640</v>
      </c>
      <c r="D1212" s="94">
        <f>'[1]S&amp;P500 Historical Data'!E4592</f>
        <v>0</v>
      </c>
      <c r="E1212" s="95"/>
      <c r="F1212" s="96"/>
      <c r="H1212" s="114">
        <v>1141</v>
      </c>
      <c r="I1212" s="98">
        <f t="shared" ca="1" si="208"/>
        <v>2972.395566308192</v>
      </c>
      <c r="J1212" s="99">
        <f t="shared" ca="1" si="216"/>
        <v>-1.503302723608874E-3</v>
      </c>
      <c r="K1212" s="100">
        <f t="shared" ca="1" si="217"/>
        <v>-4.928109563003968</v>
      </c>
      <c r="L1212" s="101">
        <f t="shared" ca="1" si="207"/>
        <v>-0.11227711355464119</v>
      </c>
      <c r="M1212" s="125"/>
      <c r="N1212" s="91">
        <v>45053</v>
      </c>
      <c r="O1212" s="102"/>
      <c r="P1212" s="92" t="str">
        <f t="shared" si="215"/>
        <v/>
      </c>
      <c r="Q1212" s="115">
        <f t="shared" si="209"/>
        <v>3216.2560596591493</v>
      </c>
      <c r="R1212" s="116">
        <f t="shared" si="210"/>
        <v>3957.074670934358</v>
      </c>
      <c r="S1212" s="116">
        <f t="shared" si="211"/>
        <v>5521.6516794146264</v>
      </c>
      <c r="T1212" s="116">
        <f t="shared" si="212"/>
        <v>1873.4073863911024</v>
      </c>
      <c r="U1212" s="116">
        <f t="shared" si="213"/>
        <v>9479.5428918720718</v>
      </c>
      <c r="V1212" s="116">
        <f t="shared" si="214"/>
        <v>1091.2238236891765</v>
      </c>
      <c r="W1212" s="64"/>
      <c r="X1212" s="64"/>
      <c r="Y1212" s="105"/>
      <c r="Z1212" s="61"/>
      <c r="AA1212" s="106"/>
      <c r="AB1212" s="107"/>
      <c r="AC1212" s="107"/>
      <c r="AD1212" s="107"/>
      <c r="AE1212" s="107"/>
      <c r="AF1212" s="107"/>
      <c r="AG1212" s="107"/>
      <c r="AI1212" s="108"/>
      <c r="AJ1212" s="4"/>
      <c r="AK1212" s="4"/>
      <c r="AL1212" s="4"/>
      <c r="AN1212" s="109"/>
      <c r="AO1212" s="110"/>
      <c r="AP1212" s="111"/>
      <c r="AQ1212" s="110"/>
      <c r="AR1212" s="112"/>
      <c r="AT1212" s="113"/>
      <c r="AU1212" s="113"/>
      <c r="AV1212" s="113"/>
      <c r="AW1212" s="113"/>
      <c r="AX1212" s="113"/>
      <c r="AY1212" s="113"/>
      <c r="AZ1212" s="113"/>
      <c r="BA1212" s="105"/>
      <c r="BB1212" s="61"/>
      <c r="BC1212" s="106"/>
      <c r="BD1212" s="107"/>
      <c r="BE1212" s="107"/>
      <c r="BF1212" s="107"/>
      <c r="BG1212" s="107"/>
      <c r="BH1212" s="107"/>
      <c r="BI1212" s="107"/>
    </row>
    <row r="1213" spans="2:61" x14ac:dyDescent="0.3">
      <c r="B1213" s="108"/>
      <c r="C1213" s="93">
        <v>1641</v>
      </c>
      <c r="D1213" s="94">
        <f>'[1]S&amp;P500 Historical Data'!E4593</f>
        <v>0</v>
      </c>
      <c r="E1213" s="95"/>
      <c r="F1213" s="96"/>
      <c r="H1213" s="114">
        <v>1142</v>
      </c>
      <c r="I1213" s="98">
        <f t="shared" ca="1" si="208"/>
        <v>3010.4174098069648</v>
      </c>
      <c r="J1213" s="99">
        <f t="shared" ca="1" si="216"/>
        <v>1.2791649916904266E-2</v>
      </c>
      <c r="K1213" s="100">
        <f t="shared" ca="1" si="217"/>
        <v>-4.1519515741934345</v>
      </c>
      <c r="L1213" s="101">
        <f t="shared" ca="1" si="207"/>
        <v>0.77615798881053388</v>
      </c>
      <c r="M1213" s="125"/>
      <c r="N1213" s="91">
        <v>45054</v>
      </c>
      <c r="O1213" s="102"/>
      <c r="P1213" s="92" t="str">
        <f t="shared" si="215"/>
        <v/>
      </c>
      <c r="Q1213" s="115">
        <f t="shared" si="209"/>
        <v>3217.195343557345</v>
      </c>
      <c r="R1213" s="116">
        <f t="shared" si="210"/>
        <v>3958.0117531657975</v>
      </c>
      <c r="S1213" s="116">
        <f t="shared" si="211"/>
        <v>5524.5722116300112</v>
      </c>
      <c r="T1213" s="116">
        <f t="shared" si="212"/>
        <v>1873.5108316292999</v>
      </c>
      <c r="U1213" s="116">
        <f t="shared" si="213"/>
        <v>9486.8029019856403</v>
      </c>
      <c r="V1213" s="116">
        <f t="shared" si="214"/>
        <v>1091.0257107208031</v>
      </c>
      <c r="W1213" s="64"/>
      <c r="X1213" s="64"/>
      <c r="Y1213" s="105"/>
      <c r="Z1213" s="61"/>
      <c r="AA1213" s="106"/>
      <c r="AB1213" s="107"/>
      <c r="AC1213" s="107"/>
      <c r="AD1213" s="107"/>
      <c r="AE1213" s="107"/>
      <c r="AF1213" s="107"/>
      <c r="AG1213" s="107"/>
      <c r="AI1213" s="108"/>
      <c r="AJ1213" s="4"/>
      <c r="AK1213" s="4"/>
      <c r="AL1213" s="4"/>
      <c r="AN1213" s="109"/>
      <c r="AO1213" s="110"/>
      <c r="AP1213" s="111"/>
      <c r="AQ1213" s="110"/>
      <c r="AR1213" s="112"/>
      <c r="AT1213" s="113"/>
      <c r="AU1213" s="113"/>
      <c r="AV1213" s="113"/>
      <c r="AW1213" s="113"/>
      <c r="AX1213" s="113"/>
      <c r="AY1213" s="113"/>
      <c r="AZ1213" s="113"/>
      <c r="BA1213" s="105"/>
      <c r="BB1213" s="61"/>
      <c r="BC1213" s="106"/>
      <c r="BD1213" s="107"/>
      <c r="BE1213" s="107"/>
      <c r="BF1213" s="107"/>
      <c r="BG1213" s="107"/>
      <c r="BH1213" s="107"/>
      <c r="BI1213" s="107"/>
    </row>
    <row r="1214" spans="2:61" x14ac:dyDescent="0.3">
      <c r="B1214" s="108"/>
      <c r="C1214" s="93">
        <v>1642</v>
      </c>
      <c r="D1214" s="94">
        <f>'[1]S&amp;P500 Historical Data'!E4594</f>
        <v>0</v>
      </c>
      <c r="E1214" s="95"/>
      <c r="F1214" s="96"/>
      <c r="H1214" s="114">
        <v>1143</v>
      </c>
      <c r="I1214" s="98">
        <f t="shared" ca="1" si="208"/>
        <v>3053.2195726612472</v>
      </c>
      <c r="J1214" s="99">
        <f t="shared" ca="1" si="216"/>
        <v>1.421801598504142E-2</v>
      </c>
      <c r="K1214" s="100">
        <f t="shared" ca="1" si="217"/>
        <v>-3.2878335766345144</v>
      </c>
      <c r="L1214" s="101">
        <f t="shared" ca="1" si="207"/>
        <v>0.86411799755891994</v>
      </c>
      <c r="M1214" s="125"/>
      <c r="N1214" s="91">
        <v>45055</v>
      </c>
      <c r="O1214" s="102"/>
      <c r="P1214" s="92" t="str">
        <f t="shared" si="215"/>
        <v/>
      </c>
      <c r="Q1214" s="115">
        <f t="shared" si="209"/>
        <v>3218.1349017664866</v>
      </c>
      <c r="R1214" s="116">
        <f t="shared" si="210"/>
        <v>3958.9486469722829</v>
      </c>
      <c r="S1214" s="116">
        <f t="shared" si="211"/>
        <v>5527.4937156702672</v>
      </c>
      <c r="T1214" s="116">
        <f t="shared" si="212"/>
        <v>1873.6144767758947</v>
      </c>
      <c r="U1214" s="116">
        <f t="shared" si="213"/>
        <v>9494.0665041739394</v>
      </c>
      <c r="V1214" s="116">
        <f t="shared" si="214"/>
        <v>1090.8278598443083</v>
      </c>
      <c r="W1214" s="64"/>
      <c r="X1214" s="64"/>
      <c r="Y1214" s="105"/>
      <c r="Z1214" s="61"/>
      <c r="AA1214" s="106"/>
      <c r="AB1214" s="107"/>
      <c r="AC1214" s="107"/>
      <c r="AD1214" s="107"/>
      <c r="AE1214" s="107"/>
      <c r="AF1214" s="107"/>
      <c r="AG1214" s="107"/>
      <c r="AI1214" s="108"/>
      <c r="AJ1214" s="4"/>
      <c r="AK1214" s="4"/>
      <c r="AL1214" s="4"/>
      <c r="AN1214" s="109"/>
      <c r="AO1214" s="110"/>
      <c r="AP1214" s="111"/>
      <c r="AQ1214" s="110"/>
      <c r="AR1214" s="112"/>
      <c r="AT1214" s="113"/>
      <c r="AU1214" s="113"/>
      <c r="AV1214" s="113"/>
      <c r="AW1214" s="113"/>
      <c r="AX1214" s="113"/>
      <c r="AY1214" s="113"/>
      <c r="AZ1214" s="113"/>
      <c r="BA1214" s="105"/>
      <c r="BB1214" s="61"/>
      <c r="BC1214" s="106"/>
      <c r="BD1214" s="107"/>
      <c r="BE1214" s="107"/>
      <c r="BF1214" s="107"/>
      <c r="BG1214" s="107"/>
      <c r="BH1214" s="107"/>
      <c r="BI1214" s="107"/>
    </row>
    <row r="1215" spans="2:61" x14ac:dyDescent="0.3">
      <c r="B1215" s="108"/>
      <c r="C1215" s="93">
        <v>1643</v>
      </c>
      <c r="D1215" s="94">
        <f>'[1]S&amp;P500 Historical Data'!E4595</f>
        <v>0</v>
      </c>
      <c r="E1215" s="95"/>
      <c r="F1215" s="96"/>
      <c r="H1215" s="114">
        <v>1144</v>
      </c>
      <c r="I1215" s="98">
        <f t="shared" ca="1" si="208"/>
        <v>3054.2427574023504</v>
      </c>
      <c r="J1215" s="99">
        <f t="shared" ca="1" si="216"/>
        <v>3.3511665858064119E-4</v>
      </c>
      <c r="K1215" s="100">
        <f t="shared" ca="1" si="217"/>
        <v>-3.2851422941635846</v>
      </c>
      <c r="L1215" s="101">
        <f t="shared" ca="1" si="207"/>
        <v>2.6912824709296066E-3</v>
      </c>
      <c r="M1215" s="125"/>
      <c r="N1215" s="91">
        <v>45056</v>
      </c>
      <c r="O1215" s="102"/>
      <c r="P1215" s="92" t="str">
        <f t="shared" si="215"/>
        <v/>
      </c>
      <c r="Q1215" s="115">
        <f t="shared" si="209"/>
        <v>3219.074734366684</v>
      </c>
      <c r="R1215" s="116">
        <f t="shared" si="210"/>
        <v>3959.8853526534886</v>
      </c>
      <c r="S1215" s="116">
        <f t="shared" si="211"/>
        <v>5530.4161921956293</v>
      </c>
      <c r="T1215" s="116">
        <f t="shared" si="212"/>
        <v>1873.7183216086212</v>
      </c>
      <c r="U1215" s="116">
        <f t="shared" si="213"/>
        <v>9501.333700758878</v>
      </c>
      <c r="V1215" s="116">
        <f t="shared" si="214"/>
        <v>1090.6302706335093</v>
      </c>
      <c r="W1215" s="64"/>
      <c r="X1215" s="64"/>
      <c r="Y1215" s="105"/>
      <c r="Z1215" s="61"/>
      <c r="AA1215" s="106"/>
      <c r="AB1215" s="107"/>
      <c r="AC1215" s="107"/>
      <c r="AD1215" s="107"/>
      <c r="AE1215" s="107"/>
      <c r="AF1215" s="107"/>
      <c r="AG1215" s="107"/>
      <c r="AI1215" s="108"/>
      <c r="AJ1215" s="4"/>
      <c r="AK1215" s="4"/>
      <c r="AL1215" s="4"/>
      <c r="AN1215" s="109"/>
      <c r="AO1215" s="110"/>
      <c r="AP1215" s="111"/>
      <c r="AQ1215" s="110"/>
      <c r="AR1215" s="112"/>
      <c r="AT1215" s="113"/>
      <c r="AU1215" s="113"/>
      <c r="AV1215" s="113"/>
      <c r="AW1215" s="113"/>
      <c r="AX1215" s="113"/>
      <c r="AY1215" s="113"/>
      <c r="AZ1215" s="113"/>
      <c r="BA1215" s="105"/>
      <c r="BB1215" s="61"/>
      <c r="BC1215" s="106"/>
      <c r="BD1215" s="107"/>
      <c r="BE1215" s="107"/>
      <c r="BF1215" s="107"/>
      <c r="BG1215" s="107"/>
      <c r="BH1215" s="107"/>
      <c r="BI1215" s="107"/>
    </row>
    <row r="1216" spans="2:61" x14ac:dyDescent="0.3">
      <c r="B1216" s="108"/>
      <c r="C1216" s="93">
        <v>1644</v>
      </c>
      <c r="D1216" s="94">
        <f>'[1]S&amp;P500 Historical Data'!E4596</f>
        <v>0</v>
      </c>
      <c r="E1216" s="95"/>
      <c r="F1216" s="96"/>
      <c r="H1216" s="114">
        <v>1145</v>
      </c>
      <c r="I1216" s="98">
        <f t="shared" ca="1" si="208"/>
        <v>3080.004365615323</v>
      </c>
      <c r="J1216" s="99">
        <f t="shared" ca="1" si="216"/>
        <v>8.434695687019626E-3</v>
      </c>
      <c r="K1216" s="100">
        <f t="shared" ca="1" si="217"/>
        <v>-2.7784346434938856</v>
      </c>
      <c r="L1216" s="101">
        <f t="shared" ref="L1216:L1279" ca="1" si="218">NORMINV(RAND(),0,0.6)</f>
        <v>0.50670765066969892</v>
      </c>
      <c r="M1216" s="125"/>
      <c r="N1216" s="91">
        <v>45057</v>
      </c>
      <c r="O1216" s="102"/>
      <c r="P1216" s="92" t="str">
        <f t="shared" si="215"/>
        <v/>
      </c>
      <c r="Q1216" s="115">
        <f t="shared" si="209"/>
        <v>3220.0148414380719</v>
      </c>
      <c r="R1216" s="116">
        <f t="shared" si="210"/>
        <v>3960.8218705084173</v>
      </c>
      <c r="S1216" s="116">
        <f t="shared" si="211"/>
        <v>5533.3396418659249</v>
      </c>
      <c r="T1216" s="116">
        <f t="shared" si="212"/>
        <v>1873.8223659057801</v>
      </c>
      <c r="U1216" s="116">
        <f t="shared" si="213"/>
        <v>9508.604494062165</v>
      </c>
      <c r="V1216" s="116">
        <f t="shared" si="214"/>
        <v>1090.4329426632751</v>
      </c>
      <c r="W1216" s="64"/>
      <c r="X1216" s="64"/>
      <c r="Y1216" s="105"/>
      <c r="Z1216" s="61"/>
      <c r="AA1216" s="106"/>
      <c r="AB1216" s="107"/>
      <c r="AC1216" s="107"/>
      <c r="AD1216" s="107"/>
      <c r="AE1216" s="107"/>
      <c r="AF1216" s="107"/>
      <c r="AG1216" s="107"/>
      <c r="AI1216" s="108"/>
      <c r="AJ1216" s="4"/>
      <c r="AK1216" s="4"/>
      <c r="AL1216" s="4"/>
      <c r="AN1216" s="109"/>
      <c r="AO1216" s="110"/>
      <c r="AP1216" s="111"/>
      <c r="AQ1216" s="110"/>
      <c r="AR1216" s="112"/>
      <c r="AT1216" s="113"/>
      <c r="AU1216" s="113"/>
      <c r="AV1216" s="113"/>
      <c r="AW1216" s="113"/>
      <c r="AX1216" s="113"/>
      <c r="AY1216" s="113"/>
      <c r="AZ1216" s="113"/>
      <c r="BA1216" s="105"/>
      <c r="BB1216" s="61"/>
      <c r="BC1216" s="106"/>
      <c r="BD1216" s="107"/>
      <c r="BE1216" s="107"/>
      <c r="BF1216" s="107"/>
      <c r="BG1216" s="107"/>
      <c r="BH1216" s="107"/>
      <c r="BI1216" s="107"/>
    </row>
    <row r="1217" spans="2:61" x14ac:dyDescent="0.3">
      <c r="B1217" s="108"/>
      <c r="C1217" s="93">
        <v>1645</v>
      </c>
      <c r="D1217" s="94">
        <f>'[1]S&amp;P500 Historical Data'!E4597</f>
        <v>0</v>
      </c>
      <c r="E1217" s="95"/>
      <c r="F1217" s="96"/>
      <c r="H1217" s="114">
        <v>1146</v>
      </c>
      <c r="I1217" s="98">
        <f t="shared" ca="1" si="208"/>
        <v>3118.4318341232915</v>
      </c>
      <c r="J1217" s="99">
        <f t="shared" ca="1" si="216"/>
        <v>1.2476433130084714E-2</v>
      </c>
      <c r="K1217" s="100">
        <f t="shared" ca="1" si="217"/>
        <v>-2.0217319055710905</v>
      </c>
      <c r="L1217" s="101">
        <f t="shared" ca="1" si="218"/>
        <v>0.75670273792279519</v>
      </c>
      <c r="M1217" s="125"/>
      <c r="N1217" s="91">
        <v>45058</v>
      </c>
      <c r="O1217" s="102"/>
      <c r="P1217" s="92" t="str">
        <f t="shared" si="215"/>
        <v/>
      </c>
      <c r="Q1217" s="115">
        <f t="shared" si="209"/>
        <v>3220.9552230608065</v>
      </c>
      <c r="R1217" s="116">
        <f t="shared" si="210"/>
        <v>3961.758200835412</v>
      </c>
      <c r="S1217" s="116">
        <f t="shared" si="211"/>
        <v>5536.2640653405779</v>
      </c>
      <c r="T1217" s="116">
        <f t="shared" si="212"/>
        <v>1873.9266094462337</v>
      </c>
      <c r="U1217" s="116">
        <f t="shared" si="213"/>
        <v>9515.8788864053549</v>
      </c>
      <c r="V1217" s="116">
        <f t="shared" si="214"/>
        <v>1090.2358755095192</v>
      </c>
      <c r="W1217" s="64"/>
      <c r="X1217" s="64"/>
      <c r="Y1217" s="105"/>
      <c r="Z1217" s="61"/>
      <c r="AA1217" s="106"/>
      <c r="AB1217" s="107"/>
      <c r="AC1217" s="107"/>
      <c r="AD1217" s="107"/>
      <c r="AE1217" s="107"/>
      <c r="AF1217" s="107"/>
      <c r="AG1217" s="107"/>
      <c r="AI1217" s="108"/>
      <c r="AJ1217" s="4"/>
      <c r="AK1217" s="4"/>
      <c r="AL1217" s="4"/>
      <c r="AN1217" s="109"/>
      <c r="AO1217" s="110"/>
      <c r="AP1217" s="111"/>
      <c r="AQ1217" s="110"/>
      <c r="AR1217" s="112"/>
      <c r="AT1217" s="113"/>
      <c r="AU1217" s="113"/>
      <c r="AV1217" s="113"/>
      <c r="AW1217" s="113"/>
      <c r="AX1217" s="113"/>
      <c r="AY1217" s="113"/>
      <c r="AZ1217" s="113"/>
      <c r="BA1217" s="105"/>
      <c r="BB1217" s="61"/>
      <c r="BC1217" s="106"/>
      <c r="BD1217" s="107"/>
      <c r="BE1217" s="107"/>
      <c r="BF1217" s="107"/>
      <c r="BG1217" s="107"/>
      <c r="BH1217" s="107"/>
      <c r="BI1217" s="107"/>
    </row>
    <row r="1218" spans="2:61" x14ac:dyDescent="0.3">
      <c r="B1218" s="108"/>
      <c r="C1218" s="93">
        <v>1646</v>
      </c>
      <c r="D1218" s="94">
        <f>'[1]S&amp;P500 Historical Data'!E4598</f>
        <v>0</v>
      </c>
      <c r="E1218" s="95"/>
      <c r="F1218" s="96"/>
      <c r="H1218" s="114">
        <v>1147</v>
      </c>
      <c r="I1218" s="98">
        <f t="shared" ca="1" si="208"/>
        <v>3069.9807579163944</v>
      </c>
      <c r="J1218" s="99">
        <f t="shared" ca="1" si="216"/>
        <v>-1.5537000256578819E-2</v>
      </c>
      <c r="K1218" s="100">
        <f t="shared" ca="1" si="217"/>
        <v>-3.0186671805103833</v>
      </c>
      <c r="L1218" s="101">
        <f t="shared" ca="1" si="218"/>
        <v>-0.99693527493929279</v>
      </c>
      <c r="M1218" s="125"/>
      <c r="N1218" s="91">
        <v>45059</v>
      </c>
      <c r="O1218" s="102"/>
      <c r="P1218" s="92" t="str">
        <f t="shared" si="215"/>
        <v/>
      </c>
      <c r="Q1218" s="115">
        <f t="shared" si="209"/>
        <v>3221.89587931507</v>
      </c>
      <c r="R1218" s="116">
        <f t="shared" si="210"/>
        <v>3962.6943439321549</v>
      </c>
      <c r="S1218" s="116">
        <f t="shared" si="211"/>
        <v>5539.1894632786143</v>
      </c>
      <c r="T1218" s="116">
        <f t="shared" si="212"/>
        <v>1874.031052009404</v>
      </c>
      <c r="U1218" s="116">
        <f t="shared" si="213"/>
        <v>9523.156880109831</v>
      </c>
      <c r="V1218" s="116">
        <f t="shared" si="214"/>
        <v>1090.0390687491968</v>
      </c>
      <c r="W1218" s="64"/>
      <c r="X1218" s="64"/>
      <c r="Y1218" s="105"/>
      <c r="Z1218" s="61"/>
      <c r="AA1218" s="106"/>
      <c r="AB1218" s="107"/>
      <c r="AC1218" s="107"/>
      <c r="AD1218" s="107"/>
      <c r="AE1218" s="107"/>
      <c r="AF1218" s="107"/>
      <c r="AG1218" s="107"/>
      <c r="AI1218" s="108"/>
      <c r="AJ1218" s="4"/>
      <c r="AK1218" s="4"/>
      <c r="AL1218" s="4"/>
      <c r="AN1218" s="109"/>
      <c r="AO1218" s="110"/>
      <c r="AP1218" s="111"/>
      <c r="AQ1218" s="110"/>
      <c r="AR1218" s="112"/>
      <c r="AT1218" s="113"/>
      <c r="AU1218" s="113"/>
      <c r="AV1218" s="113"/>
      <c r="AW1218" s="113"/>
      <c r="AX1218" s="113"/>
      <c r="AY1218" s="113"/>
      <c r="AZ1218" s="113"/>
      <c r="BA1218" s="105"/>
      <c r="BB1218" s="61"/>
      <c r="BC1218" s="106"/>
      <c r="BD1218" s="107"/>
      <c r="BE1218" s="107"/>
      <c r="BF1218" s="107"/>
      <c r="BG1218" s="107"/>
      <c r="BH1218" s="107"/>
      <c r="BI1218" s="107"/>
    </row>
    <row r="1219" spans="2:61" x14ac:dyDescent="0.3">
      <c r="B1219" s="108"/>
      <c r="C1219" s="93">
        <v>1647</v>
      </c>
      <c r="D1219" s="94">
        <f>'[1]S&amp;P500 Historical Data'!E4599</f>
        <v>0</v>
      </c>
      <c r="E1219" s="95"/>
      <c r="F1219" s="96"/>
      <c r="H1219" s="114">
        <v>1148</v>
      </c>
      <c r="I1219" s="98">
        <f t="shared" ca="1" si="208"/>
        <v>3089.1392599111177</v>
      </c>
      <c r="J1219" s="99">
        <f t="shared" ca="1" si="216"/>
        <v>6.2405935103405251E-3</v>
      </c>
      <c r="K1219" s="100">
        <f t="shared" ca="1" si="217"/>
        <v>-2.6480920778425836</v>
      </c>
      <c r="L1219" s="101">
        <f t="shared" ca="1" si="218"/>
        <v>0.37057510266779953</v>
      </c>
      <c r="M1219" s="125"/>
      <c r="N1219" s="91">
        <v>45060</v>
      </c>
      <c r="O1219" s="102"/>
      <c r="P1219" s="92" t="str">
        <f t="shared" si="215"/>
        <v/>
      </c>
      <c r="Q1219" s="115">
        <f t="shared" si="209"/>
        <v>3222.8368102810655</v>
      </c>
      <c r="R1219" s="116">
        <f t="shared" si="210"/>
        <v>3963.6303000956668</v>
      </c>
      <c r="S1219" s="116">
        <f t="shared" si="211"/>
        <v>5542.1158363386585</v>
      </c>
      <c r="T1219" s="116">
        <f t="shared" si="212"/>
        <v>1874.1356933752727</v>
      </c>
      <c r="U1219" s="116">
        <f t="shared" si="213"/>
        <v>9530.4384774968075</v>
      </c>
      <c r="V1219" s="116">
        <f t="shared" si="214"/>
        <v>1089.842521960303</v>
      </c>
      <c r="W1219" s="64"/>
      <c r="X1219" s="64"/>
      <c r="Y1219" s="105"/>
      <c r="Z1219" s="61"/>
      <c r="AA1219" s="106"/>
      <c r="AB1219" s="107"/>
      <c r="AC1219" s="107"/>
      <c r="AD1219" s="107"/>
      <c r="AE1219" s="107"/>
      <c r="AF1219" s="107"/>
      <c r="AG1219" s="107"/>
      <c r="AI1219" s="108"/>
      <c r="AJ1219" s="4"/>
      <c r="AK1219" s="4"/>
      <c r="AL1219" s="4"/>
      <c r="AN1219" s="109"/>
      <c r="AO1219" s="110"/>
      <c r="AP1219" s="111"/>
      <c r="AQ1219" s="110"/>
      <c r="AR1219" s="112"/>
      <c r="AT1219" s="113"/>
      <c r="AU1219" s="113"/>
      <c r="AV1219" s="113"/>
      <c r="AW1219" s="113"/>
      <c r="AX1219" s="113"/>
      <c r="AY1219" s="113"/>
      <c r="AZ1219" s="113"/>
      <c r="BA1219" s="105"/>
      <c r="BB1219" s="61"/>
      <c r="BC1219" s="106"/>
      <c r="BD1219" s="107"/>
      <c r="BE1219" s="107"/>
      <c r="BF1219" s="107"/>
      <c r="BG1219" s="107"/>
      <c r="BH1219" s="107"/>
      <c r="BI1219" s="107"/>
    </row>
    <row r="1220" spans="2:61" x14ac:dyDescent="0.3">
      <c r="B1220" s="108"/>
      <c r="C1220" s="93">
        <v>1648</v>
      </c>
      <c r="D1220" s="94">
        <f>'[1]S&amp;P500 Historical Data'!E4600</f>
        <v>0</v>
      </c>
      <c r="E1220" s="95"/>
      <c r="F1220" s="96"/>
      <c r="H1220" s="114">
        <v>1149</v>
      </c>
      <c r="I1220" s="98">
        <f t="shared" ca="1" si="208"/>
        <v>3071.9428206250464</v>
      </c>
      <c r="J1220" s="99">
        <f t="shared" ca="1" si="216"/>
        <v>-5.5667413603639757E-3</v>
      </c>
      <c r="K1220" s="100">
        <f t="shared" ca="1" si="217"/>
        <v>-3.0152354158460786</v>
      </c>
      <c r="L1220" s="101">
        <f t="shared" ca="1" si="218"/>
        <v>-0.3671433380034948</v>
      </c>
      <c r="M1220" s="125"/>
      <c r="N1220" s="91">
        <v>45061</v>
      </c>
      <c r="O1220" s="102"/>
      <c r="P1220" s="92" t="str">
        <f t="shared" si="215"/>
        <v/>
      </c>
      <c r="Q1220" s="115">
        <f t="shared" si="209"/>
        <v>3223.7780160390207</v>
      </c>
      <c r="R1220" s="116">
        <f t="shared" si="210"/>
        <v>3964.566069622314</v>
      </c>
      <c r="S1220" s="116">
        <f t="shared" si="211"/>
        <v>5545.0431851789399</v>
      </c>
      <c r="T1220" s="116">
        <f t="shared" si="212"/>
        <v>1874.240533324378</v>
      </c>
      <c r="U1220" s="116">
        <f t="shared" si="213"/>
        <v>9537.7236808873495</v>
      </c>
      <c r="V1220" s="116">
        <f t="shared" si="214"/>
        <v>1089.6462347218669</v>
      </c>
      <c r="W1220" s="64"/>
      <c r="X1220" s="64"/>
      <c r="Y1220" s="105"/>
      <c r="Z1220" s="61"/>
      <c r="AA1220" s="106"/>
      <c r="AB1220" s="107"/>
      <c r="AC1220" s="107"/>
      <c r="AD1220" s="107"/>
      <c r="AE1220" s="107"/>
      <c r="AF1220" s="107"/>
      <c r="AG1220" s="107"/>
      <c r="AI1220" s="108"/>
      <c r="AJ1220" s="4"/>
      <c r="AK1220" s="4"/>
      <c r="AL1220" s="4"/>
      <c r="AN1220" s="109"/>
      <c r="AO1220" s="110"/>
      <c r="AP1220" s="111"/>
      <c r="AQ1220" s="110"/>
      <c r="AR1220" s="112"/>
      <c r="AT1220" s="113"/>
      <c r="AU1220" s="113"/>
      <c r="AV1220" s="113"/>
      <c r="AW1220" s="113"/>
      <c r="AX1220" s="113"/>
      <c r="AY1220" s="113"/>
      <c r="AZ1220" s="113"/>
      <c r="BA1220" s="105"/>
      <c r="BB1220" s="61"/>
      <c r="BC1220" s="106"/>
      <c r="BD1220" s="107"/>
      <c r="BE1220" s="107"/>
      <c r="BF1220" s="107"/>
      <c r="BG1220" s="107"/>
      <c r="BH1220" s="107"/>
      <c r="BI1220" s="107"/>
    </row>
    <row r="1221" spans="2:61" x14ac:dyDescent="0.3">
      <c r="B1221" s="108"/>
      <c r="C1221" s="93">
        <v>1649</v>
      </c>
      <c r="D1221" s="94">
        <f>'[1]S&amp;P500 Historical Data'!E4601</f>
        <v>0</v>
      </c>
      <c r="E1221" s="95"/>
      <c r="F1221" s="96"/>
      <c r="H1221" s="114">
        <v>1150</v>
      </c>
      <c r="I1221" s="98">
        <f t="shared" ca="1" si="208"/>
        <v>3059.0563699916925</v>
      </c>
      <c r="J1221" s="99">
        <f t="shared" ca="1" si="216"/>
        <v>-4.1948862286218889E-3</v>
      </c>
      <c r="K1221" s="100">
        <f t="shared" ca="1" si="217"/>
        <v>-3.2962172563107806</v>
      </c>
      <c r="L1221" s="101">
        <f t="shared" ca="1" si="218"/>
        <v>-0.28098184046470209</v>
      </c>
      <c r="M1221" s="125"/>
      <c r="N1221" s="91">
        <v>45062</v>
      </c>
      <c r="O1221" s="102"/>
      <c r="P1221" s="92" t="str">
        <f t="shared" si="215"/>
        <v/>
      </c>
      <c r="Q1221" s="115">
        <f t="shared" si="209"/>
        <v>3224.7194966691864</v>
      </c>
      <c r="R1221" s="116">
        <f t="shared" si="210"/>
        <v>3965.5016528078063</v>
      </c>
      <c r="S1221" s="116">
        <f t="shared" si="211"/>
        <v>5547.9715104572888</v>
      </c>
      <c r="T1221" s="116">
        <f t="shared" si="212"/>
        <v>1874.3455716378132</v>
      </c>
      <c r="U1221" s="116">
        <f t="shared" si="213"/>
        <v>9545.0124926023473</v>
      </c>
      <c r="V1221" s="116">
        <f t="shared" si="214"/>
        <v>1089.4502066139512</v>
      </c>
      <c r="W1221" s="64"/>
      <c r="X1221" s="64"/>
      <c r="Y1221" s="105"/>
      <c r="Z1221" s="61"/>
      <c r="AA1221" s="106"/>
      <c r="AB1221" s="107"/>
      <c r="AC1221" s="107"/>
      <c r="AD1221" s="107"/>
      <c r="AE1221" s="107"/>
      <c r="AF1221" s="107"/>
      <c r="AG1221" s="107"/>
      <c r="AI1221" s="108"/>
      <c r="AJ1221" s="4"/>
      <c r="AK1221" s="4"/>
      <c r="AL1221" s="4"/>
      <c r="AN1221" s="109"/>
      <c r="AO1221" s="110"/>
      <c r="AP1221" s="111"/>
      <c r="AQ1221" s="110"/>
      <c r="AR1221" s="112"/>
      <c r="AT1221" s="113"/>
      <c r="AU1221" s="113"/>
      <c r="AV1221" s="113"/>
      <c r="AW1221" s="113"/>
      <c r="AX1221" s="113"/>
      <c r="AY1221" s="113"/>
      <c r="AZ1221" s="113"/>
      <c r="BA1221" s="105"/>
      <c r="BB1221" s="61"/>
      <c r="BC1221" s="106"/>
      <c r="BD1221" s="107"/>
      <c r="BE1221" s="107"/>
      <c r="BF1221" s="107"/>
      <c r="BG1221" s="107"/>
      <c r="BH1221" s="107"/>
      <c r="BI1221" s="107"/>
    </row>
    <row r="1222" spans="2:61" x14ac:dyDescent="0.3">
      <c r="B1222" s="108"/>
      <c r="C1222" s="93">
        <v>1650</v>
      </c>
      <c r="D1222" s="94">
        <f>'[1]S&amp;P500 Historical Data'!E4602</f>
        <v>0</v>
      </c>
      <c r="E1222" s="95"/>
      <c r="F1222" s="96"/>
      <c r="H1222" s="114">
        <v>1151</v>
      </c>
      <c r="I1222" s="98">
        <f t="shared" ca="1" si="208"/>
        <v>3110.1785456003049</v>
      </c>
      <c r="J1222" s="99">
        <f t="shared" ca="1" si="216"/>
        <v>1.6711746834776792E-2</v>
      </c>
      <c r="K1222" s="100">
        <f t="shared" ca="1" si="217"/>
        <v>-2.2786146239900562</v>
      </c>
      <c r="L1222" s="101">
        <f t="shared" ca="1" si="218"/>
        <v>1.0176026323207241</v>
      </c>
      <c r="M1222" s="125"/>
      <c r="N1222" s="91">
        <v>45063</v>
      </c>
      <c r="O1222" s="102"/>
      <c r="P1222" s="92" t="str">
        <f t="shared" si="215"/>
        <v/>
      </c>
      <c r="Q1222" s="115">
        <f t="shared" si="209"/>
        <v>3225.6612522518376</v>
      </c>
      <c r="R1222" s="116">
        <f t="shared" si="210"/>
        <v>3966.4370499471997</v>
      </c>
      <c r="S1222" s="116">
        <f t="shared" si="211"/>
        <v>5550.9008128311461</v>
      </c>
      <c r="T1222" s="116">
        <f t="shared" si="212"/>
        <v>1874.4508080972259</v>
      </c>
      <c r="U1222" s="116">
        <f t="shared" si="213"/>
        <v>9552.3049149625513</v>
      </c>
      <c r="V1222" s="116">
        <f t="shared" si="214"/>
        <v>1089.2544372176465</v>
      </c>
      <c r="W1222" s="64"/>
      <c r="X1222" s="64"/>
      <c r="Y1222" s="105"/>
      <c r="Z1222" s="61"/>
      <c r="AA1222" s="106"/>
      <c r="AB1222" s="107"/>
      <c r="AC1222" s="107"/>
      <c r="AD1222" s="107"/>
      <c r="AE1222" s="107"/>
      <c r="AF1222" s="107"/>
      <c r="AG1222" s="107"/>
      <c r="AI1222" s="108"/>
      <c r="AJ1222" s="4"/>
      <c r="AK1222" s="4"/>
      <c r="AL1222" s="4"/>
      <c r="AN1222" s="109"/>
      <c r="AO1222" s="110"/>
      <c r="AP1222" s="111"/>
      <c r="AQ1222" s="110"/>
      <c r="AR1222" s="112"/>
      <c r="AT1222" s="113"/>
      <c r="AU1222" s="113"/>
      <c r="AV1222" s="113"/>
      <c r="AW1222" s="113"/>
      <c r="AX1222" s="113"/>
      <c r="AY1222" s="113"/>
      <c r="AZ1222" s="113"/>
      <c r="BA1222" s="105"/>
      <c r="BB1222" s="61"/>
      <c r="BC1222" s="106"/>
      <c r="BD1222" s="107"/>
      <c r="BE1222" s="107"/>
      <c r="BF1222" s="107"/>
      <c r="BG1222" s="107"/>
      <c r="BH1222" s="107"/>
      <c r="BI1222" s="107"/>
    </row>
    <row r="1223" spans="2:61" x14ac:dyDescent="0.3">
      <c r="B1223" s="108"/>
      <c r="C1223" s="93">
        <v>1651</v>
      </c>
      <c r="D1223" s="94">
        <f>'[1]S&amp;P500 Historical Data'!E4603</f>
        <v>0</v>
      </c>
      <c r="E1223" s="95"/>
      <c r="F1223" s="96"/>
      <c r="H1223" s="114">
        <v>1152</v>
      </c>
      <c r="I1223" s="98">
        <f t="shared" ca="1" si="208"/>
        <v>3128.2925126111645</v>
      </c>
      <c r="J1223" s="99">
        <f t="shared" ca="1" si="216"/>
        <v>5.8240923295171674E-3</v>
      </c>
      <c r="K1223" s="100">
        <f t="shared" ca="1" si="217"/>
        <v>-1.9339147571995767</v>
      </c>
      <c r="L1223" s="101">
        <f t="shared" ca="1" si="218"/>
        <v>0.34469986679047954</v>
      </c>
      <c r="M1223" s="125"/>
      <c r="N1223" s="91">
        <v>45064</v>
      </c>
      <c r="O1223" s="102"/>
      <c r="P1223" s="92" t="str">
        <f t="shared" si="215"/>
        <v/>
      </c>
      <c r="Q1223" s="115">
        <f t="shared" si="209"/>
        <v>3226.6032828672714</v>
      </c>
      <c r="R1223" s="116">
        <f t="shared" si="210"/>
        <v>3967.3722613349</v>
      </c>
      <c r="S1223" s="116">
        <f t="shared" si="211"/>
        <v>5553.8310929575591</v>
      </c>
      <c r="T1223" s="116">
        <f t="shared" si="212"/>
        <v>1874.5562424848144</v>
      </c>
      <c r="U1223" s="116">
        <f t="shared" si="213"/>
        <v>9559.6009502885609</v>
      </c>
      <c r="V1223" s="116">
        <f t="shared" si="214"/>
        <v>1089.0589261150687</v>
      </c>
      <c r="W1223" s="64"/>
      <c r="X1223" s="64"/>
      <c r="Y1223" s="105"/>
      <c r="Z1223" s="61"/>
      <c r="AA1223" s="106"/>
      <c r="AB1223" s="107"/>
      <c r="AC1223" s="107"/>
      <c r="AD1223" s="107"/>
      <c r="AE1223" s="107"/>
      <c r="AF1223" s="107"/>
      <c r="AG1223" s="107"/>
      <c r="AI1223" s="108"/>
      <c r="AJ1223" s="4"/>
      <c r="AK1223" s="4"/>
      <c r="AL1223" s="4"/>
      <c r="AN1223" s="109"/>
      <c r="AO1223" s="110"/>
      <c r="AP1223" s="111"/>
      <c r="AQ1223" s="110"/>
      <c r="AR1223" s="112"/>
      <c r="AT1223" s="113"/>
      <c r="AU1223" s="113"/>
      <c r="AV1223" s="113"/>
      <c r="AW1223" s="113"/>
      <c r="AX1223" s="113"/>
      <c r="AY1223" s="113"/>
      <c r="AZ1223" s="113"/>
      <c r="BA1223" s="105"/>
      <c r="BB1223" s="61"/>
      <c r="BC1223" s="106"/>
      <c r="BD1223" s="107"/>
      <c r="BE1223" s="107"/>
      <c r="BF1223" s="107"/>
      <c r="BG1223" s="107"/>
      <c r="BH1223" s="107"/>
      <c r="BI1223" s="107"/>
    </row>
    <row r="1224" spans="2:61" x14ac:dyDescent="0.3">
      <c r="B1224" s="108"/>
      <c r="C1224" s="93">
        <v>1652</v>
      </c>
      <c r="D1224" s="94">
        <f>'[1]S&amp;P500 Historical Data'!E4604</f>
        <v>0</v>
      </c>
      <c r="E1224" s="95"/>
      <c r="F1224" s="96"/>
      <c r="H1224" s="114">
        <v>1153</v>
      </c>
      <c r="I1224" s="98">
        <f t="shared" ref="I1224:I1287" ca="1" si="219">$L$8*EXP(($L$4-($L$5^2)/2)*H1224+$L$5*K1224)</f>
        <v>3104.658772901973</v>
      </c>
      <c r="J1224" s="99">
        <f t="shared" ca="1" si="216"/>
        <v>-7.5548369002950552E-3</v>
      </c>
      <c r="K1224" s="100">
        <f t="shared" ca="1" si="217"/>
        <v>-2.4261347092078385</v>
      </c>
      <c r="L1224" s="101">
        <f t="shared" ca="1" si="218"/>
        <v>-0.4922199520082618</v>
      </c>
      <c r="M1224" s="125"/>
      <c r="N1224" s="91">
        <v>45065</v>
      </c>
      <c r="O1224" s="102"/>
      <c r="P1224" s="92" t="str">
        <f t="shared" si="215"/>
        <v/>
      </c>
      <c r="Q1224" s="115">
        <f t="shared" si="209"/>
        <v>3227.5455885958099</v>
      </c>
      <c r="R1224" s="116">
        <f t="shared" si="210"/>
        <v>3968.3072872646649</v>
      </c>
      <c r="S1224" s="116">
        <f t="shared" si="211"/>
        <v>5556.7623514931847</v>
      </c>
      <c r="T1224" s="116">
        <f t="shared" si="212"/>
        <v>1874.6618745833268</v>
      </c>
      <c r="U1224" s="116">
        <f t="shared" si="213"/>
        <v>9566.9006009008299</v>
      </c>
      <c r="V1224" s="116">
        <f t="shared" si="214"/>
        <v>1088.8636728893564</v>
      </c>
      <c r="W1224" s="64"/>
      <c r="X1224" s="64"/>
      <c r="Y1224" s="105"/>
      <c r="Z1224" s="61"/>
      <c r="AA1224" s="106"/>
      <c r="AB1224" s="107"/>
      <c r="AC1224" s="107"/>
      <c r="AD1224" s="107"/>
      <c r="AE1224" s="107"/>
      <c r="AF1224" s="107"/>
      <c r="AG1224" s="107"/>
      <c r="AI1224" s="108"/>
      <c r="AJ1224" s="4"/>
      <c r="AK1224" s="4"/>
      <c r="AL1224" s="4"/>
      <c r="AN1224" s="109"/>
      <c r="AO1224" s="110"/>
      <c r="AP1224" s="111"/>
      <c r="AQ1224" s="110"/>
      <c r="AR1224" s="112"/>
      <c r="AT1224" s="113"/>
      <c r="AU1224" s="113"/>
      <c r="AV1224" s="113"/>
      <c r="AW1224" s="113"/>
      <c r="AX1224" s="113"/>
      <c r="AY1224" s="113"/>
      <c r="AZ1224" s="113"/>
      <c r="BA1224" s="105"/>
      <c r="BB1224" s="61"/>
      <c r="BC1224" s="106"/>
      <c r="BD1224" s="107"/>
      <c r="BE1224" s="107"/>
      <c r="BF1224" s="107"/>
      <c r="BG1224" s="107"/>
      <c r="BH1224" s="107"/>
      <c r="BI1224" s="107"/>
    </row>
    <row r="1225" spans="2:61" x14ac:dyDescent="0.3">
      <c r="B1225" s="108"/>
      <c r="C1225" s="93">
        <v>1653</v>
      </c>
      <c r="D1225" s="94">
        <f>'[1]S&amp;P500 Historical Data'!E4605</f>
        <v>0</v>
      </c>
      <c r="E1225" s="95"/>
      <c r="F1225" s="96"/>
      <c r="H1225" s="114">
        <v>1154</v>
      </c>
      <c r="I1225" s="98">
        <f t="shared" ca="1" si="219"/>
        <v>3109.7570312343491</v>
      </c>
      <c r="J1225" s="99">
        <f t="shared" ca="1" si="216"/>
        <v>1.6421316174501099E-3</v>
      </c>
      <c r="K1225" s="100">
        <f t="shared" ca="1" si="217"/>
        <v>-2.3418356596100036</v>
      </c>
      <c r="L1225" s="101">
        <f t="shared" ca="1" si="218"/>
        <v>8.4299049597834894E-2</v>
      </c>
      <c r="M1225" s="125"/>
      <c r="N1225" s="91">
        <v>45066</v>
      </c>
      <c r="O1225" s="102"/>
      <c r="P1225" s="92" t="str">
        <f t="shared" si="215"/>
        <v/>
      </c>
      <c r="Q1225" s="115">
        <f t="shared" ref="Q1225:Q1288" si="220">$L$8*EXP($L$9*H1225)</f>
        <v>3228.4881695177969</v>
      </c>
      <c r="R1225" s="116">
        <f t="shared" ref="R1225:R1288" si="221">$L$8*EXP($L$5*SQRT(H1225))</f>
        <v>3969.2421280296026</v>
      </c>
      <c r="S1225" s="116">
        <f t="shared" ref="S1225:S1288" si="222">$L$8*EXP($L$9*H1225+$L$5*SQRT(H1225))</f>
        <v>5559.6945890942916</v>
      </c>
      <c r="T1225" s="116">
        <f t="shared" ref="T1225:T1288" si="223">$L$8*EXP($L$9*H1225-$L$5*SQRT(H1225))</f>
        <v>1874.7677041760608</v>
      </c>
      <c r="U1225" s="116">
        <f t="shared" ref="U1225:U1288" si="224">$L$8*EXP($L$9*H1225+2*$L$5*SQRT(H1225))</f>
        <v>9574.2038691196612</v>
      </c>
      <c r="V1225" s="116">
        <f t="shared" ref="V1225:V1288" si="225">$L$8*EXP($L$9*H1225-2*$L$5*SQRT(H1225))</f>
        <v>1088.6686771246671</v>
      </c>
      <c r="W1225" s="64"/>
      <c r="X1225" s="64"/>
      <c r="Y1225" s="105"/>
      <c r="Z1225" s="61"/>
      <c r="AA1225" s="106"/>
      <c r="AB1225" s="107"/>
      <c r="AC1225" s="107"/>
      <c r="AD1225" s="107"/>
      <c r="AE1225" s="107"/>
      <c r="AF1225" s="107"/>
      <c r="AG1225" s="107"/>
      <c r="AI1225" s="108"/>
      <c r="AJ1225" s="4"/>
      <c r="AK1225" s="4"/>
      <c r="AL1225" s="4"/>
      <c r="AN1225" s="109"/>
      <c r="AO1225" s="110"/>
      <c r="AP1225" s="111"/>
      <c r="AQ1225" s="110"/>
      <c r="AR1225" s="112"/>
      <c r="AT1225" s="113"/>
      <c r="AU1225" s="113"/>
      <c r="AV1225" s="113"/>
      <c r="AW1225" s="113"/>
      <c r="AX1225" s="113"/>
      <c r="AY1225" s="113"/>
      <c r="AZ1225" s="113"/>
      <c r="BA1225" s="105"/>
      <c r="BB1225" s="61"/>
      <c r="BC1225" s="106"/>
      <c r="BD1225" s="107"/>
      <c r="BE1225" s="107"/>
      <c r="BF1225" s="107"/>
      <c r="BG1225" s="107"/>
      <c r="BH1225" s="107"/>
      <c r="BI1225" s="107"/>
    </row>
    <row r="1226" spans="2:61" x14ac:dyDescent="0.3">
      <c r="B1226" s="108"/>
      <c r="C1226" s="93">
        <v>1654</v>
      </c>
      <c r="D1226" s="94">
        <f>'[1]S&amp;P500 Historical Data'!E4606</f>
        <v>0</v>
      </c>
      <c r="E1226" s="95"/>
      <c r="F1226" s="96"/>
      <c r="H1226" s="114">
        <v>1155</v>
      </c>
      <c r="I1226" s="98">
        <f t="shared" ca="1" si="219"/>
        <v>3121.7326359680856</v>
      </c>
      <c r="J1226" s="99">
        <f t="shared" ca="1" si="216"/>
        <v>3.8509776209053113E-3</v>
      </c>
      <c r="K1226" s="100">
        <f t="shared" ca="1" si="217"/>
        <v>-2.1198618103302387</v>
      </c>
      <c r="L1226" s="101">
        <f t="shared" ca="1" si="218"/>
        <v>0.22197384927976516</v>
      </c>
      <c r="M1226" s="125"/>
      <c r="N1226" s="91">
        <v>45067</v>
      </c>
      <c r="O1226" s="102"/>
      <c r="P1226" s="92" t="str">
        <f t="shared" ref="P1226:P1289" si="226">IF(O1226="","",(O1226-O1225)/O1225)</f>
        <v/>
      </c>
      <c r="Q1226" s="115">
        <f t="shared" si="220"/>
        <v>3229.4310257136017</v>
      </c>
      <c r="R1226" s="116">
        <f t="shared" si="221"/>
        <v>3970.1767839221789</v>
      </c>
      <c r="S1226" s="116">
        <f t="shared" si="222"/>
        <v>5562.6278064167655</v>
      </c>
      <c r="T1226" s="116">
        <f t="shared" si="223"/>
        <v>1874.8737310468587</v>
      </c>
      <c r="U1226" s="116">
        <f t="shared" si="224"/>
        <v>9581.5107572652414</v>
      </c>
      <c r="V1226" s="116">
        <f t="shared" si="225"/>
        <v>1088.4739384061725</v>
      </c>
      <c r="W1226" s="64"/>
      <c r="X1226" s="64"/>
      <c r="Y1226" s="105"/>
      <c r="Z1226" s="61"/>
      <c r="AA1226" s="106"/>
      <c r="AB1226" s="107"/>
      <c r="AC1226" s="107"/>
      <c r="AD1226" s="107"/>
      <c r="AE1226" s="107"/>
      <c r="AF1226" s="107"/>
      <c r="AG1226" s="107"/>
      <c r="AI1226" s="108"/>
      <c r="AJ1226" s="4"/>
      <c r="AK1226" s="4"/>
      <c r="AL1226" s="4"/>
      <c r="AN1226" s="109"/>
      <c r="AO1226" s="110"/>
      <c r="AP1226" s="111"/>
      <c r="AQ1226" s="110"/>
      <c r="AR1226" s="112"/>
      <c r="AT1226" s="113"/>
      <c r="AU1226" s="113"/>
      <c r="AV1226" s="113"/>
      <c r="AW1226" s="113"/>
      <c r="AX1226" s="113"/>
      <c r="AY1226" s="113"/>
      <c r="AZ1226" s="113"/>
      <c r="BA1226" s="105"/>
      <c r="BB1226" s="61"/>
      <c r="BC1226" s="106"/>
      <c r="BD1226" s="107"/>
      <c r="BE1226" s="107"/>
      <c r="BF1226" s="107"/>
      <c r="BG1226" s="107"/>
      <c r="BH1226" s="107"/>
      <c r="BI1226" s="107"/>
    </row>
    <row r="1227" spans="2:61" x14ac:dyDescent="0.3">
      <c r="B1227" s="108"/>
      <c r="C1227" s="93">
        <v>1655</v>
      </c>
      <c r="D1227" s="94">
        <f>'[1]S&amp;P500 Historical Data'!E4607</f>
        <v>0</v>
      </c>
      <c r="E1227" s="95"/>
      <c r="F1227" s="96"/>
      <c r="H1227" s="114">
        <v>1156</v>
      </c>
      <c r="I1227" s="98">
        <f t="shared" ca="1" si="219"/>
        <v>3104.040147805827</v>
      </c>
      <c r="J1227" s="99">
        <f t="shared" ca="1" si="216"/>
        <v>-5.6675219262561525E-3</v>
      </c>
      <c r="K1227" s="100">
        <f t="shared" ca="1" si="217"/>
        <v>-2.4933395146770185</v>
      </c>
      <c r="L1227" s="101">
        <f t="shared" ca="1" si="218"/>
        <v>-0.37347770434677996</v>
      </c>
      <c r="M1227" s="125"/>
      <c r="N1227" s="91">
        <v>45068</v>
      </c>
      <c r="O1227" s="102"/>
      <c r="P1227" s="92" t="str">
        <f t="shared" si="226"/>
        <v/>
      </c>
      <c r="Q1227" s="115">
        <f t="shared" si="220"/>
        <v>3230.374157263615</v>
      </c>
      <c r="R1227" s="116">
        <f t="shared" si="221"/>
        <v>3971.1112552342147</v>
      </c>
      <c r="S1227" s="116">
        <f t="shared" si="222"/>
        <v>5565.5620041160992</v>
      </c>
      <c r="T1227" s="116">
        <f t="shared" si="223"/>
        <v>1874.9799549801087</v>
      </c>
      <c r="U1227" s="116">
        <f t="shared" si="224"/>
        <v>9588.8212676575931</v>
      </c>
      <c r="V1227" s="116">
        <f t="shared" si="225"/>
        <v>1088.2794563200575</v>
      </c>
      <c r="W1227" s="64"/>
      <c r="X1227" s="64"/>
      <c r="Y1227" s="105"/>
      <c r="Z1227" s="61"/>
      <c r="AA1227" s="106"/>
      <c r="AB1227" s="107"/>
      <c r="AC1227" s="107"/>
      <c r="AD1227" s="107"/>
      <c r="AE1227" s="107"/>
      <c r="AF1227" s="107"/>
      <c r="AG1227" s="107"/>
      <c r="AI1227" s="108"/>
      <c r="AJ1227" s="4"/>
      <c r="AK1227" s="4"/>
      <c r="AL1227" s="4"/>
      <c r="AN1227" s="109"/>
      <c r="AO1227" s="110"/>
      <c r="AP1227" s="111"/>
      <c r="AQ1227" s="110"/>
      <c r="AR1227" s="112"/>
      <c r="AT1227" s="113"/>
      <c r="AU1227" s="113"/>
      <c r="AV1227" s="113"/>
      <c r="AW1227" s="113"/>
      <c r="AX1227" s="113"/>
      <c r="AY1227" s="113"/>
      <c r="AZ1227" s="113"/>
      <c r="BA1227" s="105"/>
      <c r="BB1227" s="61"/>
      <c r="BC1227" s="106"/>
      <c r="BD1227" s="107"/>
      <c r="BE1227" s="107"/>
      <c r="BF1227" s="107"/>
      <c r="BG1227" s="107"/>
      <c r="BH1227" s="107"/>
      <c r="BI1227" s="107"/>
    </row>
    <row r="1228" spans="2:61" x14ac:dyDescent="0.3">
      <c r="B1228" s="108"/>
      <c r="C1228" s="93">
        <v>1656</v>
      </c>
      <c r="D1228" s="94">
        <f>'[1]S&amp;P500 Historical Data'!E4608</f>
        <v>0</v>
      </c>
      <c r="E1228" s="95"/>
      <c r="F1228" s="96"/>
      <c r="H1228" s="114">
        <v>1157</v>
      </c>
      <c r="I1228" s="98">
        <f t="shared" ca="1" si="219"/>
        <v>3079.6044256296359</v>
      </c>
      <c r="J1228" s="99">
        <f t="shared" ca="1" si="216"/>
        <v>-7.8722313541801821E-3</v>
      </c>
      <c r="K1228" s="100">
        <f t="shared" ca="1" si="217"/>
        <v>-3.0055508242409834</v>
      </c>
      <c r="L1228" s="101">
        <f t="shared" ca="1" si="218"/>
        <v>-0.5122113095639651</v>
      </c>
      <c r="M1228" s="125"/>
      <c r="N1228" s="91">
        <v>45069</v>
      </c>
      <c r="O1228" s="102"/>
      <c r="P1228" s="92" t="str">
        <f t="shared" si="226"/>
        <v/>
      </c>
      <c r="Q1228" s="115">
        <f t="shared" si="220"/>
        <v>3231.317564248252</v>
      </c>
      <c r="R1228" s="116">
        <f t="shared" si="221"/>
        <v>3972.0455422568898</v>
      </c>
      <c r="S1228" s="116">
        <f t="shared" si="222"/>
        <v>5568.4971828474136</v>
      </c>
      <c r="T1228" s="116">
        <f t="shared" si="223"/>
        <v>1875.0863757607417</v>
      </c>
      <c r="U1228" s="116">
        <f t="shared" si="224"/>
        <v>9596.1354026166282</v>
      </c>
      <c r="V1228" s="116">
        <f t="shared" si="225"/>
        <v>1088.085230453516</v>
      </c>
      <c r="W1228" s="64"/>
      <c r="X1228" s="64"/>
      <c r="Y1228" s="105"/>
      <c r="Z1228" s="61"/>
      <c r="AA1228" s="106"/>
      <c r="AB1228" s="107"/>
      <c r="AC1228" s="107"/>
      <c r="AD1228" s="107"/>
      <c r="AE1228" s="107"/>
      <c r="AF1228" s="107"/>
      <c r="AG1228" s="107"/>
      <c r="AI1228" s="108"/>
      <c r="AJ1228" s="4"/>
      <c r="AK1228" s="4"/>
      <c r="AL1228" s="4"/>
      <c r="AN1228" s="109"/>
      <c r="AO1228" s="110"/>
      <c r="AP1228" s="111"/>
      <c r="AQ1228" s="110"/>
      <c r="AR1228" s="112"/>
      <c r="AT1228" s="113"/>
      <c r="AU1228" s="113"/>
      <c r="AV1228" s="113"/>
      <c r="AW1228" s="113"/>
      <c r="AX1228" s="113"/>
      <c r="AY1228" s="113"/>
      <c r="AZ1228" s="113"/>
      <c r="BA1228" s="105"/>
      <c r="BB1228" s="61"/>
      <c r="BC1228" s="106"/>
      <c r="BD1228" s="107"/>
      <c r="BE1228" s="107"/>
      <c r="BF1228" s="107"/>
      <c r="BG1228" s="107"/>
      <c r="BH1228" s="107"/>
      <c r="BI1228" s="107"/>
    </row>
    <row r="1229" spans="2:61" x14ac:dyDescent="0.3">
      <c r="B1229" s="108"/>
      <c r="C1229" s="93">
        <v>1657</v>
      </c>
      <c r="D1229" s="94">
        <f>'[1]S&amp;P500 Historical Data'!E4609</f>
        <v>0</v>
      </c>
      <c r="E1229" s="95"/>
      <c r="F1229" s="96"/>
      <c r="H1229" s="114">
        <v>1158</v>
      </c>
      <c r="I1229" s="98">
        <f t="shared" ca="1" si="219"/>
        <v>3086.9495652678033</v>
      </c>
      <c r="J1229" s="99">
        <f t="shared" ca="1" si="216"/>
        <v>2.385091921883993E-3</v>
      </c>
      <c r="K1229" s="100">
        <f t="shared" ca="1" si="217"/>
        <v>-2.8749100676951596</v>
      </c>
      <c r="L1229" s="101">
        <f t="shared" ca="1" si="218"/>
        <v>0.13064075654582377</v>
      </c>
      <c r="M1229" s="125"/>
      <c r="N1229" s="91">
        <v>45070</v>
      </c>
      <c r="O1229" s="102"/>
      <c r="P1229" s="92" t="str">
        <f t="shared" si="226"/>
        <v/>
      </c>
      <c r="Q1229" s="115">
        <f t="shared" si="220"/>
        <v>3232.2612467479526</v>
      </c>
      <c r="R1229" s="116">
        <f t="shared" si="221"/>
        <v>3972.9796452807454</v>
      </c>
      <c r="S1229" s="116">
        <f t="shared" si="222"/>
        <v>5571.4333432654403</v>
      </c>
      <c r="T1229" s="116">
        <f t="shared" si="223"/>
        <v>1875.1929931742297</v>
      </c>
      <c r="U1229" s="116">
        <f t="shared" si="224"/>
        <v>9603.4531644621275</v>
      </c>
      <c r="V1229" s="116">
        <f t="shared" si="225"/>
        <v>1087.8912603947472</v>
      </c>
      <c r="W1229" s="64"/>
      <c r="X1229" s="64"/>
      <c r="Y1229" s="105"/>
      <c r="Z1229" s="61"/>
      <c r="AA1229" s="106"/>
      <c r="AB1229" s="107"/>
      <c r="AC1229" s="107"/>
      <c r="AD1229" s="107"/>
      <c r="AE1229" s="107"/>
      <c r="AF1229" s="107"/>
      <c r="AG1229" s="107"/>
      <c r="AI1229" s="108"/>
      <c r="AJ1229" s="4"/>
      <c r="AK1229" s="4"/>
      <c r="AL1229" s="4"/>
      <c r="AN1229" s="109"/>
      <c r="AO1229" s="110"/>
      <c r="AP1229" s="111"/>
      <c r="AQ1229" s="110"/>
      <c r="AR1229" s="112"/>
      <c r="AT1229" s="113"/>
      <c r="AU1229" s="113"/>
      <c r="AV1229" s="113"/>
      <c r="AW1229" s="113"/>
      <c r="AX1229" s="113"/>
      <c r="AY1229" s="113"/>
      <c r="AZ1229" s="113"/>
      <c r="BA1229" s="105"/>
      <c r="BB1229" s="61"/>
      <c r="BC1229" s="106"/>
      <c r="BD1229" s="107"/>
      <c r="BE1229" s="107"/>
      <c r="BF1229" s="107"/>
      <c r="BG1229" s="107"/>
      <c r="BH1229" s="107"/>
      <c r="BI1229" s="107"/>
    </row>
    <row r="1230" spans="2:61" x14ac:dyDescent="0.3">
      <c r="B1230" s="108"/>
      <c r="C1230" s="93">
        <v>1658</v>
      </c>
      <c r="D1230" s="94">
        <f>'[1]S&amp;P500 Historical Data'!E4610</f>
        <v>0</v>
      </c>
      <c r="E1230" s="95"/>
      <c r="F1230" s="96"/>
      <c r="H1230" s="114">
        <v>1159</v>
      </c>
      <c r="I1230" s="98">
        <f t="shared" ca="1" si="219"/>
        <v>3089.8579471500243</v>
      </c>
      <c r="J1230" s="99">
        <f t="shared" ca="1" si="216"/>
        <v>9.4215400048774467E-4</v>
      </c>
      <c r="K1230" s="100">
        <f t="shared" ca="1" si="217"/>
        <v>-2.8343031644464411</v>
      </c>
      <c r="L1230" s="101">
        <f t="shared" ca="1" si="218"/>
        <v>4.0606903248718566E-2</v>
      </c>
      <c r="M1230" s="125"/>
      <c r="N1230" s="91">
        <v>45071</v>
      </c>
      <c r="O1230" s="102"/>
      <c r="P1230" s="92" t="str">
        <f t="shared" si="226"/>
        <v/>
      </c>
      <c r="Q1230" s="115">
        <f t="shared" si="220"/>
        <v>3233.2052048431779</v>
      </c>
      <c r="R1230" s="116">
        <f t="shared" si="221"/>
        <v>3973.9135645956849</v>
      </c>
      <c r="S1230" s="116">
        <f t="shared" si="222"/>
        <v>5574.3704860245361</v>
      </c>
      <c r="T1230" s="116">
        <f t="shared" si="223"/>
        <v>1875.2998070065846</v>
      </c>
      <c r="U1230" s="116">
        <f t="shared" si="224"/>
        <v>9610.7745555137444</v>
      </c>
      <c r="V1230" s="116">
        <f t="shared" si="225"/>
        <v>1087.6975457329531</v>
      </c>
      <c r="W1230" s="64"/>
      <c r="X1230" s="64"/>
      <c r="Y1230" s="105"/>
      <c r="Z1230" s="61"/>
      <c r="AA1230" s="106"/>
      <c r="AB1230" s="107"/>
      <c r="AC1230" s="107"/>
      <c r="AD1230" s="107"/>
      <c r="AE1230" s="107"/>
      <c r="AF1230" s="107"/>
      <c r="AG1230" s="107"/>
      <c r="AI1230" s="108"/>
      <c r="AJ1230" s="4"/>
      <c r="AK1230" s="4"/>
      <c r="AL1230" s="4"/>
      <c r="AN1230" s="109"/>
      <c r="AO1230" s="110"/>
      <c r="AP1230" s="111"/>
      <c r="AQ1230" s="110"/>
      <c r="AR1230" s="112"/>
      <c r="AT1230" s="113"/>
      <c r="AU1230" s="113"/>
      <c r="AV1230" s="113"/>
      <c r="AW1230" s="113"/>
      <c r="AX1230" s="113"/>
      <c r="AY1230" s="113"/>
      <c r="AZ1230" s="113"/>
      <c r="BA1230" s="105"/>
      <c r="BB1230" s="61"/>
      <c r="BC1230" s="106"/>
      <c r="BD1230" s="107"/>
      <c r="BE1230" s="107"/>
      <c r="BF1230" s="107"/>
      <c r="BG1230" s="107"/>
      <c r="BH1230" s="107"/>
      <c r="BI1230" s="107"/>
    </row>
    <row r="1231" spans="2:61" x14ac:dyDescent="0.3">
      <c r="B1231" s="108"/>
      <c r="C1231" s="93">
        <v>1659</v>
      </c>
      <c r="D1231" s="94">
        <f>'[1]S&amp;P500 Historical Data'!E4611</f>
        <v>0</v>
      </c>
      <c r="E1231" s="95"/>
      <c r="F1231" s="96"/>
      <c r="H1231" s="114">
        <v>1160</v>
      </c>
      <c r="I1231" s="98">
        <f t="shared" ca="1" si="219"/>
        <v>3056.7236046387402</v>
      </c>
      <c r="J1231" s="99">
        <f t="shared" ca="1" si="216"/>
        <v>-1.0723581173641347E-2</v>
      </c>
      <c r="K1231" s="100">
        <f t="shared" ca="1" si="217"/>
        <v>-3.5263964868374233</v>
      </c>
      <c r="L1231" s="101">
        <f t="shared" ca="1" si="218"/>
        <v>-0.6920933223909822</v>
      </c>
      <c r="M1231" s="125"/>
      <c r="N1231" s="91">
        <v>45072</v>
      </c>
      <c r="O1231" s="102"/>
      <c r="P1231" s="92" t="str">
        <f t="shared" si="226"/>
        <v/>
      </c>
      <c r="Q1231" s="115">
        <f t="shared" si="220"/>
        <v>3234.1494386144132</v>
      </c>
      <c r="R1231" s="116">
        <f t="shared" si="221"/>
        <v>3974.847300490977</v>
      </c>
      <c r="S1231" s="116">
        <f t="shared" si="222"/>
        <v>5577.3086117786779</v>
      </c>
      <c r="T1231" s="116">
        <f t="shared" si="223"/>
        <v>1875.4068170443556</v>
      </c>
      <c r="U1231" s="116">
        <f t="shared" si="224"/>
        <v>9618.0995780910234</v>
      </c>
      <c r="V1231" s="116">
        <f t="shared" si="225"/>
        <v>1087.504086058334</v>
      </c>
      <c r="W1231" s="64"/>
      <c r="X1231" s="64"/>
      <c r="Y1231" s="105"/>
      <c r="Z1231" s="61"/>
      <c r="AA1231" s="106"/>
      <c r="AB1231" s="107"/>
      <c r="AC1231" s="107"/>
      <c r="AD1231" s="107"/>
      <c r="AE1231" s="107"/>
      <c r="AF1231" s="107"/>
      <c r="AG1231" s="107"/>
      <c r="AI1231" s="108"/>
      <c r="AJ1231" s="4"/>
      <c r="AK1231" s="4"/>
      <c r="AL1231" s="4"/>
      <c r="AN1231" s="109"/>
      <c r="AO1231" s="110"/>
      <c r="AP1231" s="111"/>
      <c r="AQ1231" s="110"/>
      <c r="AR1231" s="112"/>
      <c r="AT1231" s="113"/>
      <c r="AU1231" s="113"/>
      <c r="AV1231" s="113"/>
      <c r="AW1231" s="113"/>
      <c r="AX1231" s="113"/>
      <c r="AY1231" s="113"/>
      <c r="AZ1231" s="113"/>
      <c r="BA1231" s="105"/>
      <c r="BB1231" s="61"/>
      <c r="BC1231" s="106"/>
      <c r="BD1231" s="107"/>
      <c r="BE1231" s="107"/>
      <c r="BF1231" s="107"/>
      <c r="BG1231" s="107"/>
      <c r="BH1231" s="107"/>
      <c r="BI1231" s="107"/>
    </row>
    <row r="1232" spans="2:61" x14ac:dyDescent="0.3">
      <c r="B1232" s="108"/>
      <c r="C1232" s="93">
        <v>1660</v>
      </c>
      <c r="D1232" s="94">
        <f>'[1]S&amp;P500 Historical Data'!E4612</f>
        <v>0</v>
      </c>
      <c r="E1232" s="95"/>
      <c r="F1232" s="96"/>
      <c r="H1232" s="114">
        <v>1161</v>
      </c>
      <c r="I1232" s="98">
        <f t="shared" ca="1" si="219"/>
        <v>3081.0999965758433</v>
      </c>
      <c r="J1232" s="99">
        <f t="shared" ca="1" si="216"/>
        <v>7.9746797846264681E-3</v>
      </c>
      <c r="K1232" s="100">
        <f t="shared" ca="1" si="217"/>
        <v>-3.0482058573124435</v>
      </c>
      <c r="L1232" s="101">
        <f t="shared" ca="1" si="218"/>
        <v>0.47819062952497959</v>
      </c>
      <c r="M1232" s="125"/>
      <c r="N1232" s="91">
        <v>45073</v>
      </c>
      <c r="O1232" s="102"/>
      <c r="P1232" s="92" t="str">
        <f t="shared" si="226"/>
        <v/>
      </c>
      <c r="Q1232" s="115">
        <f t="shared" si="220"/>
        <v>3235.0939481421683</v>
      </c>
      <c r="R1232" s="116">
        <f t="shared" si="221"/>
        <v>3975.7808532552567</v>
      </c>
      <c r="S1232" s="116">
        <f t="shared" si="222"/>
        <v>5580.2477211814676</v>
      </c>
      <c r="T1232" s="116">
        <f t="shared" si="223"/>
        <v>1875.514023074629</v>
      </c>
      <c r="U1232" s="116">
        <f t="shared" si="224"/>
        <v>9625.4282345133706</v>
      </c>
      <c r="V1232" s="116">
        <f t="shared" si="225"/>
        <v>1087.3108809620878</v>
      </c>
      <c r="W1232" s="64"/>
      <c r="X1232" s="64"/>
      <c r="Y1232" s="105"/>
      <c r="Z1232" s="61"/>
      <c r="AA1232" s="106"/>
      <c r="AB1232" s="107"/>
      <c r="AC1232" s="107"/>
      <c r="AD1232" s="107"/>
      <c r="AE1232" s="107"/>
      <c r="AF1232" s="107"/>
      <c r="AG1232" s="107"/>
      <c r="AI1232" s="108"/>
      <c r="AJ1232" s="4"/>
      <c r="AK1232" s="4"/>
      <c r="AL1232" s="4"/>
      <c r="AN1232" s="109"/>
      <c r="AO1232" s="110"/>
      <c r="AP1232" s="111"/>
      <c r="AQ1232" s="110"/>
      <c r="AR1232" s="112"/>
      <c r="AT1232" s="113"/>
      <c r="AU1232" s="113"/>
      <c r="AV1232" s="113"/>
      <c r="AW1232" s="113"/>
      <c r="AX1232" s="113"/>
      <c r="AY1232" s="113"/>
      <c r="AZ1232" s="113"/>
      <c r="BA1232" s="105"/>
      <c r="BB1232" s="61"/>
      <c r="BC1232" s="106"/>
      <c r="BD1232" s="107"/>
      <c r="BE1232" s="107"/>
      <c r="BF1232" s="107"/>
      <c r="BG1232" s="107"/>
      <c r="BH1232" s="107"/>
      <c r="BI1232" s="107"/>
    </row>
    <row r="1233" spans="2:61" x14ac:dyDescent="0.3">
      <c r="B1233" s="108"/>
      <c r="C1233" s="93">
        <v>1661</v>
      </c>
      <c r="D1233" s="94">
        <f>'[1]S&amp;P500 Historical Data'!E4613</f>
        <v>0</v>
      </c>
      <c r="E1233" s="95"/>
      <c r="F1233" s="96"/>
      <c r="H1233" s="114">
        <v>1162</v>
      </c>
      <c r="I1233" s="98">
        <f t="shared" ca="1" si="219"/>
        <v>3098.1940457129408</v>
      </c>
      <c r="J1233" s="99">
        <f t="shared" ca="1" si="216"/>
        <v>5.5480345188714548E-3</v>
      </c>
      <c r="K1233" s="100">
        <f t="shared" ca="1" si="217"/>
        <v>-2.7206620533343981</v>
      </c>
      <c r="L1233" s="101">
        <f t="shared" ca="1" si="218"/>
        <v>0.3275438039780455</v>
      </c>
      <c r="M1233" s="125"/>
      <c r="N1233" s="91">
        <v>45074</v>
      </c>
      <c r="O1233" s="102"/>
      <c r="P1233" s="92" t="str">
        <f t="shared" si="226"/>
        <v/>
      </c>
      <c r="Q1233" s="115">
        <f t="shared" si="220"/>
        <v>3236.0387335069768</v>
      </c>
      <c r="R1233" s="116">
        <f t="shared" si="221"/>
        <v>3976.714223176527</v>
      </c>
      <c r="S1233" s="116">
        <f t="shared" si="222"/>
        <v>5583.1878148861333</v>
      </c>
      <c r="T1233" s="116">
        <f t="shared" si="223"/>
        <v>1875.6214248850245</v>
      </c>
      <c r="U1233" s="116">
        <f t="shared" si="224"/>
        <v>9632.7605271000994</v>
      </c>
      <c r="V1233" s="116">
        <f t="shared" si="225"/>
        <v>1087.1179300364035</v>
      </c>
      <c r="W1233" s="64"/>
      <c r="X1233" s="64"/>
      <c r="Y1233" s="105"/>
      <c r="Z1233" s="61"/>
      <c r="AA1233" s="106"/>
      <c r="AB1233" s="107"/>
      <c r="AC1233" s="107"/>
      <c r="AD1233" s="107"/>
      <c r="AE1233" s="107"/>
      <c r="AF1233" s="107"/>
      <c r="AG1233" s="107"/>
      <c r="AI1233" s="108"/>
      <c r="AJ1233" s="4"/>
      <c r="AK1233" s="4"/>
      <c r="AL1233" s="4"/>
      <c r="AN1233" s="109"/>
      <c r="AO1233" s="110"/>
      <c r="AP1233" s="111"/>
      <c r="AQ1233" s="110"/>
      <c r="AR1233" s="112"/>
      <c r="AT1233" s="113"/>
      <c r="AU1233" s="113"/>
      <c r="AV1233" s="113"/>
      <c r="AW1233" s="113"/>
      <c r="AX1233" s="113"/>
      <c r="AY1233" s="113"/>
      <c r="AZ1233" s="113"/>
      <c r="BA1233" s="105"/>
      <c r="BB1233" s="61"/>
      <c r="BC1233" s="106"/>
      <c r="BD1233" s="107"/>
      <c r="BE1233" s="107"/>
      <c r="BF1233" s="107"/>
      <c r="BG1233" s="107"/>
      <c r="BH1233" s="107"/>
      <c r="BI1233" s="107"/>
    </row>
    <row r="1234" spans="2:61" x14ac:dyDescent="0.3">
      <c r="B1234" s="108"/>
      <c r="C1234" s="93">
        <v>1662</v>
      </c>
      <c r="D1234" s="94">
        <f>'[1]S&amp;P500 Historical Data'!E4614</f>
        <v>0</v>
      </c>
      <c r="E1234" s="95"/>
      <c r="F1234" s="96"/>
      <c r="H1234" s="114">
        <v>1163</v>
      </c>
      <c r="I1234" s="98">
        <f t="shared" ca="1" si="219"/>
        <v>3053.2657081886368</v>
      </c>
      <c r="J1234" s="99">
        <f t="shared" ca="1" si="216"/>
        <v>-1.4501460160790312E-2</v>
      </c>
      <c r="K1234" s="100">
        <f t="shared" ca="1" si="217"/>
        <v>-3.6518891805279918</v>
      </c>
      <c r="L1234" s="101">
        <f t="shared" ca="1" si="218"/>
        <v>-0.93122712719359368</v>
      </c>
      <c r="M1234" s="125"/>
      <c r="N1234" s="91">
        <v>45075</v>
      </c>
      <c r="O1234" s="102"/>
      <c r="P1234" s="92" t="str">
        <f t="shared" si="226"/>
        <v/>
      </c>
      <c r="Q1234" s="115">
        <f t="shared" si="220"/>
        <v>3236.9837947893925</v>
      </c>
      <c r="R1234" s="116">
        <f t="shared" si="221"/>
        <v>3977.6474105421617</v>
      </c>
      <c r="S1234" s="116">
        <f t="shared" si="222"/>
        <v>5586.1288935455332</v>
      </c>
      <c r="T1234" s="116">
        <f t="shared" si="223"/>
        <v>1875.729022263695</v>
      </c>
      <c r="U1234" s="116">
        <f t="shared" si="224"/>
        <v>9640.0964581704084</v>
      </c>
      <c r="V1234" s="116">
        <f t="shared" si="225"/>
        <v>1086.925232874461</v>
      </c>
      <c r="W1234" s="64"/>
      <c r="X1234" s="64"/>
      <c r="Y1234" s="105"/>
      <c r="Z1234" s="61"/>
      <c r="AA1234" s="106"/>
      <c r="AB1234" s="107"/>
      <c r="AC1234" s="107"/>
      <c r="AD1234" s="107"/>
      <c r="AE1234" s="107"/>
      <c r="AF1234" s="107"/>
      <c r="AG1234" s="107"/>
      <c r="AI1234" s="108"/>
      <c r="AJ1234" s="4"/>
      <c r="AK1234" s="4"/>
      <c r="AL1234" s="4"/>
      <c r="AN1234" s="109"/>
      <c r="AO1234" s="110"/>
      <c r="AP1234" s="111"/>
      <c r="AQ1234" s="110"/>
      <c r="AR1234" s="112"/>
      <c r="AT1234" s="113"/>
      <c r="AU1234" s="113"/>
      <c r="AV1234" s="113"/>
      <c r="AW1234" s="113"/>
      <c r="AX1234" s="113"/>
      <c r="AY1234" s="113"/>
      <c r="AZ1234" s="113"/>
      <c r="BA1234" s="105"/>
      <c r="BB1234" s="61"/>
      <c r="BC1234" s="106"/>
      <c r="BD1234" s="107"/>
      <c r="BE1234" s="107"/>
      <c r="BF1234" s="107"/>
      <c r="BG1234" s="107"/>
      <c r="BH1234" s="107"/>
      <c r="BI1234" s="107"/>
    </row>
    <row r="1235" spans="2:61" x14ac:dyDescent="0.3">
      <c r="B1235" s="108"/>
      <c r="C1235" s="93">
        <v>1663</v>
      </c>
      <c r="D1235" s="94">
        <f>'[1]S&amp;P500 Historical Data'!E4615</f>
        <v>0</v>
      </c>
      <c r="E1235" s="95"/>
      <c r="F1235" s="96"/>
      <c r="H1235" s="114">
        <v>1164</v>
      </c>
      <c r="I1235" s="98">
        <f t="shared" ca="1" si="219"/>
        <v>3087.8350889188614</v>
      </c>
      <c r="J1235" s="99">
        <f t="shared" ref="J1235:J1298" ca="1" si="227">(I1235-I1234)/I1234</f>
        <v>1.1322100345709185E-2</v>
      </c>
      <c r="K1235" s="100">
        <f t="shared" ref="K1235:K1298" ca="1" si="228">+K1234+L1235</f>
        <v>-2.9664838624361742</v>
      </c>
      <c r="L1235" s="101">
        <f t="shared" ca="1" si="218"/>
        <v>0.68540531809181771</v>
      </c>
      <c r="M1235" s="125"/>
      <c r="N1235" s="91">
        <v>45076</v>
      </c>
      <c r="O1235" s="102"/>
      <c r="P1235" s="92" t="str">
        <f t="shared" si="226"/>
        <v/>
      </c>
      <c r="Q1235" s="115">
        <f t="shared" si="220"/>
        <v>3237.9291320699976</v>
      </c>
      <c r="R1235" s="116">
        <f t="shared" si="221"/>
        <v>3978.5804156389072</v>
      </c>
      <c r="S1235" s="116">
        <f t="shared" si="222"/>
        <v>5589.0709578121487</v>
      </c>
      <c r="T1235" s="116">
        <f t="shared" si="223"/>
        <v>1875.836814999325</v>
      </c>
      <c r="U1235" s="116">
        <f t="shared" si="224"/>
        <v>9647.4360300433855</v>
      </c>
      <c r="V1235" s="116">
        <f t="shared" si="225"/>
        <v>1086.732789070426</v>
      </c>
      <c r="W1235" s="64"/>
      <c r="X1235" s="64"/>
      <c r="Y1235" s="105"/>
      <c r="Z1235" s="61"/>
      <c r="AA1235" s="106"/>
      <c r="AB1235" s="107"/>
      <c r="AC1235" s="107"/>
      <c r="AD1235" s="107"/>
      <c r="AE1235" s="107"/>
      <c r="AF1235" s="107"/>
      <c r="AG1235" s="107"/>
      <c r="AI1235" s="108"/>
      <c r="AJ1235" s="4"/>
      <c r="AK1235" s="4"/>
      <c r="AL1235" s="4"/>
      <c r="AN1235" s="109"/>
      <c r="AO1235" s="110"/>
      <c r="AP1235" s="111"/>
      <c r="AQ1235" s="110"/>
      <c r="AR1235" s="112"/>
      <c r="AT1235" s="113"/>
      <c r="AU1235" s="113"/>
      <c r="AV1235" s="113"/>
      <c r="AW1235" s="113"/>
      <c r="AX1235" s="113"/>
      <c r="AY1235" s="113"/>
      <c r="AZ1235" s="113"/>
      <c r="BA1235" s="105"/>
      <c r="BB1235" s="61"/>
      <c r="BC1235" s="106"/>
      <c r="BD1235" s="107"/>
      <c r="BE1235" s="107"/>
      <c r="BF1235" s="107"/>
      <c r="BG1235" s="107"/>
      <c r="BH1235" s="107"/>
      <c r="BI1235" s="107"/>
    </row>
    <row r="1236" spans="2:61" x14ac:dyDescent="0.3">
      <c r="B1236" s="108"/>
      <c r="C1236" s="93">
        <v>1664</v>
      </c>
      <c r="D1236" s="94">
        <f>'[1]S&amp;P500 Historical Data'!E4616</f>
        <v>0</v>
      </c>
      <c r="E1236" s="95"/>
      <c r="F1236" s="96"/>
      <c r="H1236" s="114">
        <v>1165</v>
      </c>
      <c r="I1236" s="98">
        <f t="shared" ca="1" si="219"/>
        <v>3087.1539889786955</v>
      </c>
      <c r="J1236" s="99">
        <f t="shared" ca="1" si="227"/>
        <v>-2.2057523169231893E-4</v>
      </c>
      <c r="K1236" s="100">
        <f t="shared" ca="1" si="228"/>
        <v>-2.9985213350603304</v>
      </c>
      <c r="L1236" s="101">
        <f t="shared" ca="1" si="218"/>
        <v>-3.2037472624156224E-2</v>
      </c>
      <c r="M1236" s="125"/>
      <c r="N1236" s="91">
        <v>45077</v>
      </c>
      <c r="O1236" s="102"/>
      <c r="P1236" s="92" t="str">
        <f t="shared" si="226"/>
        <v/>
      </c>
      <c r="Q1236" s="115">
        <f t="shared" si="220"/>
        <v>3238.8747454293934</v>
      </c>
      <c r="R1236" s="116">
        <f t="shared" si="221"/>
        <v>3979.5132387528843</v>
      </c>
      <c r="S1236" s="116">
        <f t="shared" si="222"/>
        <v>5592.0140083380975</v>
      </c>
      <c r="T1236" s="116">
        <f t="shared" si="223"/>
        <v>1875.9448028811275</v>
      </c>
      <c r="U1236" s="116">
        <f t="shared" si="224"/>
        <v>9654.7792450380221</v>
      </c>
      <c r="V1236" s="116">
        <f t="shared" si="225"/>
        <v>1086.5405982194472</v>
      </c>
      <c r="W1236" s="64"/>
      <c r="X1236" s="64"/>
      <c r="Y1236" s="105"/>
      <c r="Z1236" s="61"/>
      <c r="AA1236" s="106"/>
      <c r="AB1236" s="107"/>
      <c r="AC1236" s="107"/>
      <c r="AD1236" s="107"/>
      <c r="AE1236" s="107"/>
      <c r="AF1236" s="107"/>
      <c r="AG1236" s="107"/>
      <c r="AI1236" s="108"/>
      <c r="AJ1236" s="4"/>
      <c r="AK1236" s="4"/>
      <c r="AL1236" s="4"/>
      <c r="AN1236" s="109"/>
      <c r="AO1236" s="110"/>
      <c r="AP1236" s="111"/>
      <c r="AQ1236" s="110"/>
      <c r="AR1236" s="112"/>
      <c r="AT1236" s="113"/>
      <c r="AU1236" s="113"/>
      <c r="AV1236" s="113"/>
      <c r="AW1236" s="113"/>
      <c r="AX1236" s="113"/>
      <c r="AY1236" s="113"/>
      <c r="AZ1236" s="113"/>
      <c r="BA1236" s="105"/>
      <c r="BB1236" s="61"/>
      <c r="BC1236" s="106"/>
      <c r="BD1236" s="107"/>
      <c r="BE1236" s="107"/>
      <c r="BF1236" s="107"/>
      <c r="BG1236" s="107"/>
      <c r="BH1236" s="107"/>
      <c r="BI1236" s="107"/>
    </row>
    <row r="1237" spans="2:61" x14ac:dyDescent="0.3">
      <c r="B1237" s="108"/>
      <c r="C1237" s="93">
        <v>1665</v>
      </c>
      <c r="D1237" s="94">
        <f>'[1]S&amp;P500 Historical Data'!E4617</f>
        <v>0</v>
      </c>
      <c r="E1237" s="95"/>
      <c r="F1237" s="96"/>
      <c r="H1237" s="114">
        <v>1166</v>
      </c>
      <c r="I1237" s="98">
        <f t="shared" ca="1" si="219"/>
        <v>3120.6757947333713</v>
      </c>
      <c r="J1237" s="99">
        <f t="shared" ca="1" si="227"/>
        <v>1.0858481913876165E-2</v>
      </c>
      <c r="K1237" s="100">
        <f t="shared" ca="1" si="228"/>
        <v>-2.3417743403165319</v>
      </c>
      <c r="L1237" s="101">
        <f t="shared" ca="1" si="218"/>
        <v>0.65674699474379838</v>
      </c>
      <c r="M1237" s="125"/>
      <c r="N1237" s="91">
        <v>45078</v>
      </c>
      <c r="O1237" s="102"/>
      <c r="P1237" s="92" t="str">
        <f t="shared" si="226"/>
        <v/>
      </c>
      <c r="Q1237" s="115">
        <f t="shared" si="220"/>
        <v>3239.8206349482075</v>
      </c>
      <c r="R1237" s="116">
        <f t="shared" si="221"/>
        <v>3980.4458801695896</v>
      </c>
      <c r="S1237" s="116">
        <f t="shared" si="222"/>
        <v>5594.9580457751317</v>
      </c>
      <c r="T1237" s="116">
        <f t="shared" si="223"/>
        <v>1876.0529856988444</v>
      </c>
      <c r="U1237" s="116">
        <f t="shared" si="224"/>
        <v>9662.1261054732149</v>
      </c>
      <c r="V1237" s="116">
        <f t="shared" si="225"/>
        <v>1086.348659917654</v>
      </c>
      <c r="W1237" s="64"/>
      <c r="X1237" s="64"/>
      <c r="Y1237" s="105"/>
      <c r="Z1237" s="61"/>
      <c r="AA1237" s="106"/>
      <c r="AB1237" s="107"/>
      <c r="AC1237" s="107"/>
      <c r="AD1237" s="107"/>
      <c r="AE1237" s="107"/>
      <c r="AF1237" s="107"/>
      <c r="AG1237" s="107"/>
      <c r="AI1237" s="108"/>
      <c r="AJ1237" s="4"/>
      <c r="AK1237" s="4"/>
      <c r="AL1237" s="4"/>
      <c r="AN1237" s="109"/>
      <c r="AO1237" s="110"/>
      <c r="AP1237" s="111"/>
      <c r="AQ1237" s="110"/>
      <c r="AR1237" s="112"/>
      <c r="AT1237" s="113"/>
      <c r="AU1237" s="113"/>
      <c r="AV1237" s="113"/>
      <c r="AW1237" s="113"/>
      <c r="AX1237" s="113"/>
      <c r="AY1237" s="113"/>
      <c r="AZ1237" s="113"/>
      <c r="BA1237" s="105"/>
      <c r="BB1237" s="61"/>
      <c r="BC1237" s="106"/>
      <c r="BD1237" s="107"/>
      <c r="BE1237" s="107"/>
      <c r="BF1237" s="107"/>
      <c r="BG1237" s="107"/>
      <c r="BH1237" s="107"/>
      <c r="BI1237" s="107"/>
    </row>
    <row r="1238" spans="2:61" x14ac:dyDescent="0.3">
      <c r="B1238" s="108"/>
      <c r="C1238" s="93">
        <v>1666</v>
      </c>
      <c r="D1238" s="94">
        <f>'[1]S&amp;P500 Historical Data'!E4618</f>
        <v>0</v>
      </c>
      <c r="E1238" s="95"/>
      <c r="F1238" s="96"/>
      <c r="H1238" s="114">
        <v>1167</v>
      </c>
      <c r="I1238" s="98">
        <f t="shared" ca="1" si="219"/>
        <v>3091.2745237690488</v>
      </c>
      <c r="J1238" s="99">
        <f t="shared" ca="1" si="227"/>
        <v>-9.4214435905010593E-3</v>
      </c>
      <c r="K1238" s="100">
        <f t="shared" ca="1" si="228"/>
        <v>-2.951655973772048</v>
      </c>
      <c r="L1238" s="101">
        <f t="shared" ca="1" si="218"/>
        <v>-0.60988163345551605</v>
      </c>
      <c r="M1238" s="125"/>
      <c r="N1238" s="91">
        <v>45079</v>
      </c>
      <c r="O1238" s="102"/>
      <c r="P1238" s="92" t="str">
        <f t="shared" si="226"/>
        <v/>
      </c>
      <c r="Q1238" s="115">
        <f t="shared" si="220"/>
        <v>3240.7668007070906</v>
      </c>
      <c r="R1238" s="116">
        <f t="shared" si="221"/>
        <v>3981.3783401738965</v>
      </c>
      <c r="S1238" s="116">
        <f t="shared" si="222"/>
        <v>5597.9030707746324</v>
      </c>
      <c r="T1238" s="116">
        <f t="shared" si="223"/>
        <v>1876.1613632427429</v>
      </c>
      <c r="U1238" s="116">
        <f t="shared" si="224"/>
        <v>9669.4766136677463</v>
      </c>
      <c r="V1238" s="116">
        <f t="shared" si="225"/>
        <v>1086.156973762153</v>
      </c>
      <c r="W1238" s="64"/>
      <c r="X1238" s="64"/>
      <c r="Y1238" s="105"/>
      <c r="Z1238" s="61"/>
      <c r="AA1238" s="106"/>
      <c r="AB1238" s="107"/>
      <c r="AC1238" s="107"/>
      <c r="AD1238" s="107"/>
      <c r="AE1238" s="107"/>
      <c r="AF1238" s="107"/>
      <c r="AG1238" s="107"/>
      <c r="AI1238" s="108"/>
      <c r="AJ1238" s="4"/>
      <c r="AK1238" s="4"/>
      <c r="AL1238" s="4"/>
      <c r="AN1238" s="109"/>
      <c r="AO1238" s="110"/>
      <c r="AP1238" s="111"/>
      <c r="AQ1238" s="110"/>
      <c r="AR1238" s="112"/>
      <c r="AT1238" s="113"/>
      <c r="AU1238" s="113"/>
      <c r="AV1238" s="113"/>
      <c r="AW1238" s="113"/>
      <c r="AX1238" s="113"/>
      <c r="AY1238" s="113"/>
      <c r="AZ1238" s="113"/>
      <c r="BA1238" s="105"/>
      <c r="BB1238" s="61"/>
      <c r="BC1238" s="106"/>
      <c r="BD1238" s="107"/>
      <c r="BE1238" s="107"/>
      <c r="BF1238" s="107"/>
      <c r="BG1238" s="107"/>
      <c r="BH1238" s="107"/>
      <c r="BI1238" s="107"/>
    </row>
    <row r="1239" spans="2:61" x14ac:dyDescent="0.3">
      <c r="B1239" s="108"/>
      <c r="C1239" s="93">
        <v>1667</v>
      </c>
      <c r="D1239" s="94">
        <f>'[1]S&amp;P500 Historical Data'!E4619</f>
        <v>0</v>
      </c>
      <c r="E1239" s="95"/>
      <c r="F1239" s="96"/>
      <c r="H1239" s="114">
        <v>1168</v>
      </c>
      <c r="I1239" s="98">
        <f t="shared" ca="1" si="219"/>
        <v>3061.2443010363854</v>
      </c>
      <c r="J1239" s="99">
        <f t="shared" ca="1" si="227"/>
        <v>-9.7145117658618239E-3</v>
      </c>
      <c r="K1239" s="100">
        <f t="shared" ca="1" si="228"/>
        <v>-3.5800313157112167</v>
      </c>
      <c r="L1239" s="101">
        <f t="shared" ca="1" si="218"/>
        <v>-0.62837534193916855</v>
      </c>
      <c r="M1239" s="125"/>
      <c r="N1239" s="91">
        <v>45080</v>
      </c>
      <c r="O1239" s="102"/>
      <c r="P1239" s="92" t="str">
        <f t="shared" si="226"/>
        <v/>
      </c>
      <c r="Q1239" s="115">
        <f t="shared" si="220"/>
        <v>3241.7132427867155</v>
      </c>
      <c r="R1239" s="116">
        <f t="shared" si="221"/>
        <v>3982.3106190500616</v>
      </c>
      <c r="S1239" s="116">
        <f t="shared" si="222"/>
        <v>5600.8490839876213</v>
      </c>
      <c r="T1239" s="116">
        <f t="shared" si="223"/>
        <v>1876.2699353036148</v>
      </c>
      <c r="U1239" s="116">
        <f t="shared" si="224"/>
        <v>9676.8307719403329</v>
      </c>
      <c r="V1239" s="116">
        <f t="shared" si="225"/>
        <v>1085.9655393510234</v>
      </c>
      <c r="W1239" s="64"/>
      <c r="X1239" s="64"/>
      <c r="Y1239" s="105"/>
      <c r="Z1239" s="61"/>
      <c r="AA1239" s="106"/>
      <c r="AB1239" s="107"/>
      <c r="AC1239" s="107"/>
      <c r="AD1239" s="107"/>
      <c r="AE1239" s="107"/>
      <c r="AF1239" s="107"/>
      <c r="AG1239" s="107"/>
      <c r="AI1239" s="108"/>
      <c r="AJ1239" s="4"/>
      <c r="AK1239" s="4"/>
      <c r="AL1239" s="4"/>
      <c r="AN1239" s="109"/>
      <c r="AO1239" s="110"/>
      <c r="AP1239" s="111"/>
      <c r="AQ1239" s="110"/>
      <c r="AR1239" s="112"/>
      <c r="AT1239" s="113"/>
      <c r="AU1239" s="113"/>
      <c r="AV1239" s="113"/>
      <c r="AW1239" s="113"/>
      <c r="AX1239" s="113"/>
      <c r="AY1239" s="113"/>
      <c r="AZ1239" s="113"/>
      <c r="BA1239" s="105"/>
      <c r="BB1239" s="61"/>
      <c r="BC1239" s="106"/>
      <c r="BD1239" s="107"/>
      <c r="BE1239" s="107"/>
      <c r="BF1239" s="107"/>
      <c r="BG1239" s="107"/>
      <c r="BH1239" s="107"/>
      <c r="BI1239" s="107"/>
    </row>
    <row r="1240" spans="2:61" x14ac:dyDescent="0.3">
      <c r="B1240" s="108"/>
      <c r="C1240" s="93">
        <v>1668</v>
      </c>
      <c r="D1240" s="94">
        <f>'[1]S&amp;P500 Historical Data'!E4620</f>
        <v>0</v>
      </c>
      <c r="E1240" s="95"/>
      <c r="F1240" s="96"/>
      <c r="H1240" s="114">
        <v>1169</v>
      </c>
      <c r="I1240" s="98">
        <f t="shared" ca="1" si="219"/>
        <v>3082.8600473886427</v>
      </c>
      <c r="J1240" s="99">
        <f t="shared" ca="1" si="227"/>
        <v>7.0610981112939038E-3</v>
      </c>
      <c r="K1240" s="100">
        <f t="shared" ca="1" si="228"/>
        <v>-3.1585134848749248</v>
      </c>
      <c r="L1240" s="101">
        <f t="shared" ca="1" si="218"/>
        <v>0.42151783083629196</v>
      </c>
      <c r="M1240" s="125"/>
      <c r="N1240" s="91">
        <v>45081</v>
      </c>
      <c r="O1240" s="102"/>
      <c r="P1240" s="92" t="str">
        <f t="shared" si="226"/>
        <v/>
      </c>
      <c r="Q1240" s="115">
        <f t="shared" si="220"/>
        <v>3242.6599612677805</v>
      </c>
      <c r="R1240" s="116">
        <f t="shared" si="221"/>
        <v>3983.2427170817195</v>
      </c>
      <c r="S1240" s="116">
        <f t="shared" si="222"/>
        <v>5603.7960860647572</v>
      </c>
      <c r="T1240" s="116">
        <f t="shared" si="223"/>
        <v>1876.3787016727752</v>
      </c>
      <c r="U1240" s="116">
        <f t="shared" si="224"/>
        <v>9684.1885826095859</v>
      </c>
      <c r="V1240" s="116">
        <f t="shared" si="225"/>
        <v>1085.7743562833166</v>
      </c>
      <c r="W1240" s="64"/>
      <c r="X1240" s="64"/>
      <c r="Y1240" s="105"/>
      <c r="Z1240" s="61"/>
      <c r="AA1240" s="106"/>
      <c r="AB1240" s="107"/>
      <c r="AC1240" s="107"/>
      <c r="AD1240" s="107"/>
      <c r="AE1240" s="107"/>
      <c r="AF1240" s="107"/>
      <c r="AG1240" s="107"/>
      <c r="AI1240" s="108"/>
      <c r="AJ1240" s="4"/>
      <c r="AK1240" s="4"/>
      <c r="AL1240" s="4"/>
      <c r="AN1240" s="109"/>
      <c r="AO1240" s="110"/>
      <c r="AP1240" s="111"/>
      <c r="AQ1240" s="110"/>
      <c r="AR1240" s="112"/>
      <c r="AT1240" s="113"/>
      <c r="AU1240" s="113"/>
      <c r="AV1240" s="113"/>
      <c r="AW1240" s="113"/>
      <c r="AX1240" s="113"/>
      <c r="AY1240" s="113"/>
      <c r="AZ1240" s="113"/>
      <c r="BA1240" s="105"/>
      <c r="BB1240" s="61"/>
      <c r="BC1240" s="106"/>
      <c r="BD1240" s="107"/>
      <c r="BE1240" s="107"/>
      <c r="BF1240" s="107"/>
      <c r="BG1240" s="107"/>
      <c r="BH1240" s="107"/>
      <c r="BI1240" s="107"/>
    </row>
    <row r="1241" spans="2:61" x14ac:dyDescent="0.3">
      <c r="B1241" s="108"/>
      <c r="C1241" s="93">
        <v>1669</v>
      </c>
      <c r="D1241" s="94">
        <f>'[1]S&amp;P500 Historical Data'!E4621</f>
        <v>0</v>
      </c>
      <c r="E1241" s="95"/>
      <c r="F1241" s="96"/>
      <c r="H1241" s="114">
        <v>1170</v>
      </c>
      <c r="I1241" s="98">
        <f t="shared" ca="1" si="219"/>
        <v>3044.9091230412496</v>
      </c>
      <c r="J1241" s="99">
        <f t="shared" ca="1" si="227"/>
        <v>-1.2310297504273562E-2</v>
      </c>
      <c r="K1241" s="100">
        <f t="shared" ca="1" si="228"/>
        <v>-3.9509320388305769</v>
      </c>
      <c r="L1241" s="101">
        <f t="shared" ca="1" si="218"/>
        <v>-0.79241855395565197</v>
      </c>
      <c r="M1241" s="125"/>
      <c r="N1241" s="91">
        <v>45082</v>
      </c>
      <c r="O1241" s="102"/>
      <c r="P1241" s="92" t="str">
        <f t="shared" si="226"/>
        <v/>
      </c>
      <c r="Q1241" s="115">
        <f t="shared" si="220"/>
        <v>3243.6069562310072</v>
      </c>
      <c r="R1241" s="116">
        <f t="shared" si="221"/>
        <v>3984.1746345518904</v>
      </c>
      <c r="S1241" s="116">
        <f t="shared" si="222"/>
        <v>5606.7440776563362</v>
      </c>
      <c r="T1241" s="116">
        <f t="shared" si="223"/>
        <v>1876.4876621420601</v>
      </c>
      <c r="U1241" s="116">
        <f t="shared" si="224"/>
        <v>9691.5500479940329</v>
      </c>
      <c r="V1241" s="116">
        <f t="shared" si="225"/>
        <v>1085.583424159051</v>
      </c>
      <c r="W1241" s="64"/>
      <c r="X1241" s="64"/>
      <c r="Y1241" s="105"/>
      <c r="Z1241" s="61"/>
      <c r="AA1241" s="106"/>
      <c r="AB1241" s="107"/>
      <c r="AC1241" s="107"/>
      <c r="AD1241" s="107"/>
      <c r="AE1241" s="107"/>
      <c r="AF1241" s="107"/>
      <c r="AG1241" s="107"/>
      <c r="AI1241" s="108"/>
      <c r="AJ1241" s="4"/>
      <c r="AK1241" s="4"/>
      <c r="AL1241" s="4"/>
      <c r="AN1241" s="109"/>
      <c r="AO1241" s="110"/>
      <c r="AP1241" s="111"/>
      <c r="AQ1241" s="110"/>
      <c r="AR1241" s="112"/>
      <c r="AT1241" s="113"/>
      <c r="AU1241" s="113"/>
      <c r="AV1241" s="113"/>
      <c r="AW1241" s="113"/>
      <c r="AX1241" s="113"/>
      <c r="AY1241" s="113"/>
      <c r="AZ1241" s="113"/>
      <c r="BA1241" s="105"/>
      <c r="BB1241" s="61"/>
      <c r="BC1241" s="106"/>
      <c r="BD1241" s="107"/>
      <c r="BE1241" s="107"/>
      <c r="BF1241" s="107"/>
      <c r="BG1241" s="107"/>
      <c r="BH1241" s="107"/>
      <c r="BI1241" s="107"/>
    </row>
    <row r="1242" spans="2:61" x14ac:dyDescent="0.3">
      <c r="B1242" s="108"/>
      <c r="C1242" s="93">
        <v>1670</v>
      </c>
      <c r="D1242" s="94">
        <f>'[1]S&amp;P500 Historical Data'!E4622</f>
        <v>0</v>
      </c>
      <c r="E1242" s="95"/>
      <c r="F1242" s="96"/>
      <c r="H1242" s="114">
        <v>1171</v>
      </c>
      <c r="I1242" s="98">
        <f t="shared" ca="1" si="219"/>
        <v>3051.2840194603837</v>
      </c>
      <c r="J1242" s="99">
        <f t="shared" ca="1" si="227"/>
        <v>2.0936245258994265E-3</v>
      </c>
      <c r="K1242" s="100">
        <f t="shared" ca="1" si="228"/>
        <v>-3.8384672920652072</v>
      </c>
      <c r="L1242" s="101">
        <f t="shared" ca="1" si="218"/>
        <v>0.11246474676536948</v>
      </c>
      <c r="M1242" s="125"/>
      <c r="N1242" s="91">
        <v>45083</v>
      </c>
      <c r="O1242" s="102"/>
      <c r="P1242" s="92" t="str">
        <f t="shared" si="226"/>
        <v/>
      </c>
      <c r="Q1242" s="115">
        <f t="shared" si="220"/>
        <v>3244.554227757139</v>
      </c>
      <c r="R1242" s="116">
        <f t="shared" si="221"/>
        <v>3985.1063717429806</v>
      </c>
      <c r="S1242" s="116">
        <f t="shared" si="222"/>
        <v>5609.6930594123005</v>
      </c>
      <c r="T1242" s="116">
        <f t="shared" si="223"/>
        <v>1876.5968165038246</v>
      </c>
      <c r="U1242" s="116">
        <f t="shared" si="224"/>
        <v>9698.9151704121323</v>
      </c>
      <c r="V1242" s="116">
        <f t="shared" si="225"/>
        <v>1085.3927425792094</v>
      </c>
      <c r="W1242" s="64"/>
      <c r="X1242" s="64"/>
      <c r="Y1242" s="105"/>
      <c r="Z1242" s="61"/>
      <c r="AA1242" s="106"/>
      <c r="AB1242" s="107"/>
      <c r="AC1242" s="107"/>
      <c r="AD1242" s="107"/>
      <c r="AE1242" s="107"/>
      <c r="AF1242" s="107"/>
      <c r="AG1242" s="107"/>
      <c r="AI1242" s="108"/>
      <c r="AJ1242" s="4"/>
      <c r="AK1242" s="4"/>
      <c r="AL1242" s="4"/>
      <c r="AN1242" s="109"/>
      <c r="AO1242" s="110"/>
      <c r="AP1242" s="111"/>
      <c r="AQ1242" s="110"/>
      <c r="AR1242" s="112"/>
      <c r="AT1242" s="113"/>
      <c r="AU1242" s="113"/>
      <c r="AV1242" s="113"/>
      <c r="AW1242" s="113"/>
      <c r="AX1242" s="113"/>
      <c r="AY1242" s="113"/>
      <c r="AZ1242" s="113"/>
      <c r="BA1242" s="105"/>
      <c r="BB1242" s="61"/>
      <c r="BC1242" s="106"/>
      <c r="BD1242" s="107"/>
      <c r="BE1242" s="107"/>
      <c r="BF1242" s="107"/>
      <c r="BG1242" s="107"/>
      <c r="BH1242" s="107"/>
      <c r="BI1242" s="107"/>
    </row>
    <row r="1243" spans="2:61" x14ac:dyDescent="0.3">
      <c r="B1243" s="108"/>
      <c r="C1243" s="93">
        <v>1671</v>
      </c>
      <c r="D1243" s="94">
        <f>'[1]S&amp;P500 Historical Data'!E4623</f>
        <v>0</v>
      </c>
      <c r="E1243" s="95"/>
      <c r="F1243" s="96"/>
      <c r="H1243" s="114">
        <v>1172</v>
      </c>
      <c r="I1243" s="98">
        <f t="shared" ca="1" si="219"/>
        <v>3081.5461233425444</v>
      </c>
      <c r="J1243" s="99">
        <f t="shared" ca="1" si="227"/>
        <v>9.9178259674143985E-3</v>
      </c>
      <c r="K1243" s="100">
        <f t="shared" ca="1" si="228"/>
        <v>-3.2399068473823109</v>
      </c>
      <c r="L1243" s="101">
        <f t="shared" ca="1" si="218"/>
        <v>0.59856044468289626</v>
      </c>
      <c r="M1243" s="125"/>
      <c r="N1243" s="91">
        <v>45084</v>
      </c>
      <c r="O1243" s="102"/>
      <c r="P1243" s="92" t="str">
        <f t="shared" si="226"/>
        <v/>
      </c>
      <c r="Q1243" s="115">
        <f t="shared" si="220"/>
        <v>3245.501775926944</v>
      </c>
      <c r="R1243" s="116">
        <f t="shared" si="221"/>
        <v>3986.0379289367825</v>
      </c>
      <c r="S1243" s="116">
        <f t="shared" si="222"/>
        <v>5612.6430319822321</v>
      </c>
      <c r="T1243" s="116">
        <f t="shared" si="223"/>
        <v>1876.7061645509427</v>
      </c>
      <c r="U1243" s="116">
        <f t="shared" si="224"/>
        <v>9706.2839521822534</v>
      </c>
      <c r="V1243" s="116">
        <f t="shared" si="225"/>
        <v>1085.2023111457358</v>
      </c>
      <c r="W1243" s="64"/>
      <c r="X1243" s="64"/>
      <c r="Y1243" s="105"/>
      <c r="Z1243" s="61"/>
      <c r="AA1243" s="106"/>
      <c r="AB1243" s="107"/>
      <c r="AC1243" s="107"/>
      <c r="AD1243" s="107"/>
      <c r="AE1243" s="107"/>
      <c r="AF1243" s="107"/>
      <c r="AG1243" s="107"/>
      <c r="AI1243" s="108"/>
      <c r="AJ1243" s="4"/>
      <c r="AK1243" s="4"/>
      <c r="AL1243" s="4"/>
      <c r="AN1243" s="109"/>
      <c r="AO1243" s="110"/>
      <c r="AP1243" s="111"/>
      <c r="AQ1243" s="110"/>
      <c r="AR1243" s="112"/>
      <c r="AT1243" s="113"/>
      <c r="AU1243" s="113"/>
      <c r="AV1243" s="113"/>
      <c r="AW1243" s="113"/>
      <c r="AX1243" s="113"/>
      <c r="AY1243" s="113"/>
      <c r="AZ1243" s="113"/>
      <c r="BA1243" s="105"/>
      <c r="BB1243" s="61"/>
      <c r="BC1243" s="106"/>
      <c r="BD1243" s="107"/>
      <c r="BE1243" s="107"/>
      <c r="BF1243" s="107"/>
      <c r="BG1243" s="107"/>
      <c r="BH1243" s="107"/>
      <c r="BI1243" s="107"/>
    </row>
    <row r="1244" spans="2:61" x14ac:dyDescent="0.3">
      <c r="B1244" s="108"/>
      <c r="C1244" s="93">
        <v>1672</v>
      </c>
      <c r="D1244" s="94">
        <f>'[1]S&amp;P500 Historical Data'!E4624</f>
        <v>0</v>
      </c>
      <c r="E1244" s="95"/>
      <c r="F1244" s="96"/>
      <c r="H1244" s="114">
        <v>1173</v>
      </c>
      <c r="I1244" s="98">
        <f t="shared" ca="1" si="219"/>
        <v>3028.9229636242417</v>
      </c>
      <c r="J1244" s="99">
        <f t="shared" ca="1" si="227"/>
        <v>-1.7076869081947266E-2</v>
      </c>
      <c r="K1244" s="100">
        <f t="shared" ca="1" si="228"/>
        <v>-4.3346793691525081</v>
      </c>
      <c r="L1244" s="101">
        <f t="shared" ca="1" si="218"/>
        <v>-1.0947725217701971</v>
      </c>
      <c r="M1244" s="125"/>
      <c r="N1244" s="91">
        <v>45085</v>
      </c>
      <c r="O1244" s="102"/>
      <c r="P1244" s="92" t="str">
        <f t="shared" si="226"/>
        <v/>
      </c>
      <c r="Q1244" s="115">
        <f t="shared" si="220"/>
        <v>3246.4496008212145</v>
      </c>
      <c r="R1244" s="116">
        <f t="shared" si="221"/>
        <v>3986.9693064144776</v>
      </c>
      <c r="S1244" s="116">
        <f t="shared" si="222"/>
        <v>5615.5939960153564</v>
      </c>
      <c r="T1244" s="116">
        <f t="shared" si="223"/>
        <v>1876.815706076804</v>
      </c>
      <c r="U1244" s="116">
        <f t="shared" si="224"/>
        <v>9713.656395622691</v>
      </c>
      <c r="V1244" s="116">
        <f t="shared" si="225"/>
        <v>1085.0121294615337</v>
      </c>
      <c r="W1244" s="64"/>
      <c r="X1244" s="64"/>
      <c r="Y1244" s="105"/>
      <c r="Z1244" s="61"/>
      <c r="AA1244" s="106"/>
      <c r="AB1244" s="107"/>
      <c r="AC1244" s="107"/>
      <c r="AD1244" s="107"/>
      <c r="AE1244" s="107"/>
      <c r="AF1244" s="107"/>
      <c r="AG1244" s="107"/>
      <c r="AI1244" s="108"/>
      <c r="AJ1244" s="4"/>
      <c r="AK1244" s="4"/>
      <c r="AL1244" s="4"/>
      <c r="AN1244" s="109"/>
      <c r="AO1244" s="110"/>
      <c r="AP1244" s="111"/>
      <c r="AQ1244" s="110"/>
      <c r="AR1244" s="112"/>
      <c r="AT1244" s="113"/>
      <c r="AU1244" s="113"/>
      <c r="AV1244" s="113"/>
      <c r="AW1244" s="113"/>
      <c r="AX1244" s="113"/>
      <c r="AY1244" s="113"/>
      <c r="AZ1244" s="113"/>
      <c r="BA1244" s="105"/>
      <c r="BB1244" s="61"/>
      <c r="BC1244" s="106"/>
      <c r="BD1244" s="107"/>
      <c r="BE1244" s="107"/>
      <c r="BF1244" s="107"/>
      <c r="BG1244" s="107"/>
      <c r="BH1244" s="107"/>
      <c r="BI1244" s="107"/>
    </row>
    <row r="1245" spans="2:61" x14ac:dyDescent="0.3">
      <c r="B1245" s="108"/>
      <c r="C1245" s="93">
        <v>1673</v>
      </c>
      <c r="D1245" s="94">
        <f>'[1]S&amp;P500 Historical Data'!E4625</f>
        <v>0</v>
      </c>
      <c r="E1245" s="95"/>
      <c r="F1245" s="96"/>
      <c r="H1245" s="114">
        <v>1174</v>
      </c>
      <c r="I1245" s="98">
        <f t="shared" ca="1" si="219"/>
        <v>3039.6783308723657</v>
      </c>
      <c r="J1245" s="99">
        <f t="shared" ca="1" si="227"/>
        <v>3.5508883445667847E-3</v>
      </c>
      <c r="K1245" s="100">
        <f t="shared" ca="1" si="228"/>
        <v>-4.1313919425854682</v>
      </c>
      <c r="L1245" s="101">
        <f t="shared" ca="1" si="218"/>
        <v>0.20328742656704032</v>
      </c>
      <c r="M1245" s="125"/>
      <c r="N1245" s="91">
        <v>45086</v>
      </c>
      <c r="O1245" s="102"/>
      <c r="P1245" s="92" t="str">
        <f t="shared" si="226"/>
        <v/>
      </c>
      <c r="Q1245" s="115">
        <f t="shared" si="220"/>
        <v>3247.397702520766</v>
      </c>
      <c r="R1245" s="116">
        <f t="shared" si="221"/>
        <v>3987.9005044566411</v>
      </c>
      <c r="S1245" s="116">
        <f t="shared" si="222"/>
        <v>5618.5459521605517</v>
      </c>
      <c r="T1245" s="116">
        <f t="shared" si="223"/>
        <v>1876.9254408753131</v>
      </c>
      <c r="U1245" s="116">
        <f t="shared" si="224"/>
        <v>9721.0325030516797</v>
      </c>
      <c r="V1245" s="116">
        <f t="shared" si="225"/>
        <v>1084.8221971304608</v>
      </c>
      <c r="W1245" s="64"/>
      <c r="X1245" s="64"/>
      <c r="Y1245" s="105"/>
      <c r="Z1245" s="61"/>
      <c r="AA1245" s="106"/>
      <c r="AB1245" s="107"/>
      <c r="AC1245" s="107"/>
      <c r="AD1245" s="107"/>
      <c r="AE1245" s="107"/>
      <c r="AF1245" s="107"/>
      <c r="AG1245" s="107"/>
      <c r="AI1245" s="108"/>
      <c r="AJ1245" s="4"/>
      <c r="AK1245" s="4"/>
      <c r="AL1245" s="4"/>
      <c r="AN1245" s="109"/>
      <c r="AO1245" s="110"/>
      <c r="AP1245" s="111"/>
      <c r="AQ1245" s="110"/>
      <c r="AR1245" s="112"/>
      <c r="AT1245" s="113"/>
      <c r="AU1245" s="113"/>
      <c r="AV1245" s="113"/>
      <c r="AW1245" s="113"/>
      <c r="AX1245" s="113"/>
      <c r="AY1245" s="113"/>
      <c r="AZ1245" s="113"/>
      <c r="BA1245" s="105"/>
      <c r="BB1245" s="61"/>
      <c r="BC1245" s="106"/>
      <c r="BD1245" s="107"/>
      <c r="BE1245" s="107"/>
      <c r="BF1245" s="107"/>
      <c r="BG1245" s="107"/>
      <c r="BH1245" s="107"/>
      <c r="BI1245" s="107"/>
    </row>
    <row r="1246" spans="2:61" x14ac:dyDescent="0.3">
      <c r="B1246" s="108"/>
      <c r="C1246" s="93">
        <v>1674</v>
      </c>
      <c r="D1246" s="94">
        <f>'[1]S&amp;P500 Historical Data'!E4626</f>
        <v>0</v>
      </c>
      <c r="E1246" s="95"/>
      <c r="F1246" s="96"/>
      <c r="H1246" s="114">
        <v>1175</v>
      </c>
      <c r="I1246" s="98">
        <f t="shared" ca="1" si="219"/>
        <v>3068.7473025833424</v>
      </c>
      <c r="J1246" s="99">
        <f t="shared" ca="1" si="227"/>
        <v>9.5631736475991283E-3</v>
      </c>
      <c r="K1246" s="100">
        <f t="shared" ca="1" si="228"/>
        <v>-3.5547834451806657</v>
      </c>
      <c r="L1246" s="101">
        <f t="shared" ca="1" si="218"/>
        <v>0.57660849740480258</v>
      </c>
      <c r="M1246" s="125"/>
      <c r="N1246" s="91">
        <v>45087</v>
      </c>
      <c r="O1246" s="102"/>
      <c r="P1246" s="92" t="str">
        <f t="shared" si="226"/>
        <v/>
      </c>
      <c r="Q1246" s="115">
        <f t="shared" si="220"/>
        <v>3248.3460811064369</v>
      </c>
      <c r="R1246" s="116">
        <f t="shared" si="221"/>
        <v>3988.8315233432359</v>
      </c>
      <c r="S1246" s="116">
        <f t="shared" si="222"/>
        <v>5621.4989010663357</v>
      </c>
      <c r="T1246" s="116">
        <f t="shared" si="223"/>
        <v>1877.0353687408881</v>
      </c>
      <c r="U1246" s="116">
        <f t="shared" si="224"/>
        <v>9728.412276787376</v>
      </c>
      <c r="V1246" s="116">
        <f t="shared" si="225"/>
        <v>1084.6325137573285</v>
      </c>
      <c r="W1246" s="64"/>
      <c r="X1246" s="64"/>
      <c r="Y1246" s="105"/>
      <c r="Z1246" s="61"/>
      <c r="AA1246" s="106"/>
      <c r="AB1246" s="107"/>
      <c r="AC1246" s="107"/>
      <c r="AD1246" s="107"/>
      <c r="AE1246" s="107"/>
      <c r="AF1246" s="107"/>
      <c r="AG1246" s="107"/>
      <c r="AI1246" s="108"/>
      <c r="AJ1246" s="4"/>
      <c r="AK1246" s="4"/>
      <c r="AL1246" s="4"/>
      <c r="AN1246" s="109"/>
      <c r="AO1246" s="110"/>
      <c r="AP1246" s="111"/>
      <c r="AQ1246" s="110"/>
      <c r="AR1246" s="112"/>
      <c r="AT1246" s="113"/>
      <c r="AU1246" s="113"/>
      <c r="AV1246" s="113"/>
      <c r="AW1246" s="113"/>
      <c r="AX1246" s="113"/>
      <c r="AY1246" s="113"/>
      <c r="AZ1246" s="113"/>
      <c r="BA1246" s="105"/>
      <c r="BB1246" s="61"/>
      <c r="BC1246" s="106"/>
      <c r="BD1246" s="107"/>
      <c r="BE1246" s="107"/>
      <c r="BF1246" s="107"/>
      <c r="BG1246" s="107"/>
      <c r="BH1246" s="107"/>
      <c r="BI1246" s="107"/>
    </row>
    <row r="1247" spans="2:61" x14ac:dyDescent="0.3">
      <c r="B1247" s="108"/>
      <c r="C1247" s="93">
        <v>1675</v>
      </c>
      <c r="D1247" s="94">
        <f>'[1]S&amp;P500 Historical Data'!E4627</f>
        <v>0</v>
      </c>
      <c r="E1247" s="95"/>
      <c r="F1247" s="96"/>
      <c r="H1247" s="114">
        <v>1176</v>
      </c>
      <c r="I1247" s="98">
        <f t="shared" ca="1" si="219"/>
        <v>3051.4196538920701</v>
      </c>
      <c r="J1247" s="99">
        <f t="shared" ca="1" si="227"/>
        <v>-5.6464892618188212E-3</v>
      </c>
      <c r="K1247" s="100">
        <f t="shared" ca="1" si="228"/>
        <v>-3.9269391293243867</v>
      </c>
      <c r="L1247" s="101">
        <f t="shared" ca="1" si="218"/>
        <v>-0.37215568414372086</v>
      </c>
      <c r="M1247" s="125"/>
      <c r="N1247" s="91">
        <v>45088</v>
      </c>
      <c r="O1247" s="102"/>
      <c r="P1247" s="92" t="str">
        <f t="shared" si="226"/>
        <v/>
      </c>
      <c r="Q1247" s="115">
        <f t="shared" si="220"/>
        <v>3249.2947366590902</v>
      </c>
      <c r="R1247" s="116">
        <f t="shared" si="221"/>
        <v>3989.762363353625</v>
      </c>
      <c r="S1247" s="116">
        <f t="shared" si="222"/>
        <v>5624.4528433808846</v>
      </c>
      <c r="T1247" s="116">
        <f t="shared" si="223"/>
        <v>1877.1454894684575</v>
      </c>
      <c r="U1247" s="116">
        <f t="shared" si="224"/>
        <v>9735.7957191478799</v>
      </c>
      <c r="V1247" s="116">
        <f t="shared" si="225"/>
        <v>1084.4430789478956</v>
      </c>
      <c r="W1247" s="64"/>
      <c r="X1247" s="64"/>
      <c r="Y1247" s="105"/>
      <c r="Z1247" s="61"/>
      <c r="AA1247" s="106"/>
      <c r="AB1247" s="107"/>
      <c r="AC1247" s="107"/>
      <c r="AD1247" s="107"/>
      <c r="AE1247" s="107"/>
      <c r="AF1247" s="107"/>
      <c r="AG1247" s="107"/>
      <c r="AI1247" s="108"/>
      <c r="AJ1247" s="4"/>
      <c r="AK1247" s="4"/>
      <c r="AL1247" s="4"/>
      <c r="AN1247" s="109"/>
      <c r="AO1247" s="110"/>
      <c r="AP1247" s="111"/>
      <c r="AQ1247" s="110"/>
      <c r="AR1247" s="112"/>
      <c r="AT1247" s="113"/>
      <c r="AU1247" s="113"/>
      <c r="AV1247" s="113"/>
      <c r="AW1247" s="113"/>
      <c r="AX1247" s="113"/>
      <c r="AY1247" s="113"/>
      <c r="AZ1247" s="113"/>
      <c r="BA1247" s="105"/>
      <c r="BB1247" s="61"/>
      <c r="BC1247" s="106"/>
      <c r="BD1247" s="107"/>
      <c r="BE1247" s="107"/>
      <c r="BF1247" s="107"/>
      <c r="BG1247" s="107"/>
      <c r="BH1247" s="107"/>
      <c r="BI1247" s="107"/>
    </row>
    <row r="1248" spans="2:61" x14ac:dyDescent="0.3">
      <c r="B1248" s="108"/>
      <c r="C1248" s="93">
        <v>1676</v>
      </c>
      <c r="D1248" s="94">
        <f>'[1]S&amp;P500 Historical Data'!E4628</f>
        <v>0</v>
      </c>
      <c r="E1248" s="95"/>
      <c r="F1248" s="96"/>
      <c r="H1248" s="114">
        <v>1177</v>
      </c>
      <c r="I1248" s="98">
        <f t="shared" ca="1" si="219"/>
        <v>3057.7695893760178</v>
      </c>
      <c r="J1248" s="99">
        <f t="shared" ca="1" si="227"/>
        <v>2.0809774479391796E-3</v>
      </c>
      <c r="K1248" s="100">
        <f t="shared" ca="1" si="228"/>
        <v>-3.8152631784770348</v>
      </c>
      <c r="L1248" s="101">
        <f t="shared" ca="1" si="218"/>
        <v>0.11167595084735195</v>
      </c>
      <c r="M1248" s="125"/>
      <c r="N1248" s="91">
        <v>45089</v>
      </c>
      <c r="O1248" s="102"/>
      <c r="P1248" s="92" t="str">
        <f t="shared" si="226"/>
        <v/>
      </c>
      <c r="Q1248" s="115">
        <f t="shared" si="220"/>
        <v>3250.243669259612</v>
      </c>
      <c r="R1248" s="116">
        <f t="shared" si="221"/>
        <v>3990.6930247665646</v>
      </c>
      <c r="S1248" s="116">
        <f t="shared" si="222"/>
        <v>5627.4077797520167</v>
      </c>
      <c r="T1248" s="116">
        <f t="shared" si="223"/>
        <v>1877.2558028534611</v>
      </c>
      <c r="U1248" s="116">
        <f t="shared" si="224"/>
        <v>9743.1828324512226</v>
      </c>
      <c r="V1248" s="116">
        <f t="shared" si="225"/>
        <v>1084.2538923088687</v>
      </c>
      <c r="W1248" s="64"/>
      <c r="X1248" s="64"/>
      <c r="Y1248" s="105"/>
      <c r="Z1248" s="61"/>
      <c r="AA1248" s="106"/>
      <c r="AB1248" s="107"/>
      <c r="AC1248" s="107"/>
      <c r="AD1248" s="107"/>
      <c r="AE1248" s="107"/>
      <c r="AF1248" s="107"/>
      <c r="AG1248" s="107"/>
      <c r="AI1248" s="108"/>
      <c r="AJ1248" s="4"/>
      <c r="AK1248" s="4"/>
      <c r="AL1248" s="4"/>
      <c r="AN1248" s="109"/>
      <c r="AO1248" s="110"/>
      <c r="AP1248" s="111"/>
      <c r="AQ1248" s="110"/>
      <c r="AR1248" s="112"/>
      <c r="AT1248" s="113"/>
      <c r="AU1248" s="113"/>
      <c r="AV1248" s="113"/>
      <c r="AW1248" s="113"/>
      <c r="AX1248" s="113"/>
      <c r="AY1248" s="113"/>
      <c r="AZ1248" s="113"/>
      <c r="BA1248" s="105"/>
      <c r="BB1248" s="61"/>
      <c r="BC1248" s="106"/>
      <c r="BD1248" s="107"/>
      <c r="BE1248" s="107"/>
      <c r="BF1248" s="107"/>
      <c r="BG1248" s="107"/>
      <c r="BH1248" s="107"/>
      <c r="BI1248" s="107"/>
    </row>
    <row r="1249" spans="2:61" x14ac:dyDescent="0.3">
      <c r="B1249" s="108"/>
      <c r="C1249" s="93">
        <v>1677</v>
      </c>
      <c r="D1249" s="94">
        <f>'[1]S&amp;P500 Historical Data'!E4629</f>
        <v>0</v>
      </c>
      <c r="E1249" s="95"/>
      <c r="F1249" s="96"/>
      <c r="H1249" s="114">
        <v>1178</v>
      </c>
      <c r="I1249" s="98">
        <f t="shared" ca="1" si="219"/>
        <v>3077.1945704281411</v>
      </c>
      <c r="J1249" s="99">
        <f t="shared" ca="1" si="227"/>
        <v>6.3526634314154473E-3</v>
      </c>
      <c r="K1249" s="100">
        <f t="shared" ca="1" si="228"/>
        <v>-3.4377275336825508</v>
      </c>
      <c r="L1249" s="101">
        <f t="shared" ca="1" si="218"/>
        <v>0.37753564479448409</v>
      </c>
      <c r="M1249" s="125"/>
      <c r="N1249" s="91">
        <v>45090</v>
      </c>
      <c r="O1249" s="102"/>
      <c r="P1249" s="92" t="str">
        <f t="shared" si="226"/>
        <v/>
      </c>
      <c r="Q1249" s="115">
        <f t="shared" si="220"/>
        <v>3251.1928789889116</v>
      </c>
      <c r="R1249" s="116">
        <f t="shared" si="221"/>
        <v>3991.6235078602103</v>
      </c>
      <c r="S1249" s="116">
        <f t="shared" si="222"/>
        <v>5630.3637108272114</v>
      </c>
      <c r="T1249" s="116">
        <f t="shared" si="223"/>
        <v>1877.3663086918464</v>
      </c>
      <c r="U1249" s="116">
        <f t="shared" si="224"/>
        <v>9750.5736190153857</v>
      </c>
      <c r="V1249" s="116">
        <f t="shared" si="225"/>
        <v>1084.0649534478971</v>
      </c>
      <c r="W1249" s="64"/>
      <c r="X1249" s="64"/>
      <c r="Y1249" s="105"/>
      <c r="Z1249" s="61"/>
      <c r="AA1249" s="106"/>
      <c r="AB1249" s="107"/>
      <c r="AC1249" s="107"/>
      <c r="AD1249" s="107"/>
      <c r="AE1249" s="107"/>
      <c r="AF1249" s="107"/>
      <c r="AG1249" s="107"/>
      <c r="AI1249" s="108"/>
      <c r="AJ1249" s="4"/>
      <c r="AK1249" s="4"/>
      <c r="AL1249" s="4"/>
      <c r="AN1249" s="109"/>
      <c r="AO1249" s="110"/>
      <c r="AP1249" s="111"/>
      <c r="AQ1249" s="110"/>
      <c r="AR1249" s="112"/>
      <c r="AT1249" s="113"/>
      <c r="AU1249" s="113"/>
      <c r="AV1249" s="113"/>
      <c r="AW1249" s="113"/>
      <c r="AX1249" s="113"/>
      <c r="AY1249" s="113"/>
      <c r="AZ1249" s="113"/>
      <c r="BA1249" s="105"/>
      <c r="BB1249" s="61"/>
      <c r="BC1249" s="106"/>
      <c r="BD1249" s="107"/>
      <c r="BE1249" s="107"/>
      <c r="BF1249" s="107"/>
      <c r="BG1249" s="107"/>
      <c r="BH1249" s="107"/>
      <c r="BI1249" s="107"/>
    </row>
    <row r="1250" spans="2:61" x14ac:dyDescent="0.3">
      <c r="B1250" s="108"/>
      <c r="C1250" s="93">
        <v>1678</v>
      </c>
      <c r="D1250" s="94">
        <f>'[1]S&amp;P500 Historical Data'!E4630</f>
        <v>0</v>
      </c>
      <c r="E1250" s="95"/>
      <c r="F1250" s="96"/>
      <c r="H1250" s="114">
        <v>1179</v>
      </c>
      <c r="I1250" s="98">
        <f t="shared" ca="1" si="219"/>
        <v>3097.7787979170339</v>
      </c>
      <c r="J1250" s="99">
        <f t="shared" ca="1" si="227"/>
        <v>6.6892837023395744E-3</v>
      </c>
      <c r="K1250" s="100">
        <f t="shared" ca="1" si="228"/>
        <v>-3.0392894261660897</v>
      </c>
      <c r="L1250" s="101">
        <f t="shared" ca="1" si="218"/>
        <v>0.39843810751646114</v>
      </c>
      <c r="M1250" s="125"/>
      <c r="N1250" s="91">
        <v>45091</v>
      </c>
      <c r="O1250" s="102"/>
      <c r="P1250" s="92" t="str">
        <f t="shared" si="226"/>
        <v/>
      </c>
      <c r="Q1250" s="115">
        <f t="shared" si="220"/>
        <v>3252.142365927923</v>
      </c>
      <c r="R1250" s="116">
        <f t="shared" si="221"/>
        <v>3992.5538129121187</v>
      </c>
      <c r="S1250" s="116">
        <f t="shared" si="222"/>
        <v>5633.3206372536006</v>
      </c>
      <c r="T1250" s="116">
        <f t="shared" si="223"/>
        <v>1877.4770067800671</v>
      </c>
      <c r="U1250" s="116">
        <f t="shared" si="224"/>
        <v>9757.9680811582984</v>
      </c>
      <c r="V1250" s="116">
        <f t="shared" si="225"/>
        <v>1083.8762619735703</v>
      </c>
      <c r="W1250" s="64"/>
      <c r="X1250" s="64"/>
      <c r="Y1250" s="105"/>
      <c r="Z1250" s="61"/>
      <c r="AA1250" s="106"/>
      <c r="AB1250" s="107"/>
      <c r="AC1250" s="107"/>
      <c r="AD1250" s="107"/>
      <c r="AE1250" s="107"/>
      <c r="AF1250" s="107"/>
      <c r="AG1250" s="107"/>
      <c r="AI1250" s="108"/>
      <c r="AJ1250" s="4"/>
      <c r="AK1250" s="4"/>
      <c r="AL1250" s="4"/>
      <c r="AN1250" s="109"/>
      <c r="AO1250" s="110"/>
      <c r="AP1250" s="111"/>
      <c r="AQ1250" s="110"/>
      <c r="AR1250" s="112"/>
      <c r="AT1250" s="113"/>
      <c r="AU1250" s="113"/>
      <c r="AV1250" s="113"/>
      <c r="AW1250" s="113"/>
      <c r="AX1250" s="113"/>
      <c r="AY1250" s="113"/>
      <c r="AZ1250" s="113"/>
      <c r="BA1250" s="105"/>
      <c r="BB1250" s="61"/>
      <c r="BC1250" s="106"/>
      <c r="BD1250" s="107"/>
      <c r="BE1250" s="107"/>
      <c r="BF1250" s="107"/>
      <c r="BG1250" s="107"/>
      <c r="BH1250" s="107"/>
      <c r="BI1250" s="107"/>
    </row>
    <row r="1251" spans="2:61" x14ac:dyDescent="0.3">
      <c r="B1251" s="108"/>
      <c r="C1251" s="93">
        <v>1679</v>
      </c>
      <c r="D1251" s="94">
        <f>'[1]S&amp;P500 Historical Data'!E4631</f>
        <v>0</v>
      </c>
      <c r="E1251" s="95"/>
      <c r="F1251" s="96"/>
      <c r="H1251" s="114">
        <v>1180</v>
      </c>
      <c r="I1251" s="98">
        <f t="shared" ca="1" si="219"/>
        <v>3143.9713532255651</v>
      </c>
      <c r="J1251" s="99">
        <f t="shared" ca="1" si="227"/>
        <v>1.4911508639542411E-2</v>
      </c>
      <c r="K1251" s="100">
        <f t="shared" ca="1" si="228"/>
        <v>-2.1324503582487759</v>
      </c>
      <c r="L1251" s="101">
        <f t="shared" ca="1" si="218"/>
        <v>0.90683906791731372</v>
      </c>
      <c r="M1251" s="125"/>
      <c r="N1251" s="91">
        <v>45092</v>
      </c>
      <c r="O1251" s="102"/>
      <c r="P1251" s="92" t="str">
        <f t="shared" si="226"/>
        <v/>
      </c>
      <c r="Q1251" s="115">
        <f t="shared" si="220"/>
        <v>3253.0921301576032</v>
      </c>
      <c r="R1251" s="116">
        <f t="shared" si="221"/>
        <v>3993.4839401992454</v>
      </c>
      <c r="S1251" s="116">
        <f t="shared" si="222"/>
        <v>5636.2785596779668</v>
      </c>
      <c r="T1251" s="116">
        <f t="shared" si="223"/>
        <v>1877.5878969150838</v>
      </c>
      <c r="U1251" s="116">
        <f t="shared" si="224"/>
        <v>9765.3662211978281</v>
      </c>
      <c r="V1251" s="116">
        <f t="shared" si="225"/>
        <v>1083.6878174954159</v>
      </c>
      <c r="W1251" s="64"/>
      <c r="X1251" s="64"/>
      <c r="Y1251" s="105"/>
      <c r="Z1251" s="61"/>
      <c r="AA1251" s="106"/>
      <c r="AB1251" s="107"/>
      <c r="AC1251" s="107"/>
      <c r="AD1251" s="107"/>
      <c r="AE1251" s="107"/>
      <c r="AF1251" s="107"/>
      <c r="AG1251" s="107"/>
      <c r="AI1251" s="108"/>
      <c r="AJ1251" s="4"/>
      <c r="AK1251" s="4"/>
      <c r="AL1251" s="4"/>
      <c r="AN1251" s="109"/>
      <c r="AO1251" s="110"/>
      <c r="AP1251" s="111"/>
      <c r="AQ1251" s="110"/>
      <c r="AR1251" s="112"/>
      <c r="AT1251" s="113"/>
      <c r="AU1251" s="113"/>
      <c r="AV1251" s="113"/>
      <c r="AW1251" s="113"/>
      <c r="AX1251" s="113"/>
      <c r="AY1251" s="113"/>
      <c r="AZ1251" s="113"/>
      <c r="BA1251" s="105"/>
      <c r="BB1251" s="61"/>
      <c r="BC1251" s="106"/>
      <c r="BD1251" s="107"/>
      <c r="BE1251" s="107"/>
      <c r="BF1251" s="107"/>
      <c r="BG1251" s="107"/>
      <c r="BH1251" s="107"/>
      <c r="BI1251" s="107"/>
    </row>
    <row r="1252" spans="2:61" x14ac:dyDescent="0.3">
      <c r="B1252" s="108"/>
      <c r="C1252" s="93">
        <v>1680</v>
      </c>
      <c r="D1252" s="94">
        <f>'[1]S&amp;P500 Historical Data'!E4632</f>
        <v>0</v>
      </c>
      <c r="E1252" s="95"/>
      <c r="F1252" s="96"/>
      <c r="H1252" s="114">
        <v>1181</v>
      </c>
      <c r="I1252" s="98">
        <f t="shared" ca="1" si="219"/>
        <v>3167.4279095464667</v>
      </c>
      <c r="J1252" s="99">
        <f t="shared" ca="1" si="227"/>
        <v>7.4608047229299162E-3</v>
      </c>
      <c r="K1252" s="100">
        <f t="shared" ca="1" si="228"/>
        <v>-1.6861309469283934</v>
      </c>
      <c r="L1252" s="101">
        <f t="shared" ca="1" si="218"/>
        <v>0.4463194113203825</v>
      </c>
      <c r="M1252" s="125"/>
      <c r="N1252" s="91">
        <v>45093</v>
      </c>
      <c r="O1252" s="102"/>
      <c r="P1252" s="92" t="str">
        <f t="shared" si="226"/>
        <v/>
      </c>
      <c r="Q1252" s="115">
        <f t="shared" si="220"/>
        <v>3254.0421717589325</v>
      </c>
      <c r="R1252" s="116">
        <f t="shared" si="221"/>
        <v>3994.4138899979534</v>
      </c>
      <c r="S1252" s="116">
        <f t="shared" si="222"/>
        <v>5639.2374787467625</v>
      </c>
      <c r="T1252" s="116">
        <f t="shared" si="223"/>
        <v>1877.6989788943583</v>
      </c>
      <c r="U1252" s="116">
        <f t="shared" si="224"/>
        <v>9772.7680414518072</v>
      </c>
      <c r="V1252" s="116">
        <f t="shared" si="225"/>
        <v>1083.4996196238949</v>
      </c>
      <c r="W1252" s="64"/>
      <c r="X1252" s="64"/>
      <c r="Y1252" s="105"/>
      <c r="Z1252" s="61"/>
      <c r="AA1252" s="106"/>
      <c r="AB1252" s="107"/>
      <c r="AC1252" s="107"/>
      <c r="AD1252" s="107"/>
      <c r="AE1252" s="107"/>
      <c r="AF1252" s="107"/>
      <c r="AG1252" s="107"/>
      <c r="AI1252" s="108"/>
      <c r="AJ1252" s="4"/>
      <c r="AK1252" s="4"/>
      <c r="AL1252" s="4"/>
      <c r="AN1252" s="109"/>
      <c r="AO1252" s="110"/>
      <c r="AP1252" s="111"/>
      <c r="AQ1252" s="110"/>
      <c r="AR1252" s="112"/>
      <c r="AT1252" s="113"/>
      <c r="AU1252" s="113"/>
      <c r="AV1252" s="113"/>
      <c r="AW1252" s="113"/>
      <c r="AX1252" s="113"/>
      <c r="AY1252" s="113"/>
      <c r="AZ1252" s="113"/>
      <c r="BA1252" s="105"/>
      <c r="BB1252" s="61"/>
      <c r="BC1252" s="106"/>
      <c r="BD1252" s="107"/>
      <c r="BE1252" s="107"/>
      <c r="BF1252" s="107"/>
      <c r="BG1252" s="107"/>
      <c r="BH1252" s="107"/>
      <c r="BI1252" s="107"/>
    </row>
    <row r="1253" spans="2:61" x14ac:dyDescent="0.3">
      <c r="B1253" s="108"/>
      <c r="C1253" s="93">
        <v>1681</v>
      </c>
      <c r="D1253" s="94">
        <f>'[1]S&amp;P500 Historical Data'!E4633</f>
        <v>0</v>
      </c>
      <c r="E1253" s="95"/>
      <c r="F1253" s="96"/>
      <c r="H1253" s="114">
        <v>1182</v>
      </c>
      <c r="I1253" s="98">
        <f t="shared" ca="1" si="219"/>
        <v>3154.3783023306223</v>
      </c>
      <c r="J1253" s="99">
        <f t="shared" ca="1" si="227"/>
        <v>-4.1199381922832519E-3</v>
      </c>
      <c r="K1253" s="100">
        <f t="shared" ca="1" si="228"/>
        <v>-1.962408979451141</v>
      </c>
      <c r="L1253" s="101">
        <f t="shared" ca="1" si="218"/>
        <v>-0.27627803252274769</v>
      </c>
      <c r="M1253" s="125"/>
      <c r="N1253" s="91">
        <v>45094</v>
      </c>
      <c r="O1253" s="102"/>
      <c r="P1253" s="92" t="str">
        <f t="shared" si="226"/>
        <v/>
      </c>
      <c r="Q1253" s="115">
        <f t="shared" si="220"/>
        <v>3254.9924908129155</v>
      </c>
      <c r="R1253" s="116">
        <f t="shared" si="221"/>
        <v>3995.3436625840086</v>
      </c>
      <c r="S1253" s="116">
        <f t="shared" si="222"/>
        <v>5642.1973951060863</v>
      </c>
      <c r="T1253" s="116">
        <f t="shared" si="223"/>
        <v>1877.810252515857</v>
      </c>
      <c r="U1253" s="116">
        <f t="shared" si="224"/>
        <v>9780.1735442380232</v>
      </c>
      <c r="V1253" s="116">
        <f t="shared" si="225"/>
        <v>1083.3116679703999</v>
      </c>
      <c r="W1253" s="64"/>
      <c r="X1253" s="64"/>
      <c r="Y1253" s="105"/>
      <c r="Z1253" s="61"/>
      <c r="AA1253" s="106"/>
      <c r="AB1253" s="107"/>
      <c r="AC1253" s="107"/>
      <c r="AD1253" s="107"/>
      <c r="AE1253" s="107"/>
      <c r="AF1253" s="107"/>
      <c r="AG1253" s="107"/>
      <c r="AI1253" s="108"/>
      <c r="AJ1253" s="4"/>
      <c r="AK1253" s="4"/>
      <c r="AL1253" s="4"/>
      <c r="AN1253" s="109"/>
      <c r="AO1253" s="110"/>
      <c r="AP1253" s="111"/>
      <c r="AQ1253" s="110"/>
      <c r="AR1253" s="112"/>
      <c r="AT1253" s="113"/>
      <c r="AU1253" s="113"/>
      <c r="AV1253" s="113"/>
      <c r="AW1253" s="113"/>
      <c r="AX1253" s="113"/>
      <c r="AY1253" s="113"/>
      <c r="AZ1253" s="113"/>
      <c r="BA1253" s="105"/>
      <c r="BB1253" s="61"/>
      <c r="BC1253" s="106"/>
      <c r="BD1253" s="107"/>
      <c r="BE1253" s="107"/>
      <c r="BF1253" s="107"/>
      <c r="BG1253" s="107"/>
      <c r="BH1253" s="107"/>
      <c r="BI1253" s="107"/>
    </row>
    <row r="1254" spans="2:61" x14ac:dyDescent="0.3">
      <c r="B1254" s="108"/>
      <c r="C1254" s="93">
        <v>1682</v>
      </c>
      <c r="D1254" s="94">
        <f>'[1]S&amp;P500 Historical Data'!E4634</f>
        <v>0</v>
      </c>
      <c r="E1254" s="95"/>
      <c r="F1254" s="96"/>
      <c r="H1254" s="114">
        <v>1183</v>
      </c>
      <c r="I1254" s="98">
        <f t="shared" ca="1" si="219"/>
        <v>3179.7923151697173</v>
      </c>
      <c r="J1254" s="99">
        <f t="shared" ca="1" si="227"/>
        <v>8.0567422177351931E-3</v>
      </c>
      <c r="K1254" s="100">
        <f t="shared" ca="1" si="228"/>
        <v>-1.4791302327310087</v>
      </c>
      <c r="L1254" s="101">
        <f t="shared" ca="1" si="218"/>
        <v>0.48327874672013221</v>
      </c>
      <c r="M1254" s="125"/>
      <c r="N1254" s="91">
        <v>45095</v>
      </c>
      <c r="O1254" s="102"/>
      <c r="P1254" s="92" t="str">
        <f t="shared" si="226"/>
        <v/>
      </c>
      <c r="Q1254" s="115">
        <f t="shared" si="220"/>
        <v>3255.9430874005807</v>
      </c>
      <c r="R1254" s="116">
        <f t="shared" si="221"/>
        <v>3996.2732582325866</v>
      </c>
      <c r="S1254" s="116">
        <f t="shared" si="222"/>
        <v>5645.1583094017078</v>
      </c>
      <c r="T1254" s="116">
        <f t="shared" si="223"/>
        <v>1877.9217175780448</v>
      </c>
      <c r="U1254" s="116">
        <f t="shared" si="224"/>
        <v>9787.5827318742176</v>
      </c>
      <c r="V1254" s="116">
        <f t="shared" si="225"/>
        <v>1083.1239621472519</v>
      </c>
      <c r="W1254" s="64"/>
      <c r="X1254" s="64"/>
      <c r="Y1254" s="105"/>
      <c r="Z1254" s="61"/>
      <c r="AA1254" s="106"/>
      <c r="AB1254" s="107"/>
      <c r="AC1254" s="107"/>
      <c r="AD1254" s="107"/>
      <c r="AE1254" s="107"/>
      <c r="AF1254" s="107"/>
      <c r="AG1254" s="107"/>
      <c r="AI1254" s="108"/>
      <c r="AJ1254" s="4"/>
      <c r="AK1254" s="4"/>
      <c r="AL1254" s="4"/>
      <c r="AN1254" s="109"/>
      <c r="AO1254" s="110"/>
      <c r="AP1254" s="111"/>
      <c r="AQ1254" s="110"/>
      <c r="AR1254" s="112"/>
      <c r="AT1254" s="113"/>
      <c r="AU1254" s="113"/>
      <c r="AV1254" s="113"/>
      <c r="AW1254" s="113"/>
      <c r="AX1254" s="113"/>
      <c r="AY1254" s="113"/>
      <c r="AZ1254" s="113"/>
      <c r="BA1254" s="105"/>
      <c r="BB1254" s="61"/>
      <c r="BC1254" s="106"/>
      <c r="BD1254" s="107"/>
      <c r="BE1254" s="107"/>
      <c r="BF1254" s="107"/>
      <c r="BG1254" s="107"/>
      <c r="BH1254" s="107"/>
      <c r="BI1254" s="107"/>
    </row>
    <row r="1255" spans="2:61" x14ac:dyDescent="0.3">
      <c r="B1255" s="108"/>
      <c r="C1255" s="93">
        <v>1683</v>
      </c>
      <c r="D1255" s="94">
        <f>'[1]S&amp;P500 Historical Data'!E4635</f>
        <v>0</v>
      </c>
      <c r="E1255" s="95"/>
      <c r="F1255" s="96"/>
      <c r="H1255" s="114">
        <v>1184</v>
      </c>
      <c r="I1255" s="98">
        <f t="shared" ca="1" si="219"/>
        <v>3191.0174701830902</v>
      </c>
      <c r="J1255" s="99">
        <f t="shared" ca="1" si="227"/>
        <v>3.5301535134296068E-3</v>
      </c>
      <c r="K1255" s="100">
        <f t="shared" ca="1" si="228"/>
        <v>-1.277134161041126</v>
      </c>
      <c r="L1255" s="101">
        <f t="shared" ca="1" si="218"/>
        <v>0.20199607168988271</v>
      </c>
      <c r="M1255" s="125"/>
      <c r="N1255" s="91">
        <v>45096</v>
      </c>
      <c r="O1255" s="102"/>
      <c r="P1255" s="92" t="str">
        <f t="shared" si="226"/>
        <v/>
      </c>
      <c r="Q1255" s="115">
        <f t="shared" si="220"/>
        <v>3256.8939616029788</v>
      </c>
      <c r="R1255" s="116">
        <f t="shared" si="221"/>
        <v>3997.2026772182676</v>
      </c>
      <c r="S1255" s="116">
        <f t="shared" si="222"/>
        <v>5648.1202222790535</v>
      </c>
      <c r="T1255" s="116">
        <f t="shared" si="223"/>
        <v>1878.0333738798865</v>
      </c>
      <c r="U1255" s="116">
        <f t="shared" si="224"/>
        <v>9794.9956066780924</v>
      </c>
      <c r="V1255" s="116">
        <f t="shared" si="225"/>
        <v>1082.9365017676982</v>
      </c>
      <c r="W1255" s="64"/>
      <c r="X1255" s="64"/>
      <c r="Y1255" s="105"/>
      <c r="Z1255" s="61"/>
      <c r="AA1255" s="106"/>
      <c r="AB1255" s="107"/>
      <c r="AC1255" s="107"/>
      <c r="AD1255" s="107"/>
      <c r="AE1255" s="107"/>
      <c r="AF1255" s="107"/>
      <c r="AG1255" s="107"/>
      <c r="AI1255" s="108"/>
      <c r="AJ1255" s="4"/>
      <c r="AK1255" s="4"/>
      <c r="AL1255" s="4"/>
      <c r="AN1255" s="109"/>
      <c r="AO1255" s="110"/>
      <c r="AP1255" s="111"/>
      <c r="AQ1255" s="110"/>
      <c r="AR1255" s="112"/>
      <c r="AT1255" s="113"/>
      <c r="AU1255" s="113"/>
      <c r="AV1255" s="113"/>
      <c r="AW1255" s="113"/>
      <c r="AX1255" s="113"/>
      <c r="AY1255" s="113"/>
      <c r="AZ1255" s="113"/>
      <c r="BA1255" s="105"/>
      <c r="BB1255" s="61"/>
      <c r="BC1255" s="106"/>
      <c r="BD1255" s="107"/>
      <c r="BE1255" s="107"/>
      <c r="BF1255" s="107"/>
      <c r="BG1255" s="107"/>
      <c r="BH1255" s="107"/>
      <c r="BI1255" s="107"/>
    </row>
    <row r="1256" spans="2:61" x14ac:dyDescent="0.3">
      <c r="B1256" s="108"/>
      <c r="C1256" s="93">
        <v>1684</v>
      </c>
      <c r="D1256" s="94">
        <f>'[1]S&amp;P500 Historical Data'!E4636</f>
        <v>0</v>
      </c>
      <c r="E1256" s="95"/>
      <c r="F1256" s="96"/>
      <c r="H1256" s="114">
        <v>1185</v>
      </c>
      <c r="I1256" s="98">
        <f t="shared" ca="1" si="219"/>
        <v>3218.80159243564</v>
      </c>
      <c r="J1256" s="99">
        <f t="shared" ca="1" si="227"/>
        <v>8.7069790473305424E-3</v>
      </c>
      <c r="K1256" s="100">
        <f t="shared" ca="1" si="228"/>
        <v>-0.75355341678960175</v>
      </c>
      <c r="L1256" s="101">
        <f t="shared" ca="1" si="218"/>
        <v>0.52358074425152423</v>
      </c>
      <c r="M1256" s="125"/>
      <c r="N1256" s="91">
        <v>45097</v>
      </c>
      <c r="O1256" s="102"/>
      <c r="P1256" s="92" t="str">
        <f t="shared" si="226"/>
        <v/>
      </c>
      <c r="Q1256" s="115">
        <f t="shared" si="220"/>
        <v>3257.845113501186</v>
      </c>
      <c r="R1256" s="116">
        <f t="shared" si="221"/>
        <v>3998.1319198150481</v>
      </c>
      <c r="S1256" s="116">
        <f t="shared" si="222"/>
        <v>5651.0831343832197</v>
      </c>
      <c r="T1256" s="116">
        <f t="shared" si="223"/>
        <v>1878.1452212208446</v>
      </c>
      <c r="U1256" s="116">
        <f t="shared" si="224"/>
        <v>9802.4121709673291</v>
      </c>
      <c r="V1256" s="116">
        <f t="shared" si="225"/>
        <v>1082.7492864459075</v>
      </c>
      <c r="W1256" s="64"/>
      <c r="X1256" s="64"/>
      <c r="Y1256" s="105"/>
      <c r="Z1256" s="61"/>
      <c r="AA1256" s="106"/>
      <c r="AB1256" s="107"/>
      <c r="AC1256" s="107"/>
      <c r="AD1256" s="107"/>
      <c r="AE1256" s="107"/>
      <c r="AF1256" s="107"/>
      <c r="AG1256" s="107"/>
      <c r="AI1256" s="108"/>
      <c r="AJ1256" s="4"/>
      <c r="AK1256" s="4"/>
      <c r="AL1256" s="4"/>
      <c r="AN1256" s="109"/>
      <c r="AO1256" s="110"/>
      <c r="AP1256" s="111"/>
      <c r="AQ1256" s="110"/>
      <c r="AR1256" s="112"/>
      <c r="AT1256" s="113"/>
      <c r="AU1256" s="113"/>
      <c r="AV1256" s="113"/>
      <c r="AW1256" s="113"/>
      <c r="AX1256" s="113"/>
      <c r="AY1256" s="113"/>
      <c r="AZ1256" s="113"/>
      <c r="BA1256" s="105"/>
      <c r="BB1256" s="61"/>
      <c r="BC1256" s="106"/>
      <c r="BD1256" s="107"/>
      <c r="BE1256" s="107"/>
      <c r="BF1256" s="107"/>
      <c r="BG1256" s="107"/>
      <c r="BH1256" s="107"/>
      <c r="BI1256" s="107"/>
    </row>
    <row r="1257" spans="2:61" x14ac:dyDescent="0.3">
      <c r="B1257" s="108"/>
      <c r="C1257" s="93">
        <v>1685</v>
      </c>
      <c r="D1257" s="94">
        <f>'[1]S&amp;P500 Historical Data'!E4637</f>
        <v>0</v>
      </c>
      <c r="E1257" s="95"/>
      <c r="F1257" s="96"/>
      <c r="H1257" s="114">
        <v>1186</v>
      </c>
      <c r="I1257" s="98">
        <f t="shared" ca="1" si="219"/>
        <v>3225.261610396893</v>
      </c>
      <c r="J1257" s="99">
        <f t="shared" ca="1" si="227"/>
        <v>2.0069637024022887E-3</v>
      </c>
      <c r="K1257" s="100">
        <f t="shared" ca="1" si="228"/>
        <v>-0.64649388920711093</v>
      </c>
      <c r="L1257" s="101">
        <f t="shared" ca="1" si="218"/>
        <v>0.10705952758249085</v>
      </c>
      <c r="M1257" s="125"/>
      <c r="N1257" s="91">
        <v>45098</v>
      </c>
      <c r="O1257" s="102"/>
      <c r="P1257" s="92" t="str">
        <f t="shared" si="226"/>
        <v/>
      </c>
      <c r="Q1257" s="115">
        <f t="shared" si="220"/>
        <v>3258.7965431763005</v>
      </c>
      <c r="R1257" s="116">
        <f t="shared" si="221"/>
        <v>3999.0609862963324</v>
      </c>
      <c r="S1257" s="116">
        <f t="shared" si="222"/>
        <v>5654.04704635896</v>
      </c>
      <c r="T1257" s="116">
        <f t="shared" si="223"/>
        <v>1878.2572594008773</v>
      </c>
      <c r="U1257" s="116">
        <f t="shared" si="224"/>
        <v>9809.832427059564</v>
      </c>
      <c r="V1257" s="116">
        <f t="shared" si="225"/>
        <v>1082.5623157969694</v>
      </c>
      <c r="W1257" s="64"/>
      <c r="X1257" s="64"/>
      <c r="Y1257" s="105"/>
      <c r="Z1257" s="61"/>
      <c r="AA1257" s="106"/>
      <c r="AB1257" s="107"/>
      <c r="AC1257" s="107"/>
      <c r="AD1257" s="107"/>
      <c r="AE1257" s="107"/>
      <c r="AF1257" s="107"/>
      <c r="AG1257" s="107"/>
      <c r="AI1257" s="108"/>
      <c r="AJ1257" s="4"/>
      <c r="AK1257" s="4"/>
      <c r="AL1257" s="4"/>
      <c r="AN1257" s="109"/>
      <c r="AO1257" s="110"/>
      <c r="AP1257" s="111"/>
      <c r="AQ1257" s="110"/>
      <c r="AR1257" s="112"/>
      <c r="AT1257" s="113"/>
      <c r="AU1257" s="113"/>
      <c r="AV1257" s="113"/>
      <c r="AW1257" s="113"/>
      <c r="AX1257" s="113"/>
      <c r="AY1257" s="113"/>
      <c r="AZ1257" s="113"/>
      <c r="BA1257" s="105"/>
      <c r="BB1257" s="61"/>
      <c r="BC1257" s="106"/>
      <c r="BD1257" s="107"/>
      <c r="BE1257" s="107"/>
      <c r="BF1257" s="107"/>
      <c r="BG1257" s="107"/>
      <c r="BH1257" s="107"/>
      <c r="BI1257" s="107"/>
    </row>
    <row r="1258" spans="2:61" x14ac:dyDescent="0.3">
      <c r="B1258" s="108"/>
      <c r="C1258" s="93">
        <v>1686</v>
      </c>
      <c r="D1258" s="94">
        <f>'[1]S&amp;P500 Historical Data'!E4638</f>
        <v>0</v>
      </c>
      <c r="E1258" s="95"/>
      <c r="F1258" s="96"/>
      <c r="H1258" s="114">
        <v>1187</v>
      </c>
      <c r="I1258" s="98">
        <f t="shared" ca="1" si="219"/>
        <v>3237.2111675506094</v>
      </c>
      <c r="J1258" s="99">
        <f t="shared" ca="1" si="227"/>
        <v>3.7049884930871876E-3</v>
      </c>
      <c r="K1258" s="100">
        <f t="shared" ca="1" si="228"/>
        <v>-0.43361001864648041</v>
      </c>
      <c r="L1258" s="101">
        <f t="shared" ca="1" si="218"/>
        <v>0.21288387056063049</v>
      </c>
      <c r="M1258" s="125"/>
      <c r="N1258" s="91">
        <v>45099</v>
      </c>
      <c r="O1258" s="102"/>
      <c r="P1258" s="92" t="str">
        <f t="shared" si="226"/>
        <v/>
      </c>
      <c r="Q1258" s="115">
        <f t="shared" si="220"/>
        <v>3259.748250709446</v>
      </c>
      <c r="R1258" s="116">
        <f t="shared" si="221"/>
        <v>3999.9898769349429</v>
      </c>
      <c r="S1258" s="116">
        <f t="shared" si="222"/>
        <v>5657.0119588507068</v>
      </c>
      <c r="T1258" s="116">
        <f t="shared" si="223"/>
        <v>1878.3694882204366</v>
      </c>
      <c r="U1258" s="116">
        <f t="shared" si="224"/>
        <v>9817.2563772724188</v>
      </c>
      <c r="V1258" s="116">
        <f t="shared" si="225"/>
        <v>1082.3755894368892</v>
      </c>
      <c r="W1258" s="64"/>
      <c r="X1258" s="64"/>
      <c r="Y1258" s="105"/>
      <c r="Z1258" s="61"/>
      <c r="AA1258" s="106"/>
      <c r="AB1258" s="107"/>
      <c r="AC1258" s="107"/>
      <c r="AD1258" s="107"/>
      <c r="AE1258" s="107"/>
      <c r="AF1258" s="107"/>
      <c r="AG1258" s="107"/>
      <c r="AI1258" s="108"/>
      <c r="AJ1258" s="4"/>
      <c r="AK1258" s="4"/>
      <c r="AL1258" s="4"/>
      <c r="AN1258" s="109"/>
      <c r="AO1258" s="110"/>
      <c r="AP1258" s="111"/>
      <c r="AQ1258" s="110"/>
      <c r="AR1258" s="112"/>
      <c r="AT1258" s="113"/>
      <c r="AU1258" s="113"/>
      <c r="AV1258" s="113"/>
      <c r="AW1258" s="113"/>
      <c r="AX1258" s="113"/>
      <c r="AY1258" s="113"/>
      <c r="AZ1258" s="113"/>
      <c r="BA1258" s="105"/>
      <c r="BB1258" s="61"/>
      <c r="BC1258" s="106"/>
      <c r="BD1258" s="107"/>
      <c r="BE1258" s="107"/>
      <c r="BF1258" s="107"/>
      <c r="BG1258" s="107"/>
      <c r="BH1258" s="107"/>
      <c r="BI1258" s="107"/>
    </row>
    <row r="1259" spans="2:61" x14ac:dyDescent="0.3">
      <c r="B1259" s="108"/>
      <c r="C1259" s="93">
        <v>1687</v>
      </c>
      <c r="D1259" s="94">
        <f>'[1]S&amp;P500 Historical Data'!E4639</f>
        <v>0</v>
      </c>
      <c r="E1259" s="95"/>
      <c r="F1259" s="96"/>
      <c r="H1259" s="114">
        <v>1188</v>
      </c>
      <c r="I1259" s="98">
        <f t="shared" ca="1" si="219"/>
        <v>3223.2405258789931</v>
      </c>
      <c r="J1259" s="99">
        <f t="shared" ca="1" si="227"/>
        <v>-4.315641133224849E-3</v>
      </c>
      <c r="K1259" s="100">
        <f t="shared" ca="1" si="228"/>
        <v>-0.72217129314848882</v>
      </c>
      <c r="L1259" s="101">
        <f t="shared" ca="1" si="218"/>
        <v>-0.28856127450200841</v>
      </c>
      <c r="M1259" s="125"/>
      <c r="N1259" s="91">
        <v>45100</v>
      </c>
      <c r="O1259" s="102"/>
      <c r="P1259" s="92" t="str">
        <f t="shared" si="226"/>
        <v/>
      </c>
      <c r="Q1259" s="115">
        <f t="shared" si="220"/>
        <v>3260.7002361817677</v>
      </c>
      <c r="R1259" s="116">
        <f t="shared" si="221"/>
        <v>4000.9185920031155</v>
      </c>
      <c r="S1259" s="116">
        <f t="shared" si="222"/>
        <v>5659.9778725025535</v>
      </c>
      <c r="T1259" s="116">
        <f t="shared" si="223"/>
        <v>1878.4819074804675</v>
      </c>
      <c r="U1259" s="116">
        <f t="shared" si="224"/>
        <v>9824.6840239234807</v>
      </c>
      <c r="V1259" s="116">
        <f t="shared" si="225"/>
        <v>1082.1891069825865</v>
      </c>
      <c r="W1259" s="64"/>
      <c r="X1259" s="64"/>
      <c r="Y1259" s="105"/>
      <c r="Z1259" s="61"/>
      <c r="AA1259" s="106"/>
      <c r="AB1259" s="107"/>
      <c r="AC1259" s="107"/>
      <c r="AD1259" s="107"/>
      <c r="AE1259" s="107"/>
      <c r="AF1259" s="107"/>
      <c r="AG1259" s="107"/>
      <c r="AI1259" s="108"/>
      <c r="AJ1259" s="4"/>
      <c r="AK1259" s="4"/>
      <c r="AL1259" s="4"/>
      <c r="AN1259" s="109"/>
      <c r="AO1259" s="110"/>
      <c r="AP1259" s="111"/>
      <c r="AQ1259" s="110"/>
      <c r="AR1259" s="112"/>
      <c r="AT1259" s="113"/>
      <c r="AU1259" s="113"/>
      <c r="AV1259" s="113"/>
      <c r="AW1259" s="113"/>
      <c r="AX1259" s="113"/>
      <c r="AY1259" s="113"/>
      <c r="AZ1259" s="113"/>
      <c r="BA1259" s="105"/>
      <c r="BB1259" s="61"/>
      <c r="BC1259" s="106"/>
      <c r="BD1259" s="107"/>
      <c r="BE1259" s="107"/>
      <c r="BF1259" s="107"/>
      <c r="BG1259" s="107"/>
      <c r="BH1259" s="107"/>
      <c r="BI1259" s="107"/>
    </row>
    <row r="1260" spans="2:61" x14ac:dyDescent="0.3">
      <c r="B1260" s="108"/>
      <c r="C1260" s="93">
        <v>1688</v>
      </c>
      <c r="D1260" s="94">
        <f>'[1]S&amp;P500 Historical Data'!E4640</f>
        <v>0</v>
      </c>
      <c r="E1260" s="95"/>
      <c r="F1260" s="96"/>
      <c r="H1260" s="114">
        <v>1189</v>
      </c>
      <c r="I1260" s="98">
        <f t="shared" ca="1" si="219"/>
        <v>3270.4244115050478</v>
      </c>
      <c r="J1260" s="99">
        <f t="shared" ca="1" si="227"/>
        <v>1.4638648666527117E-2</v>
      </c>
      <c r="K1260" s="100">
        <f t="shared" ca="1" si="228"/>
        <v>0.16786232814823587</v>
      </c>
      <c r="L1260" s="101">
        <f t="shared" ca="1" si="218"/>
        <v>0.8900336212967247</v>
      </c>
      <c r="M1260" s="125"/>
      <c r="N1260" s="91">
        <v>45101</v>
      </c>
      <c r="O1260" s="102"/>
      <c r="P1260" s="92" t="str">
        <f t="shared" si="226"/>
        <v/>
      </c>
      <c r="Q1260" s="115">
        <f t="shared" si="220"/>
        <v>3261.6524996744361</v>
      </c>
      <c r="R1260" s="116">
        <f t="shared" si="221"/>
        <v>4001.8471317725057</v>
      </c>
      <c r="S1260" s="116">
        <f t="shared" si="222"/>
        <v>5662.9447879582658</v>
      </c>
      <c r="T1260" s="116">
        <f t="shared" si="223"/>
        <v>1878.5945169824072</v>
      </c>
      <c r="U1260" s="116">
        <f t="shared" si="224"/>
        <v>9832.1153693303222</v>
      </c>
      <c r="V1260" s="116">
        <f t="shared" si="225"/>
        <v>1082.0028680518924</v>
      </c>
      <c r="W1260" s="64"/>
      <c r="X1260" s="64"/>
      <c r="Y1260" s="105"/>
      <c r="Z1260" s="61"/>
      <c r="AA1260" s="106"/>
      <c r="AB1260" s="107"/>
      <c r="AC1260" s="107"/>
      <c r="AD1260" s="107"/>
      <c r="AE1260" s="107"/>
      <c r="AF1260" s="107"/>
      <c r="AG1260" s="107"/>
      <c r="AI1260" s="108"/>
      <c r="AJ1260" s="4"/>
      <c r="AK1260" s="4"/>
      <c r="AL1260" s="4"/>
      <c r="AN1260" s="109"/>
      <c r="AO1260" s="110"/>
      <c r="AP1260" s="111"/>
      <c r="AQ1260" s="110"/>
      <c r="AR1260" s="112"/>
      <c r="AT1260" s="113"/>
      <c r="AU1260" s="113"/>
      <c r="AV1260" s="113"/>
      <c r="AW1260" s="113"/>
      <c r="AX1260" s="113"/>
      <c r="AY1260" s="113"/>
      <c r="AZ1260" s="113"/>
      <c r="BA1260" s="105"/>
      <c r="BB1260" s="61"/>
      <c r="BC1260" s="106"/>
      <c r="BD1260" s="107"/>
      <c r="BE1260" s="107"/>
      <c r="BF1260" s="107"/>
      <c r="BG1260" s="107"/>
      <c r="BH1260" s="107"/>
      <c r="BI1260" s="107"/>
    </row>
    <row r="1261" spans="2:61" x14ac:dyDescent="0.3">
      <c r="B1261" s="108"/>
      <c r="C1261" s="93">
        <v>1689</v>
      </c>
      <c r="D1261" s="94">
        <f>'[1]S&amp;P500 Historical Data'!E4641</f>
        <v>0</v>
      </c>
      <c r="E1261" s="95"/>
      <c r="F1261" s="96"/>
      <c r="H1261" s="114">
        <v>1190</v>
      </c>
      <c r="I1261" s="98">
        <f t="shared" ca="1" si="219"/>
        <v>3242.0795815610472</v>
      </c>
      <c r="J1261" s="99">
        <f t="shared" ca="1" si="227"/>
        <v>-8.6670188261456609E-3</v>
      </c>
      <c r="K1261" s="100">
        <f t="shared" ca="1" si="228"/>
        <v>-0.39443741362798657</v>
      </c>
      <c r="L1261" s="101">
        <f t="shared" ca="1" si="218"/>
        <v>-0.56229974177622244</v>
      </c>
      <c r="M1261" s="125"/>
      <c r="N1261" s="91">
        <v>45102</v>
      </c>
      <c r="O1261" s="102"/>
      <c r="P1261" s="92" t="str">
        <f t="shared" si="226"/>
        <v/>
      </c>
      <c r="Q1261" s="115">
        <f t="shared" si="220"/>
        <v>3262.6050412686463</v>
      </c>
      <c r="R1261" s="116">
        <f t="shared" si="221"/>
        <v>4002.7754965141862</v>
      </c>
      <c r="S1261" s="116">
        <f t="shared" si="222"/>
        <v>5665.9127058612848</v>
      </c>
      <c r="T1261" s="116">
        <f t="shared" si="223"/>
        <v>1878.707316528182</v>
      </c>
      <c r="U1261" s="116">
        <f t="shared" si="224"/>
        <v>9839.5504158104977</v>
      </c>
      <c r="V1261" s="116">
        <f t="shared" si="225"/>
        <v>1081.8168722635455</v>
      </c>
      <c r="W1261" s="64"/>
      <c r="X1261" s="64"/>
      <c r="Y1261" s="105"/>
      <c r="Z1261" s="61"/>
      <c r="AA1261" s="106"/>
      <c r="AB1261" s="107"/>
      <c r="AC1261" s="107"/>
      <c r="AD1261" s="107"/>
      <c r="AE1261" s="107"/>
      <c r="AF1261" s="107"/>
      <c r="AG1261" s="107"/>
      <c r="AI1261" s="108"/>
      <c r="AJ1261" s="4"/>
      <c r="AK1261" s="4"/>
      <c r="AL1261" s="4"/>
      <c r="AN1261" s="109"/>
      <c r="AO1261" s="110"/>
      <c r="AP1261" s="111"/>
      <c r="AQ1261" s="110"/>
      <c r="AR1261" s="112"/>
      <c r="AT1261" s="113"/>
      <c r="AU1261" s="113"/>
      <c r="AV1261" s="113"/>
      <c r="AW1261" s="113"/>
      <c r="AX1261" s="113"/>
      <c r="AY1261" s="113"/>
      <c r="AZ1261" s="113"/>
      <c r="BA1261" s="105"/>
      <c r="BB1261" s="61"/>
      <c r="BC1261" s="106"/>
      <c r="BD1261" s="107"/>
      <c r="BE1261" s="107"/>
      <c r="BF1261" s="107"/>
      <c r="BG1261" s="107"/>
      <c r="BH1261" s="107"/>
      <c r="BI1261" s="107"/>
    </row>
    <row r="1262" spans="2:61" x14ac:dyDescent="0.3">
      <c r="B1262" s="108"/>
      <c r="C1262" s="93">
        <v>1690</v>
      </c>
      <c r="D1262" s="94">
        <f>'[1]S&amp;P500 Historical Data'!E4642</f>
        <v>0</v>
      </c>
      <c r="E1262" s="95"/>
      <c r="F1262" s="96"/>
      <c r="H1262" s="114">
        <v>1191</v>
      </c>
      <c r="I1262" s="98">
        <f t="shared" ca="1" si="219"/>
        <v>3256.8379424407476</v>
      </c>
      <c r="J1262" s="99">
        <f t="shared" ca="1" si="227"/>
        <v>4.5521278884197809E-3</v>
      </c>
      <c r="K1262" s="100">
        <f t="shared" ca="1" si="228"/>
        <v>-0.12882502049244082</v>
      </c>
      <c r="L1262" s="101">
        <f t="shared" ca="1" si="218"/>
        <v>0.26561239313554574</v>
      </c>
      <c r="M1262" s="125"/>
      <c r="N1262" s="91">
        <v>45103</v>
      </c>
      <c r="O1262" s="102"/>
      <c r="P1262" s="92" t="str">
        <f t="shared" si="226"/>
        <v/>
      </c>
      <c r="Q1262" s="115">
        <f t="shared" si="220"/>
        <v>3263.5578610456137</v>
      </c>
      <c r="R1262" s="116">
        <f t="shared" si="221"/>
        <v>4003.703686498653</v>
      </c>
      <c r="S1262" s="116">
        <f t="shared" si="222"/>
        <v>5668.8816268547207</v>
      </c>
      <c r="T1262" s="116">
        <f t="shared" si="223"/>
        <v>1878.8203059202062</v>
      </c>
      <c r="U1262" s="116">
        <f t="shared" si="224"/>
        <v>9846.9891656815507</v>
      </c>
      <c r="V1262" s="116">
        <f t="shared" si="225"/>
        <v>1081.63111923719</v>
      </c>
      <c r="W1262" s="64"/>
      <c r="X1262" s="64"/>
      <c r="Y1262" s="105"/>
      <c r="Z1262" s="61"/>
      <c r="AA1262" s="106"/>
      <c r="AB1262" s="107"/>
      <c r="AC1262" s="107"/>
      <c r="AD1262" s="107"/>
      <c r="AE1262" s="107"/>
      <c r="AF1262" s="107"/>
      <c r="AG1262" s="107"/>
      <c r="AI1262" s="108"/>
      <c r="AJ1262" s="4"/>
      <c r="AK1262" s="4"/>
      <c r="AL1262" s="4"/>
      <c r="AN1262" s="109"/>
      <c r="AO1262" s="110"/>
      <c r="AP1262" s="111"/>
      <c r="AQ1262" s="110"/>
      <c r="AR1262" s="112"/>
      <c r="AT1262" s="113"/>
      <c r="AU1262" s="113"/>
      <c r="AV1262" s="113"/>
      <c r="AW1262" s="113"/>
      <c r="AX1262" s="113"/>
      <c r="AY1262" s="113"/>
      <c r="AZ1262" s="113"/>
      <c r="BA1262" s="105"/>
      <c r="BB1262" s="61"/>
      <c r="BC1262" s="106"/>
      <c r="BD1262" s="107"/>
      <c r="BE1262" s="107"/>
      <c r="BF1262" s="107"/>
      <c r="BG1262" s="107"/>
      <c r="BH1262" s="107"/>
      <c r="BI1262" s="107"/>
    </row>
    <row r="1263" spans="2:61" x14ac:dyDescent="0.3">
      <c r="B1263" s="108"/>
      <c r="C1263" s="93">
        <v>1691</v>
      </c>
      <c r="D1263" s="94">
        <f>'[1]S&amp;P500 Historical Data'!E4643</f>
        <v>0</v>
      </c>
      <c r="E1263" s="95"/>
      <c r="F1263" s="96"/>
      <c r="H1263" s="114">
        <v>1192</v>
      </c>
      <c r="I1263" s="98">
        <f t="shared" ca="1" si="219"/>
        <v>3247.481810666422</v>
      </c>
      <c r="J1263" s="99">
        <f t="shared" ca="1" si="227"/>
        <v>-2.8727655289209472E-3</v>
      </c>
      <c r="K1263" s="100">
        <f t="shared" ca="1" si="228"/>
        <v>-0.32688126047046046</v>
      </c>
      <c r="L1263" s="101">
        <f t="shared" ca="1" si="218"/>
        <v>-0.19805623997801963</v>
      </c>
      <c r="M1263" s="125"/>
      <c r="N1263" s="91">
        <v>45104</v>
      </c>
      <c r="O1263" s="102"/>
      <c r="P1263" s="92" t="str">
        <f t="shared" si="226"/>
        <v/>
      </c>
      <c r="Q1263" s="115">
        <f t="shared" si="220"/>
        <v>3264.5109590865809</v>
      </c>
      <c r="R1263" s="116">
        <f t="shared" si="221"/>
        <v>4004.6317019958242</v>
      </c>
      <c r="S1263" s="116">
        <f t="shared" si="222"/>
        <v>5671.8515515813633</v>
      </c>
      <c r="T1263" s="116">
        <f t="shared" si="223"/>
        <v>1878.9334849613813</v>
      </c>
      <c r="U1263" s="116">
        <f t="shared" si="224"/>
        <v>9854.4316212610138</v>
      </c>
      <c r="V1263" s="116">
        <f t="shared" si="225"/>
        <v>1081.4456085933725</v>
      </c>
      <c r="W1263" s="64"/>
      <c r="X1263" s="64"/>
      <c r="Y1263" s="105"/>
      <c r="Z1263" s="61"/>
      <c r="AA1263" s="106"/>
      <c r="AB1263" s="107"/>
      <c r="AC1263" s="107"/>
      <c r="AD1263" s="107"/>
      <c r="AE1263" s="107"/>
      <c r="AF1263" s="107"/>
      <c r="AG1263" s="107"/>
      <c r="AI1263" s="108"/>
      <c r="AJ1263" s="4"/>
      <c r="AK1263" s="4"/>
      <c r="AL1263" s="4"/>
      <c r="AN1263" s="109"/>
      <c r="AO1263" s="110"/>
      <c r="AP1263" s="111"/>
      <c r="AQ1263" s="110"/>
      <c r="AR1263" s="112"/>
      <c r="AT1263" s="113"/>
      <c r="AU1263" s="113"/>
      <c r="AV1263" s="113"/>
      <c r="AW1263" s="113"/>
      <c r="AX1263" s="113"/>
      <c r="AY1263" s="113"/>
      <c r="AZ1263" s="113"/>
      <c r="BA1263" s="105"/>
      <c r="BB1263" s="61"/>
      <c r="BC1263" s="106"/>
      <c r="BD1263" s="107"/>
      <c r="BE1263" s="107"/>
      <c r="BF1263" s="107"/>
      <c r="BG1263" s="107"/>
      <c r="BH1263" s="107"/>
      <c r="BI1263" s="107"/>
    </row>
    <row r="1264" spans="2:61" x14ac:dyDescent="0.3">
      <c r="B1264" s="108"/>
      <c r="C1264" s="93">
        <v>1692</v>
      </c>
      <c r="D1264" s="94">
        <f>'[1]S&amp;P500 Historical Data'!E4644</f>
        <v>0</v>
      </c>
      <c r="E1264" s="95"/>
      <c r="F1264" s="96"/>
      <c r="H1264" s="114">
        <v>1193</v>
      </c>
      <c r="I1264" s="98">
        <f t="shared" ca="1" si="219"/>
        <v>3275.2063522333888</v>
      </c>
      <c r="J1264" s="99">
        <f t="shared" ca="1" si="227"/>
        <v>8.5372430650434827E-3</v>
      </c>
      <c r="K1264" s="100">
        <f t="shared" ca="1" si="228"/>
        <v>0.18618167061626184</v>
      </c>
      <c r="L1264" s="101">
        <f t="shared" ca="1" si="218"/>
        <v>0.5130629310867223</v>
      </c>
      <c r="M1264" s="125"/>
      <c r="N1264" s="91">
        <v>45105</v>
      </c>
      <c r="O1264" s="102"/>
      <c r="P1264" s="92" t="str">
        <f t="shared" si="226"/>
        <v/>
      </c>
      <c r="Q1264" s="115">
        <f t="shared" si="220"/>
        <v>3265.4643354728128</v>
      </c>
      <c r="R1264" s="116">
        <f t="shared" si="221"/>
        <v>4005.5595432750424</v>
      </c>
      <c r="S1264" s="116">
        <f t="shared" si="222"/>
        <v>5674.8224806836761</v>
      </c>
      <c r="T1264" s="116">
        <f t="shared" si="223"/>
        <v>1879.0468534550948</v>
      </c>
      <c r="U1264" s="116">
        <f t="shared" si="224"/>
        <v>9861.877784866394</v>
      </c>
      <c r="V1264" s="116">
        <f t="shared" si="225"/>
        <v>1081.2603399535396</v>
      </c>
      <c r="W1264" s="64"/>
      <c r="X1264" s="64"/>
      <c r="Y1264" s="105"/>
      <c r="Z1264" s="61"/>
      <c r="AA1264" s="106"/>
      <c r="AB1264" s="107"/>
      <c r="AC1264" s="107"/>
      <c r="AD1264" s="107"/>
      <c r="AE1264" s="107"/>
      <c r="AF1264" s="107"/>
      <c r="AG1264" s="107"/>
      <c r="AI1264" s="108"/>
      <c r="AJ1264" s="4"/>
      <c r="AK1264" s="4"/>
      <c r="AL1264" s="4"/>
      <c r="AN1264" s="109"/>
      <c r="AO1264" s="110"/>
      <c r="AP1264" s="111"/>
      <c r="AQ1264" s="110"/>
      <c r="AR1264" s="112"/>
      <c r="AT1264" s="113"/>
      <c r="AU1264" s="113"/>
      <c r="AV1264" s="113"/>
      <c r="AW1264" s="113"/>
      <c r="AX1264" s="113"/>
      <c r="AY1264" s="113"/>
      <c r="AZ1264" s="113"/>
      <c r="BA1264" s="105"/>
      <c r="BB1264" s="61"/>
      <c r="BC1264" s="106"/>
      <c r="BD1264" s="107"/>
      <c r="BE1264" s="107"/>
      <c r="BF1264" s="107"/>
      <c r="BG1264" s="107"/>
      <c r="BH1264" s="107"/>
      <c r="BI1264" s="107"/>
    </row>
    <row r="1265" spans="2:61" x14ac:dyDescent="0.3">
      <c r="B1265" s="108"/>
      <c r="C1265" s="93">
        <v>1693</v>
      </c>
      <c r="D1265" s="94">
        <f>'[1]S&amp;P500 Historical Data'!E4645</f>
        <v>0</v>
      </c>
      <c r="E1265" s="95"/>
      <c r="F1265" s="96"/>
      <c r="H1265" s="114">
        <v>1194</v>
      </c>
      <c r="I1265" s="98">
        <f t="shared" ca="1" si="219"/>
        <v>3308.6192451350312</v>
      </c>
      <c r="J1265" s="99">
        <f t="shared" ca="1" si="227"/>
        <v>1.0201767250133078E-2</v>
      </c>
      <c r="K1265" s="100">
        <f t="shared" ca="1" si="228"/>
        <v>0.80231169914593936</v>
      </c>
      <c r="L1265" s="101">
        <f t="shared" ca="1" si="218"/>
        <v>0.61613002852967746</v>
      </c>
      <c r="M1265" s="125"/>
      <c r="N1265" s="91">
        <v>45106</v>
      </c>
      <c r="O1265" s="102"/>
      <c r="P1265" s="92" t="str">
        <f t="shared" si="226"/>
        <v/>
      </c>
      <c r="Q1265" s="115">
        <f t="shared" si="220"/>
        <v>3266.4179902855976</v>
      </c>
      <c r="R1265" s="116">
        <f t="shared" si="221"/>
        <v>4006.4872106050771</v>
      </c>
      <c r="S1265" s="116">
        <f t="shared" si="222"/>
        <v>5677.7944148038041</v>
      </c>
      <c r="T1265" s="116">
        <f t="shared" si="223"/>
        <v>1879.1604112052169</v>
      </c>
      <c r="U1265" s="116">
        <f t="shared" si="224"/>
        <v>9869.3276588152203</v>
      </c>
      <c r="V1265" s="116">
        <f t="shared" si="225"/>
        <v>1081.0753129400343</v>
      </c>
      <c r="W1265" s="64"/>
      <c r="X1265" s="64"/>
      <c r="Y1265" s="105"/>
      <c r="Z1265" s="61"/>
      <c r="AA1265" s="106"/>
      <c r="AB1265" s="107"/>
      <c r="AC1265" s="107"/>
      <c r="AD1265" s="107"/>
      <c r="AE1265" s="107"/>
      <c r="AF1265" s="107"/>
      <c r="AG1265" s="107"/>
      <c r="AI1265" s="108"/>
      <c r="AJ1265" s="4"/>
      <c r="AK1265" s="4"/>
      <c r="AL1265" s="4"/>
      <c r="AN1265" s="109"/>
      <c r="AO1265" s="110"/>
      <c r="AP1265" s="111"/>
      <c r="AQ1265" s="110"/>
      <c r="AR1265" s="112"/>
      <c r="AT1265" s="113"/>
      <c r="AU1265" s="113"/>
      <c r="AV1265" s="113"/>
      <c r="AW1265" s="113"/>
      <c r="AX1265" s="113"/>
      <c r="AY1265" s="113"/>
      <c r="AZ1265" s="113"/>
      <c r="BA1265" s="105"/>
      <c r="BB1265" s="61"/>
      <c r="BC1265" s="106"/>
      <c r="BD1265" s="107"/>
      <c r="BE1265" s="107"/>
      <c r="BF1265" s="107"/>
      <c r="BG1265" s="107"/>
      <c r="BH1265" s="107"/>
      <c r="BI1265" s="107"/>
    </row>
    <row r="1266" spans="2:61" x14ac:dyDescent="0.3">
      <c r="B1266" s="108"/>
      <c r="C1266" s="93">
        <v>1694</v>
      </c>
      <c r="D1266" s="94">
        <f>'[1]S&amp;P500 Historical Data'!E4646</f>
        <v>0</v>
      </c>
      <c r="E1266" s="95"/>
      <c r="F1266" s="96"/>
      <c r="H1266" s="114">
        <v>1195</v>
      </c>
      <c r="I1266" s="98">
        <f t="shared" ca="1" si="219"/>
        <v>3371.6259292340924</v>
      </c>
      <c r="J1266" s="99">
        <f t="shared" ca="1" si="227"/>
        <v>1.9043195795861296E-2</v>
      </c>
      <c r="K1266" s="100">
        <f t="shared" ca="1" si="228"/>
        <v>1.9630706816964163</v>
      </c>
      <c r="L1266" s="101">
        <f t="shared" ca="1" si="218"/>
        <v>1.1607589825504769</v>
      </c>
      <c r="M1266" s="125"/>
      <c r="N1266" s="91">
        <v>45107</v>
      </c>
      <c r="O1266" s="102"/>
      <c r="P1266" s="92" t="str">
        <f t="shared" si="226"/>
        <v/>
      </c>
      <c r="Q1266" s="115">
        <f t="shared" si="220"/>
        <v>3267.3719236062479</v>
      </c>
      <c r="R1266" s="116">
        <f t="shared" si="221"/>
        <v>4007.4147042541258</v>
      </c>
      <c r="S1266" s="116">
        <f t="shared" si="222"/>
        <v>5680.7673545835714</v>
      </c>
      <c r="T1266" s="116">
        <f t="shared" si="223"/>
        <v>1879.2741580161005</v>
      </c>
      <c r="U1266" s="116">
        <f t="shared" si="224"/>
        <v>9876.781245425007</v>
      </c>
      <c r="V1266" s="116">
        <f t="shared" si="225"/>
        <v>1080.8905271760934</v>
      </c>
      <c r="W1266" s="64"/>
      <c r="X1266" s="64"/>
      <c r="Y1266" s="105"/>
      <c r="Z1266" s="61"/>
      <c r="AA1266" s="106"/>
      <c r="AB1266" s="107"/>
      <c r="AC1266" s="107"/>
      <c r="AD1266" s="107"/>
      <c r="AE1266" s="107"/>
      <c r="AF1266" s="107"/>
      <c r="AG1266" s="107"/>
      <c r="AI1266" s="108"/>
      <c r="AJ1266" s="4"/>
      <c r="AK1266" s="4"/>
      <c r="AL1266" s="4"/>
      <c r="AN1266" s="109"/>
      <c r="AO1266" s="110"/>
      <c r="AP1266" s="111"/>
      <c r="AQ1266" s="110"/>
      <c r="AR1266" s="112"/>
      <c r="AT1266" s="113"/>
      <c r="AU1266" s="113"/>
      <c r="AV1266" s="113"/>
      <c r="AW1266" s="113"/>
      <c r="AX1266" s="113"/>
      <c r="AY1266" s="113"/>
      <c r="AZ1266" s="113"/>
      <c r="BA1266" s="105"/>
      <c r="BB1266" s="61"/>
      <c r="BC1266" s="106"/>
      <c r="BD1266" s="107"/>
      <c r="BE1266" s="107"/>
      <c r="BF1266" s="107"/>
      <c r="BG1266" s="107"/>
      <c r="BH1266" s="107"/>
      <c r="BI1266" s="107"/>
    </row>
    <row r="1267" spans="2:61" x14ac:dyDescent="0.3">
      <c r="B1267" s="108"/>
      <c r="C1267" s="93">
        <v>1695</v>
      </c>
      <c r="D1267" s="94">
        <f>'[1]S&amp;P500 Historical Data'!E4647</f>
        <v>0</v>
      </c>
      <c r="E1267" s="95"/>
      <c r="F1267" s="96"/>
      <c r="H1267" s="114">
        <v>1196</v>
      </c>
      <c r="I1267" s="98">
        <f t="shared" ca="1" si="219"/>
        <v>3390.1517514877942</v>
      </c>
      <c r="J1267" s="99">
        <f t="shared" ca="1" si="227"/>
        <v>5.4946256324200724E-3</v>
      </c>
      <c r="K1267" s="100">
        <f t="shared" ca="1" si="228"/>
        <v>2.2872947595740261</v>
      </c>
      <c r="L1267" s="101">
        <f t="shared" ca="1" si="218"/>
        <v>0.32422407787760971</v>
      </c>
      <c r="M1267" s="125"/>
      <c r="N1267" s="91">
        <v>45108</v>
      </c>
      <c r="O1267" s="102"/>
      <c r="P1267" s="92" t="str">
        <f t="shared" si="226"/>
        <v/>
      </c>
      <c r="Q1267" s="115">
        <f t="shared" si="220"/>
        <v>3268.3261355160994</v>
      </c>
      <c r="R1267" s="116">
        <f t="shared" si="221"/>
        <v>4008.3420244898148</v>
      </c>
      <c r="S1267" s="116">
        <f t="shared" si="222"/>
        <v>5683.7413006644792</v>
      </c>
      <c r="T1267" s="116">
        <f t="shared" si="223"/>
        <v>1879.3880936925796</v>
      </c>
      <c r="U1267" s="116">
        <f t="shared" si="224"/>
        <v>9884.238547013274</v>
      </c>
      <c r="V1267" s="116">
        <f t="shared" si="225"/>
        <v>1080.7059822858455</v>
      </c>
      <c r="W1267" s="64"/>
      <c r="X1267" s="64"/>
      <c r="Y1267" s="105"/>
      <c r="Z1267" s="61"/>
      <c r="AA1267" s="106"/>
      <c r="AB1267" s="107"/>
      <c r="AC1267" s="107"/>
      <c r="AD1267" s="107"/>
      <c r="AE1267" s="107"/>
      <c r="AF1267" s="107"/>
      <c r="AG1267" s="107"/>
      <c r="AI1267" s="108"/>
      <c r="AJ1267" s="4"/>
      <c r="AK1267" s="4"/>
      <c r="AL1267" s="4"/>
      <c r="AN1267" s="109"/>
      <c r="AO1267" s="110"/>
      <c r="AP1267" s="111"/>
      <c r="AQ1267" s="110"/>
      <c r="AR1267" s="112"/>
      <c r="AT1267" s="113"/>
      <c r="AU1267" s="113"/>
      <c r="AV1267" s="113"/>
      <c r="AW1267" s="113"/>
      <c r="AX1267" s="113"/>
      <c r="AY1267" s="113"/>
      <c r="AZ1267" s="113"/>
      <c r="BA1267" s="105"/>
      <c r="BB1267" s="61"/>
      <c r="BC1267" s="106"/>
      <c r="BD1267" s="107"/>
      <c r="BE1267" s="107"/>
      <c r="BF1267" s="107"/>
      <c r="BG1267" s="107"/>
      <c r="BH1267" s="107"/>
      <c r="BI1267" s="107"/>
    </row>
    <row r="1268" spans="2:61" x14ac:dyDescent="0.3">
      <c r="B1268" s="108"/>
      <c r="C1268" s="93">
        <v>1696</v>
      </c>
      <c r="D1268" s="94">
        <f>'[1]S&amp;P500 Historical Data'!E4648</f>
        <v>0</v>
      </c>
      <c r="E1268" s="95"/>
      <c r="F1268" s="96"/>
      <c r="H1268" s="114">
        <v>1197</v>
      </c>
      <c r="I1268" s="98">
        <f t="shared" ca="1" si="219"/>
        <v>3452.5461787862891</v>
      </c>
      <c r="J1268" s="99">
        <f t="shared" ca="1" si="227"/>
        <v>1.8404611908924933E-2</v>
      </c>
      <c r="K1268" s="100">
        <f t="shared" ca="1" si="228"/>
        <v>3.408875811686745</v>
      </c>
      <c r="L1268" s="101">
        <f t="shared" ca="1" si="218"/>
        <v>1.121581052112719</v>
      </c>
      <c r="M1268" s="125"/>
      <c r="N1268" s="91">
        <v>45109</v>
      </c>
      <c r="O1268" s="102"/>
      <c r="P1268" s="92" t="str">
        <f t="shared" si="226"/>
        <v/>
      </c>
      <c r="Q1268" s="115">
        <f t="shared" si="220"/>
        <v>3269.2806260965126</v>
      </c>
      <c r="R1268" s="116">
        <f t="shared" si="221"/>
        <v>4009.2691715792025</v>
      </c>
      <c r="S1268" s="116">
        <f t="shared" si="222"/>
        <v>5686.7162536877213</v>
      </c>
      <c r="T1268" s="116">
        <f t="shared" si="223"/>
        <v>1879.5022180399676</v>
      </c>
      <c r="U1268" s="116">
        <f t="shared" si="224"/>
        <v>9891.6995658975411</v>
      </c>
      <c r="V1268" s="116">
        <f t="shared" si="225"/>
        <v>1080.5216778943079</v>
      </c>
      <c r="W1268" s="64"/>
      <c r="X1268" s="64"/>
      <c r="Y1268" s="105"/>
      <c r="Z1268" s="61"/>
      <c r="AA1268" s="106"/>
      <c r="AB1268" s="107"/>
      <c r="AC1268" s="107"/>
      <c r="AD1268" s="107"/>
      <c r="AE1268" s="107"/>
      <c r="AF1268" s="107"/>
      <c r="AG1268" s="107"/>
      <c r="AI1268" s="108"/>
      <c r="AJ1268" s="4"/>
      <c r="AK1268" s="4"/>
      <c r="AL1268" s="4"/>
      <c r="AN1268" s="109"/>
      <c r="AO1268" s="110"/>
      <c r="AP1268" s="111"/>
      <c r="AQ1268" s="110"/>
      <c r="AR1268" s="112"/>
      <c r="AT1268" s="113"/>
      <c r="AU1268" s="113"/>
      <c r="AV1268" s="113"/>
      <c r="AW1268" s="113"/>
      <c r="AX1268" s="113"/>
      <c r="AY1268" s="113"/>
      <c r="AZ1268" s="113"/>
      <c r="BA1268" s="105"/>
      <c r="BB1268" s="61"/>
      <c r="BC1268" s="106"/>
      <c r="BD1268" s="107"/>
      <c r="BE1268" s="107"/>
      <c r="BF1268" s="107"/>
      <c r="BG1268" s="107"/>
      <c r="BH1268" s="107"/>
      <c r="BI1268" s="107"/>
    </row>
    <row r="1269" spans="2:61" x14ac:dyDescent="0.3">
      <c r="B1269" s="108"/>
      <c r="C1269" s="93">
        <v>1697</v>
      </c>
      <c r="D1269" s="94">
        <f>'[1]S&amp;P500 Historical Data'!E4649</f>
        <v>0</v>
      </c>
      <c r="E1269" s="95"/>
      <c r="F1269" s="96"/>
      <c r="H1269" s="114">
        <v>1198</v>
      </c>
      <c r="I1269" s="98">
        <f t="shared" ca="1" si="219"/>
        <v>3465.8444956212165</v>
      </c>
      <c r="J1269" s="99">
        <f t="shared" ca="1" si="227"/>
        <v>3.8517419163390573E-3</v>
      </c>
      <c r="K1269" s="100">
        <f t="shared" ca="1" si="228"/>
        <v>3.6308972461633986</v>
      </c>
      <c r="L1269" s="101">
        <f t="shared" ca="1" si="218"/>
        <v>0.22202143447665368</v>
      </c>
      <c r="M1269" s="125"/>
      <c r="N1269" s="91">
        <v>45110</v>
      </c>
      <c r="O1269" s="102"/>
      <c r="P1269" s="92" t="str">
        <f t="shared" si="226"/>
        <v/>
      </c>
      <c r="Q1269" s="115">
        <f t="shared" si="220"/>
        <v>3270.2353954288715</v>
      </c>
      <c r="R1269" s="116">
        <f t="shared" si="221"/>
        <v>4010.1961457887815</v>
      </c>
      <c r="S1269" s="116">
        <f t="shared" si="222"/>
        <v>5689.6922142941667</v>
      </c>
      <c r="T1269" s="116">
        <f t="shared" si="223"/>
        <v>1879.6165308640554</v>
      </c>
      <c r="U1269" s="116">
        <f t="shared" si="224"/>
        <v>9899.1643043953409</v>
      </c>
      <c r="V1269" s="116">
        <f t="shared" si="225"/>
        <v>1080.3376136273826</v>
      </c>
      <c r="W1269" s="64"/>
      <c r="X1269" s="64"/>
      <c r="Y1269" s="105"/>
      <c r="Z1269" s="61"/>
      <c r="AA1269" s="106"/>
      <c r="AB1269" s="107"/>
      <c r="AC1269" s="107"/>
      <c r="AD1269" s="107"/>
      <c r="AE1269" s="107"/>
      <c r="AF1269" s="107"/>
      <c r="AG1269" s="107"/>
      <c r="AI1269" s="108"/>
      <c r="AJ1269" s="4"/>
      <c r="AK1269" s="4"/>
      <c r="AL1269" s="4"/>
      <c r="AN1269" s="109"/>
      <c r="AO1269" s="110"/>
      <c r="AP1269" s="111"/>
      <c r="AQ1269" s="110"/>
      <c r="AR1269" s="112"/>
      <c r="AT1269" s="113"/>
      <c r="AU1269" s="113"/>
      <c r="AV1269" s="113"/>
      <c r="AW1269" s="113"/>
      <c r="AX1269" s="113"/>
      <c r="AY1269" s="113"/>
      <c r="AZ1269" s="113"/>
      <c r="BA1269" s="105"/>
      <c r="BB1269" s="61"/>
      <c r="BC1269" s="106"/>
      <c r="BD1269" s="107"/>
      <c r="BE1269" s="107"/>
      <c r="BF1269" s="107"/>
      <c r="BG1269" s="107"/>
      <c r="BH1269" s="107"/>
      <c r="BI1269" s="107"/>
    </row>
    <row r="1270" spans="2:61" x14ac:dyDescent="0.3">
      <c r="B1270" s="108"/>
      <c r="C1270" s="93">
        <v>1698</v>
      </c>
      <c r="D1270" s="94">
        <f>'[1]S&amp;P500 Historical Data'!E4650</f>
        <v>0</v>
      </c>
      <c r="E1270" s="95"/>
      <c r="F1270" s="96"/>
      <c r="H1270" s="114">
        <v>1199</v>
      </c>
      <c r="I1270" s="98">
        <f t="shared" ca="1" si="219"/>
        <v>3508.5747770475459</v>
      </c>
      <c r="J1270" s="99">
        <f t="shared" ca="1" si="227"/>
        <v>1.2328966715129678E-2</v>
      </c>
      <c r="K1270" s="100">
        <f t="shared" ca="1" si="228"/>
        <v>4.3784962440905488</v>
      </c>
      <c r="L1270" s="101">
        <f t="shared" ca="1" si="218"/>
        <v>0.74759899792715012</v>
      </c>
      <c r="M1270" s="125"/>
      <c r="N1270" s="91">
        <v>45111</v>
      </c>
      <c r="O1270" s="102"/>
      <c r="P1270" s="92" t="str">
        <f t="shared" si="226"/>
        <v/>
      </c>
      <c r="Q1270" s="115">
        <f t="shared" si="220"/>
        <v>3271.190443594583</v>
      </c>
      <c r="R1270" s="116">
        <f t="shared" si="221"/>
        <v>4011.1229473844764</v>
      </c>
      <c r="S1270" s="116">
        <f t="shared" si="222"/>
        <v>5692.6691831243761</v>
      </c>
      <c r="T1270" s="116">
        <f t="shared" si="223"/>
        <v>1879.731031971111</v>
      </c>
      <c r="U1270" s="116">
        <f t="shared" si="224"/>
        <v>9906.632764824215</v>
      </c>
      <c r="V1270" s="116">
        <f t="shared" si="225"/>
        <v>1080.1537891118546</v>
      </c>
      <c r="W1270" s="64"/>
      <c r="X1270" s="64"/>
      <c r="Y1270" s="105"/>
      <c r="Z1270" s="61"/>
      <c r="AA1270" s="106"/>
      <c r="AB1270" s="107"/>
      <c r="AC1270" s="107"/>
      <c r="AD1270" s="107"/>
      <c r="AE1270" s="107"/>
      <c r="AF1270" s="107"/>
      <c r="AG1270" s="107"/>
      <c r="AI1270" s="108"/>
      <c r="AJ1270" s="4"/>
      <c r="AK1270" s="4"/>
      <c r="AL1270" s="4"/>
      <c r="AN1270" s="109"/>
      <c r="AO1270" s="110"/>
      <c r="AP1270" s="111"/>
      <c r="AQ1270" s="110"/>
      <c r="AR1270" s="112"/>
      <c r="AT1270" s="113"/>
      <c r="AU1270" s="113"/>
      <c r="AV1270" s="113"/>
      <c r="AW1270" s="113"/>
      <c r="AX1270" s="113"/>
      <c r="AY1270" s="113"/>
      <c r="AZ1270" s="113"/>
      <c r="BA1270" s="105"/>
      <c r="BB1270" s="61"/>
      <c r="BC1270" s="106"/>
      <c r="BD1270" s="107"/>
      <c r="BE1270" s="107"/>
      <c r="BF1270" s="107"/>
      <c r="BG1270" s="107"/>
      <c r="BH1270" s="107"/>
      <c r="BI1270" s="107"/>
    </row>
    <row r="1271" spans="2:61" x14ac:dyDescent="0.3">
      <c r="B1271" s="108"/>
      <c r="C1271" s="93">
        <v>1699</v>
      </c>
      <c r="D1271" s="94">
        <f>'[1]S&amp;P500 Historical Data'!E4651</f>
        <v>0</v>
      </c>
      <c r="E1271" s="95"/>
      <c r="F1271" s="96"/>
      <c r="H1271" s="114">
        <v>1200</v>
      </c>
      <c r="I1271" s="98">
        <f t="shared" ca="1" si="219"/>
        <v>3444.6189332622412</v>
      </c>
      <c r="J1271" s="99">
        <f t="shared" ca="1" si="227"/>
        <v>-1.822843970825196E-2</v>
      </c>
      <c r="K1271" s="100">
        <f t="shared" ca="1" si="228"/>
        <v>3.2104572013609189</v>
      </c>
      <c r="L1271" s="101">
        <f t="shared" ca="1" si="218"/>
        <v>-1.1680390427296299</v>
      </c>
      <c r="M1271" s="125"/>
      <c r="N1271" s="91">
        <v>45112</v>
      </c>
      <c r="O1271" s="102"/>
      <c r="P1271" s="92" t="str">
        <f t="shared" si="226"/>
        <v/>
      </c>
      <c r="Q1271" s="115">
        <f t="shared" si="220"/>
        <v>3272.1457706750784</v>
      </c>
      <c r="R1271" s="116">
        <f t="shared" si="221"/>
        <v>4012.0495766316517</v>
      </c>
      <c r="S1271" s="116">
        <f t="shared" si="222"/>
        <v>5695.6471608185966</v>
      </c>
      <c r="T1271" s="116">
        <f t="shared" si="223"/>
        <v>1879.8457211678767</v>
      </c>
      <c r="U1271" s="116">
        <f t="shared" si="224"/>
        <v>9914.1049495017269</v>
      </c>
      <c r="V1271" s="116">
        <f t="shared" si="225"/>
        <v>1079.9702039753902</v>
      </c>
      <c r="W1271" s="64"/>
      <c r="X1271" s="64"/>
      <c r="Y1271" s="105"/>
      <c r="Z1271" s="61"/>
      <c r="AA1271" s="106"/>
      <c r="AB1271" s="107"/>
      <c r="AC1271" s="107"/>
      <c r="AD1271" s="107"/>
      <c r="AE1271" s="107"/>
      <c r="AF1271" s="107"/>
      <c r="AG1271" s="107"/>
      <c r="AI1271" s="108"/>
      <c r="AJ1271" s="4"/>
      <c r="AK1271" s="4"/>
      <c r="AL1271" s="4"/>
      <c r="AN1271" s="109"/>
      <c r="AO1271" s="110"/>
      <c r="AP1271" s="111"/>
      <c r="AQ1271" s="110"/>
      <c r="AR1271" s="112"/>
      <c r="AT1271" s="113"/>
      <c r="AU1271" s="113"/>
      <c r="AV1271" s="113"/>
      <c r="AW1271" s="113"/>
      <c r="AX1271" s="113"/>
      <c r="AY1271" s="113"/>
      <c r="AZ1271" s="113"/>
      <c r="BA1271" s="105"/>
      <c r="BB1271" s="61"/>
      <c r="BC1271" s="106"/>
      <c r="BD1271" s="107"/>
      <c r="BE1271" s="107"/>
      <c r="BF1271" s="107"/>
      <c r="BG1271" s="107"/>
      <c r="BH1271" s="107"/>
      <c r="BI1271" s="107"/>
    </row>
    <row r="1272" spans="2:61" x14ac:dyDescent="0.3">
      <c r="B1272" s="108"/>
      <c r="C1272" s="93">
        <v>1700</v>
      </c>
      <c r="D1272" s="94">
        <f>'[1]S&amp;P500 Historical Data'!E4652</f>
        <v>0</v>
      </c>
      <c r="E1272" s="95"/>
      <c r="F1272" s="96"/>
      <c r="H1272" s="114">
        <v>1201</v>
      </c>
      <c r="I1272" s="98">
        <f t="shared" ca="1" si="219"/>
        <v>3441.5015918211025</v>
      </c>
      <c r="J1272" s="99">
        <f t="shared" ca="1" si="227"/>
        <v>-9.0498876698282969E-4</v>
      </c>
      <c r="K1272" s="100">
        <f t="shared" ca="1" si="228"/>
        <v>3.1356197940766686</v>
      </c>
      <c r="L1272" s="101">
        <f t="shared" ca="1" si="218"/>
        <v>-7.4837407284250326E-2</v>
      </c>
      <c r="M1272" s="125"/>
      <c r="N1272" s="91">
        <v>45113</v>
      </c>
      <c r="O1272" s="102"/>
      <c r="P1272" s="92" t="str">
        <f t="shared" si="226"/>
        <v/>
      </c>
      <c r="Q1272" s="115">
        <f t="shared" si="220"/>
        <v>3273.1013767518129</v>
      </c>
      <c r="R1272" s="116">
        <f t="shared" si="221"/>
        <v>4012.9760337951066</v>
      </c>
      <c r="S1272" s="116">
        <f t="shared" si="222"/>
        <v>5698.6261480167605</v>
      </c>
      <c r="T1272" s="116">
        <f t="shared" si="223"/>
        <v>1879.9605982615694</v>
      </c>
      <c r="U1272" s="116">
        <f t="shared" si="224"/>
        <v>9921.5808607454419</v>
      </c>
      <c r="V1272" s="116">
        <f t="shared" si="225"/>
        <v>1079.786857846532</v>
      </c>
      <c r="W1272" s="64"/>
      <c r="X1272" s="64"/>
      <c r="Y1272" s="105"/>
      <c r="Z1272" s="61"/>
      <c r="AA1272" s="106"/>
      <c r="AB1272" s="107"/>
      <c r="AC1272" s="107"/>
      <c r="AD1272" s="107"/>
      <c r="AE1272" s="107"/>
      <c r="AF1272" s="107"/>
      <c r="AG1272" s="107"/>
      <c r="AI1272" s="108"/>
      <c r="AJ1272" s="4"/>
      <c r="AK1272" s="4"/>
      <c r="AL1272" s="4"/>
      <c r="AN1272" s="109"/>
      <c r="AO1272" s="110"/>
      <c r="AP1272" s="111"/>
      <c r="AQ1272" s="110"/>
      <c r="AR1272" s="112"/>
      <c r="AT1272" s="113"/>
      <c r="AU1272" s="113"/>
      <c r="AV1272" s="113"/>
      <c r="AW1272" s="113"/>
      <c r="AX1272" s="113"/>
      <c r="AY1272" s="113"/>
      <c r="AZ1272" s="113"/>
      <c r="BA1272" s="105"/>
      <c r="BB1272" s="61"/>
      <c r="BC1272" s="106"/>
      <c r="BD1272" s="107"/>
      <c r="BE1272" s="107"/>
      <c r="BF1272" s="107"/>
      <c r="BG1272" s="107"/>
      <c r="BH1272" s="107"/>
      <c r="BI1272" s="107"/>
    </row>
    <row r="1273" spans="2:61" x14ac:dyDescent="0.3">
      <c r="B1273" s="108"/>
      <c r="C1273" s="93">
        <v>1701</v>
      </c>
      <c r="D1273" s="94">
        <f>'[1]S&amp;P500 Historical Data'!E4653</f>
        <v>0</v>
      </c>
      <c r="E1273" s="95"/>
      <c r="F1273" s="96"/>
      <c r="H1273" s="114">
        <v>1202</v>
      </c>
      <c r="I1273" s="98">
        <f t="shared" ca="1" si="219"/>
        <v>3467.4239587967136</v>
      </c>
      <c r="J1273" s="99">
        <f t="shared" ca="1" si="227"/>
        <v>7.5322838836445376E-3</v>
      </c>
      <c r="K1273" s="100">
        <f t="shared" ca="1" si="228"/>
        <v>3.5863734117194372</v>
      </c>
      <c r="L1273" s="101">
        <f t="shared" ca="1" si="218"/>
        <v>0.45075361764276844</v>
      </c>
      <c r="M1273" s="125"/>
      <c r="N1273" s="91">
        <v>45114</v>
      </c>
      <c r="O1273" s="102"/>
      <c r="P1273" s="92" t="str">
        <f t="shared" si="226"/>
        <v/>
      </c>
      <c r="Q1273" s="115">
        <f t="shared" si="220"/>
        <v>3274.057261906265</v>
      </c>
      <c r="R1273" s="116">
        <f t="shared" si="221"/>
        <v>4013.902319139082</v>
      </c>
      <c r="S1273" s="116">
        <f t="shared" si="222"/>
        <v>5701.6061453584989</v>
      </c>
      <c r="T1273" s="116">
        <f t="shared" si="223"/>
        <v>1880.0756630598773</v>
      </c>
      <c r="U1273" s="116">
        <f t="shared" si="224"/>
        <v>9929.0605008729672</v>
      </c>
      <c r="V1273" s="116">
        <f t="shared" si="225"/>
        <v>1079.6037503546977</v>
      </c>
      <c r="W1273" s="64"/>
      <c r="X1273" s="64"/>
      <c r="Y1273" s="105"/>
      <c r="Z1273" s="61"/>
      <c r="AA1273" s="106"/>
      <c r="AB1273" s="107"/>
      <c r="AC1273" s="107"/>
      <c r="AD1273" s="107"/>
      <c r="AE1273" s="107"/>
      <c r="AF1273" s="107"/>
      <c r="AG1273" s="107"/>
      <c r="AI1273" s="108"/>
      <c r="AJ1273" s="4"/>
      <c r="AK1273" s="4"/>
      <c r="AL1273" s="4"/>
      <c r="AN1273" s="109"/>
      <c r="AO1273" s="110"/>
      <c r="AP1273" s="111"/>
      <c r="AQ1273" s="110"/>
      <c r="AR1273" s="112"/>
      <c r="AT1273" s="113"/>
      <c r="AU1273" s="113"/>
      <c r="AV1273" s="113"/>
      <c r="AW1273" s="113"/>
      <c r="AX1273" s="113"/>
      <c r="AY1273" s="113"/>
      <c r="AZ1273" s="113"/>
      <c r="BA1273" s="105"/>
      <c r="BB1273" s="61"/>
      <c r="BC1273" s="106"/>
      <c r="BD1273" s="107"/>
      <c r="BE1273" s="107"/>
      <c r="BF1273" s="107"/>
      <c r="BG1273" s="107"/>
      <c r="BH1273" s="107"/>
      <c r="BI1273" s="107"/>
    </row>
    <row r="1274" spans="2:61" x14ac:dyDescent="0.3">
      <c r="B1274" s="108"/>
      <c r="C1274" s="93">
        <v>1702</v>
      </c>
      <c r="D1274" s="94">
        <f>'[1]S&amp;P500 Historical Data'!E4654</f>
        <v>0</v>
      </c>
      <c r="E1274" s="95"/>
      <c r="F1274" s="96"/>
      <c r="H1274" s="114">
        <v>1203</v>
      </c>
      <c r="I1274" s="98">
        <f t="shared" ca="1" si="219"/>
        <v>3503.2510192411978</v>
      </c>
      <c r="J1274" s="99">
        <f t="shared" ca="1" si="227"/>
        <v>1.0332471849481353E-2</v>
      </c>
      <c r="K1274" s="100">
        <f t="shared" ca="1" si="228"/>
        <v>4.2105894576128247</v>
      </c>
      <c r="L1274" s="101">
        <f t="shared" ca="1" si="218"/>
        <v>0.62421604589338708</v>
      </c>
      <c r="M1274" s="125"/>
      <c r="N1274" s="91">
        <v>45115</v>
      </c>
      <c r="O1274" s="102"/>
      <c r="P1274" s="92" t="str">
        <f t="shared" si="226"/>
        <v/>
      </c>
      <c r="Q1274" s="115">
        <f t="shared" si="220"/>
        <v>3275.0134262199381</v>
      </c>
      <c r="R1274" s="116">
        <f t="shared" si="221"/>
        <v>4014.8284329272606</v>
      </c>
      <c r="S1274" s="116">
        <f t="shared" si="222"/>
        <v>5704.5871534831276</v>
      </c>
      <c r="T1274" s="116">
        <f t="shared" si="223"/>
        <v>1880.1909153709594</v>
      </c>
      <c r="U1274" s="116">
        <f t="shared" si="224"/>
        <v>9936.5438722019189</v>
      </c>
      <c r="V1274" s="116">
        <f t="shared" si="225"/>
        <v>1079.4208811301771</v>
      </c>
      <c r="W1274" s="64"/>
      <c r="X1274" s="64"/>
      <c r="Y1274" s="105"/>
      <c r="Z1274" s="61"/>
      <c r="AA1274" s="106"/>
      <c r="AB1274" s="107"/>
      <c r="AC1274" s="107"/>
      <c r="AD1274" s="107"/>
      <c r="AE1274" s="107"/>
      <c r="AF1274" s="107"/>
      <c r="AG1274" s="107"/>
      <c r="AI1274" s="108"/>
      <c r="AJ1274" s="4"/>
      <c r="AK1274" s="4"/>
      <c r="AL1274" s="4"/>
      <c r="AN1274" s="109"/>
      <c r="AO1274" s="110"/>
      <c r="AP1274" s="111"/>
      <c r="AQ1274" s="110"/>
      <c r="AR1274" s="112"/>
      <c r="AT1274" s="113"/>
      <c r="AU1274" s="113"/>
      <c r="AV1274" s="113"/>
      <c r="AW1274" s="113"/>
      <c r="AX1274" s="113"/>
      <c r="AY1274" s="113"/>
      <c r="AZ1274" s="113"/>
      <c r="BA1274" s="105"/>
      <c r="BB1274" s="61"/>
      <c r="BC1274" s="106"/>
      <c r="BD1274" s="107"/>
      <c r="BE1274" s="107"/>
      <c r="BF1274" s="107"/>
      <c r="BG1274" s="107"/>
      <c r="BH1274" s="107"/>
      <c r="BI1274" s="107"/>
    </row>
    <row r="1275" spans="2:61" x14ac:dyDescent="0.3">
      <c r="B1275" s="108"/>
      <c r="C1275" s="93">
        <v>1703</v>
      </c>
      <c r="D1275" s="94">
        <f>'[1]S&amp;P500 Historical Data'!E4655</f>
        <v>0</v>
      </c>
      <c r="E1275" s="95"/>
      <c r="F1275" s="96"/>
      <c r="H1275" s="114">
        <v>1204</v>
      </c>
      <c r="I1275" s="98">
        <f t="shared" ca="1" si="219"/>
        <v>3523.4581902025284</v>
      </c>
      <c r="J1275" s="99">
        <f t="shared" ca="1" si="227"/>
        <v>5.7681196266967582E-3</v>
      </c>
      <c r="K1275" s="100">
        <f t="shared" ca="1" si="228"/>
        <v>4.5518111901110849</v>
      </c>
      <c r="L1275" s="101">
        <f t="shared" ca="1" si="218"/>
        <v>0.34122173249826016</v>
      </c>
      <c r="M1275" s="125"/>
      <c r="N1275" s="91">
        <v>45116</v>
      </c>
      <c r="O1275" s="102"/>
      <c r="P1275" s="92" t="str">
        <f t="shared" si="226"/>
        <v/>
      </c>
      <c r="Q1275" s="115">
        <f t="shared" si="220"/>
        <v>3275.969869774357</v>
      </c>
      <c r="R1275" s="116">
        <f t="shared" si="221"/>
        <v>4015.7543754227663</v>
      </c>
      <c r="S1275" s="116">
        <f t="shared" si="222"/>
        <v>5707.5691730296594</v>
      </c>
      <c r="T1275" s="116">
        <f t="shared" si="223"/>
        <v>1880.3063550034435</v>
      </c>
      <c r="U1275" s="116">
        <f t="shared" si="224"/>
        <v>9944.0309770499443</v>
      </c>
      <c r="V1275" s="116">
        <f t="shared" si="225"/>
        <v>1079.2382498041284</v>
      </c>
      <c r="W1275" s="64"/>
      <c r="X1275" s="64"/>
      <c r="Y1275" s="105"/>
      <c r="Z1275" s="61"/>
      <c r="AA1275" s="106"/>
      <c r="AB1275" s="107"/>
      <c r="AC1275" s="107"/>
      <c r="AD1275" s="107"/>
      <c r="AE1275" s="107"/>
      <c r="AF1275" s="107"/>
      <c r="AG1275" s="107"/>
      <c r="AI1275" s="108"/>
      <c r="AJ1275" s="4"/>
      <c r="AK1275" s="4"/>
      <c r="AL1275" s="4"/>
      <c r="AN1275" s="109"/>
      <c r="AO1275" s="110"/>
      <c r="AP1275" s="111"/>
      <c r="AQ1275" s="110"/>
      <c r="AR1275" s="112"/>
      <c r="AT1275" s="113"/>
      <c r="AU1275" s="113"/>
      <c r="AV1275" s="113"/>
      <c r="AW1275" s="113"/>
      <c r="AX1275" s="113"/>
      <c r="AY1275" s="113"/>
      <c r="AZ1275" s="113"/>
      <c r="BA1275" s="105"/>
      <c r="BB1275" s="61"/>
      <c r="BC1275" s="106"/>
      <c r="BD1275" s="107"/>
      <c r="BE1275" s="107"/>
      <c r="BF1275" s="107"/>
      <c r="BG1275" s="107"/>
      <c r="BH1275" s="107"/>
      <c r="BI1275" s="107"/>
    </row>
    <row r="1276" spans="2:61" x14ac:dyDescent="0.3">
      <c r="B1276" s="108"/>
      <c r="C1276" s="93">
        <v>1704</v>
      </c>
      <c r="D1276" s="94">
        <f>'[1]S&amp;P500 Historical Data'!E4656</f>
        <v>0</v>
      </c>
      <c r="E1276" s="95"/>
      <c r="F1276" s="96"/>
      <c r="H1276" s="114">
        <v>1205</v>
      </c>
      <c r="I1276" s="98">
        <f t="shared" ca="1" si="219"/>
        <v>3488.5483333193929</v>
      </c>
      <c r="J1276" s="99">
        <f t="shared" ca="1" si="227"/>
        <v>-9.9078391167538929E-3</v>
      </c>
      <c r="K1276" s="100">
        <f t="shared" ca="1" si="228"/>
        <v>3.9112331660476087</v>
      </c>
      <c r="L1276" s="101">
        <f t="shared" ca="1" si="218"/>
        <v>-0.6405780240634763</v>
      </c>
      <c r="M1276" s="125"/>
      <c r="N1276" s="91">
        <v>45117</v>
      </c>
      <c r="O1276" s="102"/>
      <c r="P1276" s="92" t="str">
        <f t="shared" si="226"/>
        <v/>
      </c>
      <c r="Q1276" s="115">
        <f t="shared" si="220"/>
        <v>3276.9265926510734</v>
      </c>
      <c r="R1276" s="116">
        <f t="shared" si="221"/>
        <v>4016.6801468881695</v>
      </c>
      <c r="S1276" s="116">
        <f t="shared" si="222"/>
        <v>5710.5522046368042</v>
      </c>
      <c r="T1276" s="116">
        <f t="shared" si="223"/>
        <v>1880.4219817664264</v>
      </c>
      <c r="U1276" s="116">
        <f t="shared" si="224"/>
        <v>9951.5218177347215</v>
      </c>
      <c r="V1276" s="116">
        <f t="shared" si="225"/>
        <v>1079.0558560085774</v>
      </c>
      <c r="W1276" s="64"/>
      <c r="X1276" s="64"/>
      <c r="Y1276" s="105"/>
      <c r="Z1276" s="61"/>
      <c r="AA1276" s="106"/>
      <c r="AB1276" s="107"/>
      <c r="AC1276" s="107"/>
      <c r="AD1276" s="107"/>
      <c r="AE1276" s="107"/>
      <c r="AF1276" s="107"/>
      <c r="AG1276" s="107"/>
      <c r="AI1276" s="108"/>
      <c r="AJ1276" s="4"/>
      <c r="AK1276" s="4"/>
      <c r="AL1276" s="4"/>
      <c r="AN1276" s="109"/>
      <c r="AO1276" s="110"/>
      <c r="AP1276" s="111"/>
      <c r="AQ1276" s="110"/>
      <c r="AR1276" s="112"/>
      <c r="AT1276" s="113"/>
      <c r="AU1276" s="113"/>
      <c r="AV1276" s="113"/>
      <c r="AW1276" s="113"/>
      <c r="AX1276" s="113"/>
      <c r="AY1276" s="113"/>
      <c r="AZ1276" s="113"/>
      <c r="BA1276" s="105"/>
      <c r="BB1276" s="61"/>
      <c r="BC1276" s="106"/>
      <c r="BD1276" s="107"/>
      <c r="BE1276" s="107"/>
      <c r="BF1276" s="107"/>
      <c r="BG1276" s="107"/>
      <c r="BH1276" s="107"/>
      <c r="BI1276" s="107"/>
    </row>
    <row r="1277" spans="2:61" x14ac:dyDescent="0.3">
      <c r="B1277" s="108"/>
      <c r="C1277" s="93">
        <v>1705</v>
      </c>
      <c r="D1277" s="94">
        <f>'[1]S&amp;P500 Historical Data'!E4657</f>
        <v>0</v>
      </c>
      <c r="E1277" s="95"/>
      <c r="F1277" s="96"/>
      <c r="H1277" s="114">
        <v>1206</v>
      </c>
      <c r="I1277" s="98">
        <f t="shared" ca="1" si="219"/>
        <v>3504.6100186274034</v>
      </c>
      <c r="J1277" s="99">
        <f t="shared" ca="1" si="227"/>
        <v>4.6041171780835371E-3</v>
      </c>
      <c r="K1277" s="100">
        <f t="shared" ca="1" si="228"/>
        <v>4.1800800817472501</v>
      </c>
      <c r="L1277" s="101">
        <f t="shared" ca="1" si="218"/>
        <v>0.26884691569964136</v>
      </c>
      <c r="M1277" s="125"/>
      <c r="N1277" s="91">
        <v>45118</v>
      </c>
      <c r="O1277" s="102"/>
      <c r="P1277" s="92" t="str">
        <f t="shared" si="226"/>
        <v/>
      </c>
      <c r="Q1277" s="115">
        <f t="shared" si="220"/>
        <v>3277.8835949316604</v>
      </c>
      <c r="R1277" s="116">
        <f t="shared" si="221"/>
        <v>4017.605747585485</v>
      </c>
      <c r="S1277" s="116">
        <f t="shared" si="222"/>
        <v>5713.5362489429608</v>
      </c>
      <c r="T1277" s="116">
        <f t="shared" si="223"/>
        <v>1880.5377954694711</v>
      </c>
      <c r="U1277" s="116">
        <f t="shared" si="224"/>
        <v>9959.0163965739612</v>
      </c>
      <c r="V1277" s="116">
        <f t="shared" si="225"/>
        <v>1078.8736993764135</v>
      </c>
      <c r="W1277" s="64"/>
      <c r="X1277" s="64"/>
      <c r="Y1277" s="105"/>
      <c r="Z1277" s="61"/>
      <c r="AA1277" s="106"/>
      <c r="AB1277" s="107"/>
      <c r="AC1277" s="107"/>
      <c r="AD1277" s="107"/>
      <c r="AE1277" s="107"/>
      <c r="AF1277" s="107"/>
      <c r="AG1277" s="107"/>
      <c r="AI1277" s="108"/>
      <c r="AJ1277" s="4"/>
      <c r="AK1277" s="4"/>
      <c r="AL1277" s="4"/>
      <c r="AN1277" s="109"/>
      <c r="AO1277" s="110"/>
      <c r="AP1277" s="111"/>
      <c r="AQ1277" s="110"/>
      <c r="AR1277" s="112"/>
      <c r="AT1277" s="113"/>
      <c r="AU1277" s="113"/>
      <c r="AV1277" s="113"/>
      <c r="AW1277" s="113"/>
      <c r="AX1277" s="113"/>
      <c r="AY1277" s="113"/>
      <c r="AZ1277" s="113"/>
      <c r="BA1277" s="105"/>
      <c r="BB1277" s="61"/>
      <c r="BC1277" s="106"/>
      <c r="BD1277" s="107"/>
      <c r="BE1277" s="107"/>
      <c r="BF1277" s="107"/>
      <c r="BG1277" s="107"/>
      <c r="BH1277" s="107"/>
      <c r="BI1277" s="107"/>
    </row>
    <row r="1278" spans="2:61" x14ac:dyDescent="0.3">
      <c r="B1278" s="108"/>
      <c r="C1278" s="93">
        <v>1706</v>
      </c>
      <c r="D1278" s="94">
        <f>'[1]S&amp;P500 Historical Data'!E4658</f>
        <v>0</v>
      </c>
      <c r="E1278" s="95"/>
      <c r="F1278" s="96"/>
      <c r="H1278" s="114">
        <v>1207</v>
      </c>
      <c r="I1278" s="98">
        <f t="shared" ca="1" si="219"/>
        <v>3473.2487131983562</v>
      </c>
      <c r="J1278" s="99">
        <f t="shared" ca="1" si="227"/>
        <v>-8.9485863654895342E-3</v>
      </c>
      <c r="K1278" s="100">
        <f t="shared" ca="1" si="228"/>
        <v>3.6000259918502233</v>
      </c>
      <c r="L1278" s="101">
        <f t="shared" ca="1" si="218"/>
        <v>-0.58005408989702678</v>
      </c>
      <c r="M1278" s="125"/>
      <c r="N1278" s="91">
        <v>45119</v>
      </c>
      <c r="O1278" s="102"/>
      <c r="P1278" s="92" t="str">
        <f t="shared" si="226"/>
        <v/>
      </c>
      <c r="Q1278" s="115">
        <f t="shared" si="220"/>
        <v>3278.8408766977163</v>
      </c>
      <c r="R1278" s="116">
        <f t="shared" si="221"/>
        <v>4018.5311777761776</v>
      </c>
      <c r="S1278" s="116">
        <f t="shared" si="222"/>
        <v>5716.5213065862381</v>
      </c>
      <c r="T1278" s="116">
        <f t="shared" si="223"/>
        <v>1880.6537959226041</v>
      </c>
      <c r="U1278" s="116">
        <f t="shared" si="224"/>
        <v>9966.5147158854124</v>
      </c>
      <c r="V1278" s="116">
        <f t="shared" si="225"/>
        <v>1078.6917795413863</v>
      </c>
      <c r="W1278" s="64"/>
      <c r="X1278" s="64"/>
      <c r="Y1278" s="105"/>
      <c r="Z1278" s="61"/>
      <c r="AA1278" s="106"/>
      <c r="AB1278" s="107"/>
      <c r="AC1278" s="107"/>
      <c r="AD1278" s="107"/>
      <c r="AE1278" s="107"/>
      <c r="AF1278" s="107"/>
      <c r="AG1278" s="107"/>
      <c r="AI1278" s="108"/>
      <c r="AJ1278" s="4"/>
      <c r="AK1278" s="4"/>
      <c r="AL1278" s="4"/>
      <c r="AN1278" s="109"/>
      <c r="AO1278" s="110"/>
      <c r="AP1278" s="111"/>
      <c r="AQ1278" s="110"/>
      <c r="AR1278" s="112"/>
      <c r="AT1278" s="113"/>
      <c r="AU1278" s="113"/>
      <c r="AV1278" s="113"/>
      <c r="AW1278" s="113"/>
      <c r="AX1278" s="113"/>
      <c r="AY1278" s="113"/>
      <c r="AZ1278" s="113"/>
      <c r="BA1278" s="105"/>
      <c r="BB1278" s="61"/>
      <c r="BC1278" s="106"/>
      <c r="BD1278" s="107"/>
      <c r="BE1278" s="107"/>
      <c r="BF1278" s="107"/>
      <c r="BG1278" s="107"/>
      <c r="BH1278" s="107"/>
      <c r="BI1278" s="107"/>
    </row>
    <row r="1279" spans="2:61" x14ac:dyDescent="0.3">
      <c r="B1279" s="108"/>
      <c r="C1279" s="93">
        <v>1707</v>
      </c>
      <c r="D1279" s="94">
        <f>'[1]S&amp;P500 Historical Data'!E4659</f>
        <v>0</v>
      </c>
      <c r="E1279" s="95"/>
      <c r="F1279" s="96"/>
      <c r="H1279" s="114">
        <v>1208</v>
      </c>
      <c r="I1279" s="98">
        <f t="shared" ca="1" si="219"/>
        <v>3483.1237605151377</v>
      </c>
      <c r="J1279" s="99">
        <f t="shared" ca="1" si="227"/>
        <v>2.8431731016717392E-3</v>
      </c>
      <c r="K1279" s="100">
        <f t="shared" ca="1" si="228"/>
        <v>3.7592221749618289</v>
      </c>
      <c r="L1279" s="101">
        <f t="shared" ca="1" si="218"/>
        <v>0.15919618311160552</v>
      </c>
      <c r="M1279" s="125"/>
      <c r="N1279" s="91">
        <v>45120</v>
      </c>
      <c r="O1279" s="102"/>
      <c r="P1279" s="92" t="str">
        <f t="shared" si="226"/>
        <v/>
      </c>
      <c r="Q1279" s="115">
        <f t="shared" si="220"/>
        <v>3279.7984380308635</v>
      </c>
      <c r="R1279" s="116">
        <f t="shared" si="221"/>
        <v>4019.4564377211605</v>
      </c>
      <c r="S1279" s="116">
        <f t="shared" si="222"/>
        <v>5719.5073782044319</v>
      </c>
      <c r="T1279" s="116">
        <f t="shared" si="223"/>
        <v>1880.7699829363173</v>
      </c>
      <c r="U1279" s="116">
        <f t="shared" si="224"/>
        <v>9974.0167779868643</v>
      </c>
      <c r="V1279" s="116">
        <f t="shared" si="225"/>
        <v>1078.5100961381058</v>
      </c>
      <c r="W1279" s="64"/>
      <c r="X1279" s="64"/>
      <c r="Y1279" s="105"/>
      <c r="Z1279" s="61"/>
      <c r="AA1279" s="106"/>
      <c r="AB1279" s="107"/>
      <c r="AC1279" s="107"/>
      <c r="AD1279" s="107"/>
      <c r="AE1279" s="107"/>
      <c r="AF1279" s="107"/>
      <c r="AG1279" s="107"/>
      <c r="AI1279" s="108"/>
      <c r="AJ1279" s="4"/>
      <c r="AK1279" s="4"/>
      <c r="AL1279" s="4"/>
      <c r="AN1279" s="109"/>
      <c r="AO1279" s="110"/>
      <c r="AP1279" s="111"/>
      <c r="AQ1279" s="110"/>
      <c r="AR1279" s="112"/>
      <c r="AT1279" s="113"/>
      <c r="AU1279" s="113"/>
      <c r="AV1279" s="113"/>
      <c r="AW1279" s="113"/>
      <c r="AX1279" s="113"/>
      <c r="AY1279" s="113"/>
      <c r="AZ1279" s="113"/>
      <c r="BA1279" s="105"/>
      <c r="BB1279" s="61"/>
      <c r="BC1279" s="106"/>
      <c r="BD1279" s="107"/>
      <c r="BE1279" s="107"/>
      <c r="BF1279" s="107"/>
      <c r="BG1279" s="107"/>
      <c r="BH1279" s="107"/>
      <c r="BI1279" s="107"/>
    </row>
    <row r="1280" spans="2:61" x14ac:dyDescent="0.3">
      <c r="B1280" s="108"/>
      <c r="C1280" s="93">
        <v>1708</v>
      </c>
      <c r="D1280" s="94">
        <f>'[1]S&amp;P500 Historical Data'!E4660</f>
        <v>0</v>
      </c>
      <c r="E1280" s="95"/>
      <c r="F1280" s="96"/>
      <c r="H1280" s="114">
        <v>1209</v>
      </c>
      <c r="I1280" s="98">
        <f t="shared" ca="1" si="219"/>
        <v>3552.825636186159</v>
      </c>
      <c r="J1280" s="99">
        <f t="shared" ca="1" si="227"/>
        <v>2.001131181761762E-2</v>
      </c>
      <c r="K1280" s="100">
        <f t="shared" ca="1" si="228"/>
        <v>4.9793295032092075</v>
      </c>
      <c r="L1280" s="101">
        <f t="shared" ref="L1280:L1343" ca="1" si="229">NORMINV(RAND(),0,0.6)</f>
        <v>1.2201073282473789</v>
      </c>
      <c r="M1280" s="125"/>
      <c r="N1280" s="91">
        <v>45121</v>
      </c>
      <c r="O1280" s="102"/>
      <c r="P1280" s="92" t="str">
        <f t="shared" si="226"/>
        <v/>
      </c>
      <c r="Q1280" s="115">
        <f t="shared" si="220"/>
        <v>3280.7562790127458</v>
      </c>
      <c r="R1280" s="116">
        <f t="shared" si="221"/>
        <v>4020.3815276807973</v>
      </c>
      <c r="S1280" s="116">
        <f t="shared" si="222"/>
        <v>5722.494464435048</v>
      </c>
      <c r="T1280" s="116">
        <f t="shared" si="223"/>
        <v>1880.8863563215643</v>
      </c>
      <c r="U1280" s="116">
        <f t="shared" si="224"/>
        <v>9981.5225851961386</v>
      </c>
      <c r="V1280" s="116">
        <f t="shared" si="225"/>
        <v>1078.3286488020362</v>
      </c>
      <c r="W1280" s="64"/>
      <c r="X1280" s="64"/>
      <c r="Y1280" s="105"/>
      <c r="Z1280" s="61"/>
      <c r="AA1280" s="106"/>
      <c r="AB1280" s="107"/>
      <c r="AC1280" s="107"/>
      <c r="AD1280" s="107"/>
      <c r="AE1280" s="107"/>
      <c r="AF1280" s="107"/>
      <c r="AG1280" s="107"/>
      <c r="AI1280" s="108"/>
      <c r="AJ1280" s="4"/>
      <c r="AK1280" s="4"/>
      <c r="AL1280" s="4"/>
      <c r="AN1280" s="109"/>
      <c r="AO1280" s="110"/>
      <c r="AP1280" s="111"/>
      <c r="AQ1280" s="110"/>
      <c r="AR1280" s="112"/>
      <c r="AT1280" s="113"/>
      <c r="AU1280" s="113"/>
      <c r="AV1280" s="113"/>
      <c r="AW1280" s="113"/>
      <c r="AX1280" s="113"/>
      <c r="AY1280" s="113"/>
      <c r="AZ1280" s="113"/>
      <c r="BA1280" s="105"/>
      <c r="BB1280" s="61"/>
      <c r="BC1280" s="106"/>
      <c r="BD1280" s="107"/>
      <c r="BE1280" s="107"/>
      <c r="BF1280" s="107"/>
      <c r="BG1280" s="107"/>
      <c r="BH1280" s="107"/>
      <c r="BI1280" s="107"/>
    </row>
    <row r="1281" spans="2:61" x14ac:dyDescent="0.3">
      <c r="B1281" s="108"/>
      <c r="C1281" s="93">
        <v>1709</v>
      </c>
      <c r="D1281" s="94">
        <f>'[1]S&amp;P500 Historical Data'!E4661</f>
        <v>0</v>
      </c>
      <c r="E1281" s="95"/>
      <c r="F1281" s="96"/>
      <c r="H1281" s="114">
        <v>1210</v>
      </c>
      <c r="I1281" s="98">
        <f t="shared" ca="1" si="219"/>
        <v>3546.121833636777</v>
      </c>
      <c r="J1281" s="99">
        <f t="shared" ca="1" si="227"/>
        <v>-1.8868932044124743E-3</v>
      </c>
      <c r="K1281" s="100">
        <f t="shared" ca="1" si="228"/>
        <v>4.8430372763396967</v>
      </c>
      <c r="L1281" s="101">
        <f t="shared" ca="1" si="229"/>
        <v>-0.13629222686951042</v>
      </c>
      <c r="M1281" s="125"/>
      <c r="N1281" s="91">
        <v>45122</v>
      </c>
      <c r="O1281" s="102"/>
      <c r="P1281" s="92" t="str">
        <f t="shared" si="226"/>
        <v/>
      </c>
      <c r="Q1281" s="115">
        <f t="shared" si="220"/>
        <v>3281.7143997250341</v>
      </c>
      <c r="R1281" s="116">
        <f t="shared" si="221"/>
        <v>4021.3064479149057</v>
      </c>
      <c r="S1281" s="116">
        <f t="shared" si="222"/>
        <v>5725.4825659152912</v>
      </c>
      <c r="T1281" s="116">
        <f t="shared" si="223"/>
        <v>1881.0029158897585</v>
      </c>
      <c r="U1281" s="116">
        <f t="shared" si="224"/>
        <v>9989.0321398311171</v>
      </c>
      <c r="V1281" s="116">
        <f t="shared" si="225"/>
        <v>1078.1474371694953</v>
      </c>
      <c r="W1281" s="64"/>
      <c r="X1281" s="64"/>
      <c r="Y1281" s="105"/>
      <c r="Z1281" s="61"/>
      <c r="AA1281" s="106"/>
      <c r="AB1281" s="107"/>
      <c r="AC1281" s="107"/>
      <c r="AD1281" s="107"/>
      <c r="AE1281" s="107"/>
      <c r="AF1281" s="107"/>
      <c r="AG1281" s="107"/>
      <c r="AI1281" s="108"/>
      <c r="AJ1281" s="4"/>
      <c r="AK1281" s="4"/>
      <c r="AL1281" s="4"/>
      <c r="AN1281" s="109"/>
      <c r="AO1281" s="110"/>
      <c r="AP1281" s="111"/>
      <c r="AQ1281" s="110"/>
      <c r="AR1281" s="112"/>
      <c r="AT1281" s="113"/>
      <c r="AU1281" s="113"/>
      <c r="AV1281" s="113"/>
      <c r="AW1281" s="113"/>
      <c r="AX1281" s="113"/>
      <c r="AY1281" s="113"/>
      <c r="AZ1281" s="113"/>
      <c r="BA1281" s="105"/>
      <c r="BB1281" s="61"/>
      <c r="BC1281" s="106"/>
      <c r="BD1281" s="107"/>
      <c r="BE1281" s="107"/>
      <c r="BF1281" s="107"/>
      <c r="BG1281" s="107"/>
      <c r="BH1281" s="107"/>
      <c r="BI1281" s="107"/>
    </row>
    <row r="1282" spans="2:61" x14ac:dyDescent="0.3">
      <c r="B1282" s="108"/>
      <c r="C1282" s="93">
        <v>1710</v>
      </c>
      <c r="D1282" s="94">
        <f>'[1]S&amp;P500 Historical Data'!E4662</f>
        <v>0</v>
      </c>
      <c r="E1282" s="95"/>
      <c r="F1282" s="96"/>
      <c r="H1282" s="114">
        <v>1211</v>
      </c>
      <c r="I1282" s="98">
        <f t="shared" ca="1" si="219"/>
        <v>3502.0246478864042</v>
      </c>
      <c r="J1282" s="99">
        <f t="shared" ca="1" si="227"/>
        <v>-1.2435327329165186E-2</v>
      </c>
      <c r="K1282" s="100">
        <f t="shared" ca="1" si="228"/>
        <v>4.0427064613969073</v>
      </c>
      <c r="L1282" s="101">
        <f t="shared" ca="1" si="229"/>
        <v>-0.80033081494278935</v>
      </c>
      <c r="M1282" s="125"/>
      <c r="N1282" s="91">
        <v>45123</v>
      </c>
      <c r="O1282" s="102"/>
      <c r="P1282" s="92" t="str">
        <f t="shared" si="226"/>
        <v/>
      </c>
      <c r="Q1282" s="115">
        <f t="shared" si="220"/>
        <v>3282.6728002494201</v>
      </c>
      <c r="R1282" s="116">
        <f t="shared" si="221"/>
        <v>4022.2311986827567</v>
      </c>
      <c r="S1282" s="116">
        <f t="shared" si="222"/>
        <v>5728.4716832820686</v>
      </c>
      <c r="T1282" s="116">
        <f t="shared" si="223"/>
        <v>1881.1196614527744</v>
      </c>
      <c r="U1282" s="116">
        <f t="shared" si="224"/>
        <v>9996.545444209718</v>
      </c>
      <c r="V1282" s="116">
        <f t="shared" si="225"/>
        <v>1077.9664608776523</v>
      </c>
      <c r="W1282" s="64"/>
      <c r="X1282" s="64"/>
      <c r="Y1282" s="105"/>
      <c r="Z1282" s="61"/>
      <c r="AA1282" s="106"/>
      <c r="AB1282" s="107"/>
      <c r="AC1282" s="107"/>
      <c r="AD1282" s="107"/>
      <c r="AE1282" s="107"/>
      <c r="AF1282" s="107"/>
      <c r="AG1282" s="107"/>
      <c r="AI1282" s="108"/>
      <c r="AJ1282" s="4"/>
      <c r="AK1282" s="4"/>
      <c r="AL1282" s="4"/>
      <c r="AN1282" s="109"/>
      <c r="AO1282" s="110"/>
      <c r="AP1282" s="111"/>
      <c r="AQ1282" s="110"/>
      <c r="AR1282" s="112"/>
      <c r="AT1282" s="113"/>
      <c r="AU1282" s="113"/>
      <c r="AV1282" s="113"/>
      <c r="AW1282" s="113"/>
      <c r="AX1282" s="113"/>
      <c r="AY1282" s="113"/>
      <c r="AZ1282" s="113"/>
      <c r="BA1282" s="105"/>
      <c r="BB1282" s="61"/>
      <c r="BC1282" s="106"/>
      <c r="BD1282" s="107"/>
      <c r="BE1282" s="107"/>
      <c r="BF1282" s="107"/>
      <c r="BG1282" s="107"/>
      <c r="BH1282" s="107"/>
      <c r="BI1282" s="107"/>
    </row>
    <row r="1283" spans="2:61" x14ac:dyDescent="0.3">
      <c r="B1283" s="108"/>
      <c r="C1283" s="93">
        <v>1711</v>
      </c>
      <c r="D1283" s="94">
        <f>'[1]S&amp;P500 Historical Data'!E4663</f>
        <v>0</v>
      </c>
      <c r="E1283" s="95"/>
      <c r="F1283" s="96"/>
      <c r="H1283" s="114">
        <v>1212</v>
      </c>
      <c r="I1283" s="98">
        <f t="shared" ca="1" si="219"/>
        <v>3523.7939511335185</v>
      </c>
      <c r="J1283" s="99">
        <f t="shared" ca="1" si="227"/>
        <v>6.2162050344942146E-3</v>
      </c>
      <c r="K1283" s="100">
        <f t="shared" ca="1" si="228"/>
        <v>4.411766719381764</v>
      </c>
      <c r="L1283" s="101">
        <f t="shared" ca="1" si="229"/>
        <v>0.36906025798485637</v>
      </c>
      <c r="M1283" s="125"/>
      <c r="N1283" s="91">
        <v>45124</v>
      </c>
      <c r="O1283" s="102"/>
      <c r="P1283" s="92" t="str">
        <f t="shared" si="226"/>
        <v/>
      </c>
      <c r="Q1283" s="115">
        <f t="shared" si="220"/>
        <v>3283.6314806676223</v>
      </c>
      <c r="R1283" s="116">
        <f t="shared" si="221"/>
        <v>4023.1557802430789</v>
      </c>
      <c r="S1283" s="116">
        <f t="shared" si="222"/>
        <v>5731.4618171719985</v>
      </c>
      <c r="T1283" s="116">
        <f t="shared" si="223"/>
        <v>1881.2365928229426</v>
      </c>
      <c r="U1283" s="116">
        <f t="shared" si="224"/>
        <v>10004.062500649923</v>
      </c>
      <c r="V1283" s="116">
        <f t="shared" si="225"/>
        <v>1077.7857195645231</v>
      </c>
      <c r="W1283" s="64"/>
      <c r="X1283" s="64"/>
      <c r="Y1283" s="105"/>
      <c r="Z1283" s="61"/>
      <c r="AA1283" s="106"/>
      <c r="AB1283" s="107"/>
      <c r="AC1283" s="107"/>
      <c r="AD1283" s="107"/>
      <c r="AE1283" s="107"/>
      <c r="AF1283" s="107"/>
      <c r="AG1283" s="107"/>
      <c r="AI1283" s="108"/>
      <c r="AJ1283" s="4"/>
      <c r="AK1283" s="4"/>
      <c r="AL1283" s="4"/>
      <c r="AN1283" s="109"/>
      <c r="AO1283" s="110"/>
      <c r="AP1283" s="111"/>
      <c r="AQ1283" s="110"/>
      <c r="AR1283" s="112"/>
      <c r="AT1283" s="113"/>
      <c r="AU1283" s="113"/>
      <c r="AV1283" s="113"/>
      <c r="AW1283" s="113"/>
      <c r="AX1283" s="113"/>
      <c r="AY1283" s="113"/>
      <c r="AZ1283" s="113"/>
      <c r="BA1283" s="105"/>
      <c r="BB1283" s="61"/>
      <c r="BC1283" s="106"/>
      <c r="BD1283" s="107"/>
      <c r="BE1283" s="107"/>
      <c r="BF1283" s="107"/>
      <c r="BG1283" s="107"/>
      <c r="BH1283" s="107"/>
      <c r="BI1283" s="107"/>
    </row>
    <row r="1284" spans="2:61" x14ac:dyDescent="0.3">
      <c r="B1284" s="108"/>
      <c r="C1284" s="93">
        <v>1712</v>
      </c>
      <c r="D1284" s="94">
        <f>'[1]S&amp;P500 Historical Data'!E4664</f>
        <v>0</v>
      </c>
      <c r="E1284" s="95"/>
      <c r="F1284" s="96"/>
      <c r="H1284" s="114">
        <v>1213</v>
      </c>
      <c r="I1284" s="98">
        <f t="shared" ca="1" si="219"/>
        <v>3454.615694549911</v>
      </c>
      <c r="J1284" s="99">
        <f t="shared" ca="1" si="227"/>
        <v>-1.9631754166941139E-2</v>
      </c>
      <c r="K1284" s="100">
        <f t="shared" ca="1" si="228"/>
        <v>3.1543281666391154</v>
      </c>
      <c r="L1284" s="101">
        <f t="shared" ca="1" si="229"/>
        <v>-1.2574385527426488</v>
      </c>
      <c r="M1284" s="125"/>
      <c r="N1284" s="91">
        <v>45125</v>
      </c>
      <c r="O1284" s="102"/>
      <c r="P1284" s="92" t="str">
        <f t="shared" si="226"/>
        <v/>
      </c>
      <c r="Q1284" s="115">
        <f t="shared" si="220"/>
        <v>3284.5904410613812</v>
      </c>
      <c r="R1284" s="116">
        <f t="shared" si="221"/>
        <v>4024.080192854055</v>
      </c>
      <c r="S1284" s="116">
        <f t="shared" si="222"/>
        <v>5734.4529682213988</v>
      </c>
      <c r="T1284" s="116">
        <f t="shared" si="223"/>
        <v>1881.3537098130525</v>
      </c>
      <c r="U1284" s="116">
        <f t="shared" si="224"/>
        <v>10011.583311469758</v>
      </c>
      <c r="V1284" s="116">
        <f t="shared" si="225"/>
        <v>1077.6052128689703</v>
      </c>
      <c r="W1284" s="64"/>
      <c r="X1284" s="64"/>
      <c r="Y1284" s="105"/>
      <c r="Z1284" s="61"/>
      <c r="AA1284" s="106"/>
      <c r="AB1284" s="107"/>
      <c r="AC1284" s="107"/>
      <c r="AD1284" s="107"/>
      <c r="AE1284" s="107"/>
      <c r="AF1284" s="107"/>
      <c r="AG1284" s="107"/>
      <c r="AI1284" s="108"/>
      <c r="AJ1284" s="4"/>
      <c r="AK1284" s="4"/>
      <c r="AL1284" s="4"/>
      <c r="AN1284" s="109"/>
      <c r="AO1284" s="110"/>
      <c r="AP1284" s="111"/>
      <c r="AQ1284" s="110"/>
      <c r="AR1284" s="112"/>
      <c r="AT1284" s="113"/>
      <c r="AU1284" s="113"/>
      <c r="AV1284" s="113"/>
      <c r="AW1284" s="113"/>
      <c r="AX1284" s="113"/>
      <c r="AY1284" s="113"/>
      <c r="AZ1284" s="113"/>
      <c r="BA1284" s="105"/>
      <c r="BB1284" s="61"/>
      <c r="BC1284" s="106"/>
      <c r="BD1284" s="107"/>
      <c r="BE1284" s="107"/>
      <c r="BF1284" s="107"/>
      <c r="BG1284" s="107"/>
      <c r="BH1284" s="107"/>
      <c r="BI1284" s="107"/>
    </row>
    <row r="1285" spans="2:61" x14ac:dyDescent="0.3">
      <c r="B1285" s="108"/>
      <c r="C1285" s="93">
        <v>1713</v>
      </c>
      <c r="D1285" s="94">
        <f>'[1]S&amp;P500 Historical Data'!E4665</f>
        <v>0</v>
      </c>
      <c r="E1285" s="95"/>
      <c r="F1285" s="96"/>
      <c r="H1285" s="114">
        <v>1214</v>
      </c>
      <c r="I1285" s="98">
        <f t="shared" ca="1" si="219"/>
        <v>3457.6653442676911</v>
      </c>
      <c r="J1285" s="99">
        <f t="shared" ca="1" si="227"/>
        <v>8.8277539020947804E-4</v>
      </c>
      <c r="K1285" s="100">
        <f t="shared" ca="1" si="228"/>
        <v>3.1912272899626348</v>
      </c>
      <c r="L1285" s="101">
        <f t="shared" ca="1" si="229"/>
        <v>3.6899123323519238E-2</v>
      </c>
      <c r="M1285" s="125"/>
      <c r="N1285" s="91">
        <v>45126</v>
      </c>
      <c r="O1285" s="102"/>
      <c r="P1285" s="92" t="str">
        <f t="shared" si="226"/>
        <v/>
      </c>
      <c r="Q1285" s="115">
        <f t="shared" si="220"/>
        <v>3285.5496815124611</v>
      </c>
      <c r="R1285" s="116">
        <f t="shared" si="221"/>
        <v>4025.0044367733303</v>
      </c>
      <c r="S1285" s="116">
        <f t="shared" si="222"/>
        <v>5737.445137066301</v>
      </c>
      <c r="T1285" s="116">
        <f t="shared" si="223"/>
        <v>1881.471012236346</v>
      </c>
      <c r="U1285" s="116">
        <f t="shared" si="224"/>
        <v>10019.10787898731</v>
      </c>
      <c r="V1285" s="116">
        <f t="shared" si="225"/>
        <v>1077.4249404306977</v>
      </c>
      <c r="W1285" s="64"/>
      <c r="X1285" s="64"/>
      <c r="Y1285" s="105"/>
      <c r="Z1285" s="61"/>
      <c r="AA1285" s="106"/>
      <c r="AB1285" s="107"/>
      <c r="AC1285" s="107"/>
      <c r="AD1285" s="107"/>
      <c r="AE1285" s="107"/>
      <c r="AF1285" s="107"/>
      <c r="AG1285" s="107"/>
      <c r="AI1285" s="108"/>
      <c r="AJ1285" s="4"/>
      <c r="AK1285" s="4"/>
      <c r="AL1285" s="4"/>
      <c r="AN1285" s="109"/>
      <c r="AO1285" s="110"/>
      <c r="AP1285" s="111"/>
      <c r="AQ1285" s="110"/>
      <c r="AR1285" s="112"/>
      <c r="AT1285" s="113"/>
      <c r="AU1285" s="113"/>
      <c r="AV1285" s="113"/>
      <c r="AW1285" s="113"/>
      <c r="AX1285" s="113"/>
      <c r="AY1285" s="113"/>
      <c r="AZ1285" s="113"/>
      <c r="BA1285" s="105"/>
      <c r="BB1285" s="61"/>
      <c r="BC1285" s="106"/>
      <c r="BD1285" s="107"/>
      <c r="BE1285" s="107"/>
      <c r="BF1285" s="107"/>
      <c r="BG1285" s="107"/>
      <c r="BH1285" s="107"/>
      <c r="BI1285" s="107"/>
    </row>
    <row r="1286" spans="2:61" x14ac:dyDescent="0.3">
      <c r="B1286" s="108"/>
      <c r="C1286" s="93">
        <v>1714</v>
      </c>
      <c r="D1286" s="94">
        <f>'[1]S&amp;P500 Historical Data'!E4666</f>
        <v>0</v>
      </c>
      <c r="E1286" s="95"/>
      <c r="F1286" s="96"/>
      <c r="H1286" s="114">
        <v>1215</v>
      </c>
      <c r="I1286" s="98">
        <f t="shared" ca="1" si="219"/>
        <v>3498.0534695373331</v>
      </c>
      <c r="J1286" s="99">
        <f t="shared" ca="1" si="227"/>
        <v>1.1680750231250574E-2</v>
      </c>
      <c r="K1286" s="100">
        <f t="shared" ca="1" si="228"/>
        <v>3.8987933460630999</v>
      </c>
      <c r="L1286" s="101">
        <f t="shared" ca="1" si="229"/>
        <v>0.70756605610046497</v>
      </c>
      <c r="M1286" s="125"/>
      <c r="N1286" s="91">
        <v>45127</v>
      </c>
      <c r="O1286" s="102"/>
      <c r="P1286" s="92" t="str">
        <f t="shared" si="226"/>
        <v/>
      </c>
      <c r="Q1286" s="115">
        <f t="shared" si="220"/>
        <v>3286.5092021026512</v>
      </c>
      <c r="R1286" s="116">
        <f t="shared" si="221"/>
        <v>4025.9285122580095</v>
      </c>
      <c r="S1286" s="116">
        <f t="shared" si="222"/>
        <v>5740.4383243424427</v>
      </c>
      <c r="T1286" s="116">
        <f t="shared" si="223"/>
        <v>1881.5884999065217</v>
      </c>
      <c r="U1286" s="116">
        <f t="shared" si="224"/>
        <v>10026.636205520726</v>
      </c>
      <c r="V1286" s="116">
        <f t="shared" si="225"/>
        <v>1077.2449018902503</v>
      </c>
      <c r="W1286" s="64"/>
      <c r="X1286" s="64"/>
      <c r="Y1286" s="105"/>
      <c r="Z1286" s="61"/>
      <c r="AA1286" s="106"/>
      <c r="AB1286" s="107"/>
      <c r="AC1286" s="107"/>
      <c r="AD1286" s="107"/>
      <c r="AE1286" s="107"/>
      <c r="AF1286" s="107"/>
      <c r="AG1286" s="107"/>
      <c r="AI1286" s="108"/>
      <c r="AJ1286" s="4"/>
      <c r="AK1286" s="4"/>
      <c r="AL1286" s="4"/>
      <c r="AN1286" s="109"/>
      <c r="AO1286" s="110"/>
      <c r="AP1286" s="111"/>
      <c r="AQ1286" s="110"/>
      <c r="AR1286" s="112"/>
      <c r="AT1286" s="113"/>
      <c r="AU1286" s="113"/>
      <c r="AV1286" s="113"/>
      <c r="AW1286" s="113"/>
      <c r="AX1286" s="113"/>
      <c r="AY1286" s="113"/>
      <c r="AZ1286" s="113"/>
      <c r="BA1286" s="105"/>
      <c r="BB1286" s="61"/>
      <c r="BC1286" s="106"/>
      <c r="BD1286" s="107"/>
      <c r="BE1286" s="107"/>
      <c r="BF1286" s="107"/>
      <c r="BG1286" s="107"/>
      <c r="BH1286" s="107"/>
      <c r="BI1286" s="107"/>
    </row>
    <row r="1287" spans="2:61" x14ac:dyDescent="0.3">
      <c r="B1287" s="108"/>
      <c r="C1287" s="93">
        <v>1715</v>
      </c>
      <c r="D1287" s="94">
        <f>'[1]S&amp;P500 Historical Data'!E4667</f>
        <v>0</v>
      </c>
      <c r="E1287" s="95"/>
      <c r="F1287" s="96"/>
      <c r="H1287" s="114">
        <v>1216</v>
      </c>
      <c r="I1287" s="98">
        <f t="shared" ca="1" si="219"/>
        <v>3459.143003842365</v>
      </c>
      <c r="J1287" s="99">
        <f t="shared" ca="1" si="227"/>
        <v>-1.1123462243735938E-2</v>
      </c>
      <c r="K1287" s="100">
        <f t="shared" ca="1" si="228"/>
        <v>3.181431434468053</v>
      </c>
      <c r="L1287" s="101">
        <f t="shared" ca="1" si="229"/>
        <v>-0.71736191159504692</v>
      </c>
      <c r="M1287" s="125"/>
      <c r="N1287" s="91">
        <v>45128</v>
      </c>
      <c r="O1287" s="102"/>
      <c r="P1287" s="92" t="str">
        <f t="shared" si="226"/>
        <v/>
      </c>
      <c r="Q1287" s="115">
        <f t="shared" si="220"/>
        <v>3287.4690029137641</v>
      </c>
      <c r="R1287" s="116">
        <f t="shared" si="221"/>
        <v>4026.8524195646596</v>
      </c>
      <c r="S1287" s="116">
        <f t="shared" si="222"/>
        <v>5743.432530685277</v>
      </c>
      <c r="T1287" s="116">
        <f t="shared" si="223"/>
        <v>1881.7061726377287</v>
      </c>
      <c r="U1287" s="116">
        <f t="shared" si="224"/>
        <v>10034.168293388222</v>
      </c>
      <c r="V1287" s="116">
        <f t="shared" si="225"/>
        <v>1077.06509688901</v>
      </c>
      <c r="W1287" s="64"/>
      <c r="X1287" s="64"/>
      <c r="Y1287" s="105"/>
      <c r="Z1287" s="61"/>
      <c r="AA1287" s="106"/>
      <c r="AB1287" s="107"/>
      <c r="AC1287" s="107"/>
      <c r="AD1287" s="107"/>
      <c r="AE1287" s="107"/>
      <c r="AF1287" s="107"/>
      <c r="AG1287" s="107"/>
      <c r="AI1287" s="108"/>
      <c r="AJ1287" s="4"/>
      <c r="AK1287" s="4"/>
      <c r="AL1287" s="4"/>
      <c r="AN1287" s="109"/>
      <c r="AO1287" s="110"/>
      <c r="AP1287" s="111"/>
      <c r="AQ1287" s="110"/>
      <c r="AR1287" s="112"/>
      <c r="AT1287" s="113"/>
      <c r="AU1287" s="113"/>
      <c r="AV1287" s="113"/>
      <c r="AW1287" s="113"/>
      <c r="AX1287" s="113"/>
      <c r="AY1287" s="113"/>
      <c r="AZ1287" s="113"/>
      <c r="BA1287" s="105"/>
      <c r="BB1287" s="61"/>
      <c r="BC1287" s="106"/>
      <c r="BD1287" s="107"/>
      <c r="BE1287" s="107"/>
      <c r="BF1287" s="107"/>
      <c r="BG1287" s="107"/>
      <c r="BH1287" s="107"/>
      <c r="BI1287" s="107"/>
    </row>
    <row r="1288" spans="2:61" x14ac:dyDescent="0.3">
      <c r="B1288" s="108"/>
      <c r="C1288" s="93">
        <v>1716</v>
      </c>
      <c r="D1288" s="94">
        <f>'[1]S&amp;P500 Historical Data'!E4668</f>
        <v>0</v>
      </c>
      <c r="E1288" s="95"/>
      <c r="F1288" s="96"/>
      <c r="H1288" s="114">
        <v>1217</v>
      </c>
      <c r="I1288" s="98">
        <f t="shared" ref="I1288:I1351" ca="1" si="230">$L$8*EXP(($L$4-($L$5^2)/2)*H1288+$L$5*K1288)</f>
        <v>3454.2409886976598</v>
      </c>
      <c r="J1288" s="99">
        <f t="shared" ca="1" si="227"/>
        <v>-1.4171183843108503E-3</v>
      </c>
      <c r="K1288" s="100">
        <f t="shared" ca="1" si="228"/>
        <v>3.0745487190800325</v>
      </c>
      <c r="L1288" s="101">
        <f t="shared" ca="1" si="229"/>
        <v>-0.10688271538802067</v>
      </c>
      <c r="M1288" s="125"/>
      <c r="N1288" s="91">
        <v>45129</v>
      </c>
      <c r="O1288" s="102"/>
      <c r="P1288" s="92" t="str">
        <f t="shared" si="226"/>
        <v/>
      </c>
      <c r="Q1288" s="115">
        <f t="shared" si="220"/>
        <v>3288.4290840276358</v>
      </c>
      <c r="R1288" s="116">
        <f t="shared" si="221"/>
        <v>4027.7761589493098</v>
      </c>
      <c r="S1288" s="116">
        <f t="shared" si="222"/>
        <v>5746.4277567299632</v>
      </c>
      <c r="T1288" s="116">
        <f t="shared" si="223"/>
        <v>1881.8240302445686</v>
      </c>
      <c r="U1288" s="116">
        <f t="shared" si="224"/>
        <v>10041.704144908072</v>
      </c>
      <c r="V1288" s="116">
        <f t="shared" si="225"/>
        <v>1076.8855250691945</v>
      </c>
      <c r="W1288" s="64"/>
      <c r="X1288" s="64"/>
      <c r="Y1288" s="105"/>
      <c r="Z1288" s="61"/>
      <c r="AA1288" s="106"/>
      <c r="AB1288" s="107"/>
      <c r="AC1288" s="107"/>
      <c r="AD1288" s="107"/>
      <c r="AE1288" s="107"/>
      <c r="AF1288" s="107"/>
      <c r="AG1288" s="107"/>
      <c r="AI1288" s="108"/>
      <c r="AJ1288" s="4"/>
      <c r="AK1288" s="4"/>
      <c r="AL1288" s="4"/>
      <c r="AN1288" s="109"/>
      <c r="AO1288" s="110"/>
      <c r="AP1288" s="111"/>
      <c r="AQ1288" s="110"/>
      <c r="AR1288" s="112"/>
      <c r="AT1288" s="113"/>
      <c r="AU1288" s="113"/>
      <c r="AV1288" s="113"/>
      <c r="AW1288" s="113"/>
      <c r="AX1288" s="113"/>
      <c r="AY1288" s="113"/>
      <c r="AZ1288" s="113"/>
      <c r="BA1288" s="105"/>
      <c r="BB1288" s="61"/>
      <c r="BC1288" s="106"/>
      <c r="BD1288" s="107"/>
      <c r="BE1288" s="107"/>
      <c r="BF1288" s="107"/>
      <c r="BG1288" s="107"/>
      <c r="BH1288" s="107"/>
      <c r="BI1288" s="107"/>
    </row>
    <row r="1289" spans="2:61" x14ac:dyDescent="0.3">
      <c r="B1289" s="108"/>
      <c r="C1289" s="93">
        <v>1717</v>
      </c>
      <c r="D1289" s="94">
        <f>'[1]S&amp;P500 Historical Data'!E4669</f>
        <v>0</v>
      </c>
      <c r="E1289" s="95"/>
      <c r="F1289" s="96"/>
      <c r="H1289" s="114">
        <v>1218</v>
      </c>
      <c r="I1289" s="98">
        <f t="shared" ca="1" si="230"/>
        <v>3529.8606252829245</v>
      </c>
      <c r="J1289" s="99">
        <f t="shared" ca="1" si="227"/>
        <v>2.189182423365758E-2</v>
      </c>
      <c r="K1289" s="100">
        <f t="shared" ca="1" si="228"/>
        <v>4.4097761596935507</v>
      </c>
      <c r="L1289" s="101">
        <f t="shared" ca="1" si="229"/>
        <v>1.3352274406135181</v>
      </c>
      <c r="M1289" s="125"/>
      <c r="N1289" s="91">
        <v>45130</v>
      </c>
      <c r="O1289" s="102"/>
      <c r="P1289" s="92" t="str">
        <f t="shared" si="226"/>
        <v/>
      </c>
      <c r="Q1289" s="115">
        <f t="shared" ref="Q1289:Q1352" si="231">$L$8*EXP($L$9*H1289)</f>
        <v>3289.389445526127</v>
      </c>
      <c r="R1289" s="116">
        <f t="shared" ref="R1289:R1352" si="232">$L$8*EXP($L$5*SQRT(H1289))</f>
        <v>4028.6997306674571</v>
      </c>
      <c r="S1289" s="116">
        <f t="shared" ref="S1289:S1352" si="233">$L$8*EXP($L$9*H1289+$L$5*SQRT(H1289))</f>
        <v>5749.4240031113804</v>
      </c>
      <c r="T1289" s="116">
        <f t="shared" ref="T1289:T1352" si="234">$L$8*EXP($L$9*H1289-$L$5*SQRT(H1289))</f>
        <v>1881.9420725420916</v>
      </c>
      <c r="U1289" s="116">
        <f t="shared" ref="U1289:U1352" si="235">$L$8*EXP($L$9*H1289+2*$L$5*SQRT(H1289))</f>
        <v>10049.243762398621</v>
      </c>
      <c r="V1289" s="116">
        <f t="shared" ref="V1289:V1352" si="236">$L$8*EXP($L$9*H1289-2*$L$5*SQRT(H1289))</f>
        <v>1076.7061860738534</v>
      </c>
      <c r="W1289" s="64"/>
      <c r="X1289" s="64"/>
      <c r="Y1289" s="105"/>
      <c r="Z1289" s="61"/>
      <c r="AA1289" s="106"/>
      <c r="AB1289" s="107"/>
      <c r="AC1289" s="107"/>
      <c r="AD1289" s="107"/>
      <c r="AE1289" s="107"/>
      <c r="AF1289" s="107"/>
      <c r="AG1289" s="107"/>
      <c r="AI1289" s="108"/>
      <c r="AJ1289" s="4"/>
      <c r="AK1289" s="4"/>
      <c r="AL1289" s="4"/>
      <c r="AN1289" s="109"/>
      <c r="AO1289" s="110"/>
      <c r="AP1289" s="111"/>
      <c r="AQ1289" s="110"/>
      <c r="AR1289" s="112"/>
      <c r="AT1289" s="113"/>
      <c r="AU1289" s="113"/>
      <c r="AV1289" s="113"/>
      <c r="AW1289" s="113"/>
      <c r="AX1289" s="113"/>
      <c r="AY1289" s="113"/>
      <c r="AZ1289" s="113"/>
      <c r="BA1289" s="105"/>
      <c r="BB1289" s="61"/>
      <c r="BC1289" s="106"/>
      <c r="BD1289" s="107"/>
      <c r="BE1289" s="107"/>
      <c r="BF1289" s="107"/>
      <c r="BG1289" s="107"/>
      <c r="BH1289" s="107"/>
      <c r="BI1289" s="107"/>
    </row>
    <row r="1290" spans="2:61" x14ac:dyDescent="0.3">
      <c r="B1290" s="108"/>
      <c r="C1290" s="93">
        <v>1718</v>
      </c>
      <c r="D1290" s="94">
        <f>'[1]S&amp;P500 Historical Data'!E4670</f>
        <v>0</v>
      </c>
      <c r="E1290" s="95"/>
      <c r="F1290" s="96"/>
      <c r="H1290" s="114">
        <v>1219</v>
      </c>
      <c r="I1290" s="98">
        <f t="shared" ca="1" si="230"/>
        <v>3532.873812108659</v>
      </c>
      <c r="J1290" s="99">
        <f t="shared" ca="1" si="227"/>
        <v>8.5362770534118545E-4</v>
      </c>
      <c r="K1290" s="100">
        <f t="shared" ca="1" si="228"/>
        <v>4.4448551329697619</v>
      </c>
      <c r="L1290" s="101">
        <f t="shared" ca="1" si="229"/>
        <v>3.5078973276211123E-2</v>
      </c>
      <c r="M1290" s="125"/>
      <c r="N1290" s="91">
        <v>45131</v>
      </c>
      <c r="O1290" s="102"/>
      <c r="P1290" s="92" t="str">
        <f t="shared" ref="P1290:P1353" si="237">IF(O1290="","",(O1290-O1289)/O1289)</f>
        <v/>
      </c>
      <c r="Q1290" s="115">
        <f t="shared" si="231"/>
        <v>3290.3500874911219</v>
      </c>
      <c r="R1290" s="116">
        <f t="shared" si="232"/>
        <v>4029.6231349740642</v>
      </c>
      <c r="S1290" s="116">
        <f t="shared" si="233"/>
        <v>5752.4212704641204</v>
      </c>
      <c r="T1290" s="116">
        <f t="shared" si="234"/>
        <v>1882.0602993457971</v>
      </c>
      <c r="U1290" s="116">
        <f t="shared" si="235"/>
        <v>10056.787148178295</v>
      </c>
      <c r="V1290" s="116">
        <f t="shared" si="236"/>
        <v>1076.5270795468657</v>
      </c>
      <c r="W1290" s="64"/>
      <c r="X1290" s="64"/>
      <c r="Y1290" s="105"/>
      <c r="Z1290" s="61"/>
      <c r="AA1290" s="106"/>
      <c r="AB1290" s="107"/>
      <c r="AC1290" s="107"/>
      <c r="AD1290" s="107"/>
      <c r="AE1290" s="107"/>
      <c r="AF1290" s="107"/>
      <c r="AG1290" s="107"/>
      <c r="AI1290" s="108"/>
      <c r="AJ1290" s="4"/>
      <c r="AK1290" s="4"/>
      <c r="AL1290" s="4"/>
      <c r="AN1290" s="109"/>
      <c r="AO1290" s="110"/>
      <c r="AP1290" s="111"/>
      <c r="AQ1290" s="110"/>
      <c r="AR1290" s="112"/>
      <c r="AT1290" s="113"/>
      <c r="AU1290" s="113"/>
      <c r="AV1290" s="113"/>
      <c r="AW1290" s="113"/>
      <c r="AX1290" s="113"/>
      <c r="AY1290" s="113"/>
      <c r="AZ1290" s="113"/>
      <c r="BA1290" s="105"/>
      <c r="BB1290" s="61"/>
      <c r="BC1290" s="106"/>
      <c r="BD1290" s="107"/>
      <c r="BE1290" s="107"/>
      <c r="BF1290" s="107"/>
      <c r="BG1290" s="107"/>
      <c r="BH1290" s="107"/>
      <c r="BI1290" s="107"/>
    </row>
    <row r="1291" spans="2:61" x14ac:dyDescent="0.3">
      <c r="B1291" s="108"/>
      <c r="C1291" s="93">
        <v>1719</v>
      </c>
      <c r="D1291" s="94">
        <f>'[1]S&amp;P500 Historical Data'!E4671</f>
        <v>0</v>
      </c>
      <c r="E1291" s="95"/>
      <c r="F1291" s="96"/>
      <c r="H1291" s="114">
        <v>1220</v>
      </c>
      <c r="I1291" s="98">
        <f t="shared" ca="1" si="230"/>
        <v>3537.0331230167753</v>
      </c>
      <c r="J1291" s="99">
        <f t="shared" ca="1" si="227"/>
        <v>1.17731657832234E-3</v>
      </c>
      <c r="K1291" s="100">
        <f t="shared" ca="1" si="228"/>
        <v>4.5001441382590865</v>
      </c>
      <c r="L1291" s="101">
        <f t="shared" ca="1" si="229"/>
        <v>5.528900528932456E-2</v>
      </c>
      <c r="M1291" s="125"/>
      <c r="N1291" s="91">
        <v>45132</v>
      </c>
      <c r="O1291" s="102"/>
      <c r="P1291" s="92" t="str">
        <f t="shared" si="237"/>
        <v/>
      </c>
      <c r="Q1291" s="115">
        <f t="shared" si="231"/>
        <v>3291.3110100045283</v>
      </c>
      <c r="R1291" s="116">
        <f t="shared" si="232"/>
        <v>4030.5463721235615</v>
      </c>
      <c r="S1291" s="116">
        <f t="shared" si="233"/>
        <v>5755.4195594224902</v>
      </c>
      <c r="T1291" s="116">
        <f t="shared" si="234"/>
        <v>1882.1787104716316</v>
      </c>
      <c r="U1291" s="116">
        <f t="shared" si="235"/>
        <v>10064.334304565584</v>
      </c>
      <c r="V1291" s="116">
        <f t="shared" si="236"/>
        <v>1076.3482051329388</v>
      </c>
      <c r="W1291" s="64"/>
      <c r="X1291" s="64"/>
      <c r="Y1291" s="105"/>
      <c r="Z1291" s="61"/>
      <c r="AA1291" s="106"/>
      <c r="AB1291" s="107"/>
      <c r="AC1291" s="107"/>
      <c r="AD1291" s="107"/>
      <c r="AE1291" s="107"/>
      <c r="AF1291" s="107"/>
      <c r="AG1291" s="107"/>
      <c r="AI1291" s="108"/>
      <c r="AJ1291" s="4"/>
      <c r="AK1291" s="4"/>
      <c r="AL1291" s="4"/>
      <c r="AN1291" s="109"/>
      <c r="AO1291" s="110"/>
      <c r="AP1291" s="111"/>
      <c r="AQ1291" s="110"/>
      <c r="AR1291" s="112"/>
      <c r="AT1291" s="113"/>
      <c r="AU1291" s="113"/>
      <c r="AV1291" s="113"/>
      <c r="AW1291" s="113"/>
      <c r="AX1291" s="113"/>
      <c r="AY1291" s="113"/>
      <c r="AZ1291" s="113"/>
      <c r="BA1291" s="105"/>
      <c r="BB1291" s="61"/>
      <c r="BC1291" s="106"/>
      <c r="BD1291" s="107"/>
      <c r="BE1291" s="107"/>
      <c r="BF1291" s="107"/>
      <c r="BG1291" s="107"/>
      <c r="BH1291" s="107"/>
      <c r="BI1291" s="107"/>
    </row>
    <row r="1292" spans="2:61" x14ac:dyDescent="0.3">
      <c r="B1292" s="108"/>
      <c r="C1292" s="93">
        <v>1720</v>
      </c>
      <c r="D1292" s="94">
        <f>'[1]S&amp;P500 Historical Data'!E4672</f>
        <v>0</v>
      </c>
      <c r="E1292" s="95"/>
      <c r="F1292" s="96"/>
      <c r="H1292" s="114">
        <v>1221</v>
      </c>
      <c r="I1292" s="98">
        <f t="shared" ca="1" si="230"/>
        <v>3567.1199900369961</v>
      </c>
      <c r="J1292" s="99">
        <f t="shared" ca="1" si="227"/>
        <v>8.5062440677850792E-3</v>
      </c>
      <c r="K1292" s="100">
        <f t="shared" ca="1" si="228"/>
        <v>5.0112860028530184</v>
      </c>
      <c r="L1292" s="101">
        <f t="shared" ca="1" si="229"/>
        <v>0.51114186459393174</v>
      </c>
      <c r="M1292" s="125"/>
      <c r="N1292" s="91">
        <v>45133</v>
      </c>
      <c r="O1292" s="102"/>
      <c r="P1292" s="92" t="str">
        <f t="shared" si="237"/>
        <v/>
      </c>
      <c r="Q1292" s="115">
        <f t="shared" si="231"/>
        <v>3292.2722131482792</v>
      </c>
      <c r="R1292" s="116">
        <f t="shared" si="232"/>
        <v>4031.469442369852</v>
      </c>
      <c r="S1292" s="116">
        <f t="shared" si="233"/>
        <v>5758.4188706205214</v>
      </c>
      <c r="T1292" s="116">
        <f t="shared" si="234"/>
        <v>1882.2973057359864</v>
      </c>
      <c r="U1292" s="116">
        <f t="shared" si="235"/>
        <v>10071.885233879068</v>
      </c>
      <c r="V1292" s="116">
        <f t="shared" si="236"/>
        <v>1076.1695624776032</v>
      </c>
      <c r="W1292" s="64"/>
      <c r="X1292" s="64"/>
      <c r="Y1292" s="105"/>
      <c r="Z1292" s="61"/>
      <c r="AA1292" s="106"/>
      <c r="AB1292" s="107"/>
      <c r="AC1292" s="107"/>
      <c r="AD1292" s="107"/>
      <c r="AE1292" s="107"/>
      <c r="AF1292" s="107"/>
      <c r="AG1292" s="107"/>
      <c r="AI1292" s="108"/>
      <c r="AJ1292" s="4"/>
      <c r="AK1292" s="4"/>
      <c r="AL1292" s="4"/>
      <c r="AN1292" s="109"/>
      <c r="AO1292" s="110"/>
      <c r="AP1292" s="111"/>
      <c r="AQ1292" s="110"/>
      <c r="AR1292" s="112"/>
      <c r="AT1292" s="113"/>
      <c r="AU1292" s="113"/>
      <c r="AV1292" s="113"/>
      <c r="AW1292" s="113"/>
      <c r="AX1292" s="113"/>
      <c r="AY1292" s="113"/>
      <c r="AZ1292" s="113"/>
      <c r="BA1292" s="105"/>
      <c r="BB1292" s="61"/>
      <c r="BC1292" s="106"/>
      <c r="BD1292" s="107"/>
      <c r="BE1292" s="107"/>
      <c r="BF1292" s="107"/>
      <c r="BG1292" s="107"/>
      <c r="BH1292" s="107"/>
      <c r="BI1292" s="107"/>
    </row>
    <row r="1293" spans="2:61" x14ac:dyDescent="0.3">
      <c r="B1293" s="108"/>
      <c r="C1293" s="93">
        <v>1721</v>
      </c>
      <c r="D1293" s="94">
        <f>'[1]S&amp;P500 Historical Data'!E4673</f>
        <v>0</v>
      </c>
      <c r="E1293" s="95"/>
      <c r="F1293" s="96"/>
      <c r="H1293" s="114">
        <v>1222</v>
      </c>
      <c r="I1293" s="98">
        <f t="shared" ca="1" si="230"/>
        <v>3604.0937713228254</v>
      </c>
      <c r="J1293" s="99">
        <f t="shared" ca="1" si="227"/>
        <v>1.036516332197893E-2</v>
      </c>
      <c r="K1293" s="100">
        <f t="shared" ca="1" si="228"/>
        <v>5.6375243374804667</v>
      </c>
      <c r="L1293" s="101">
        <f t="shared" ca="1" si="229"/>
        <v>0.62623833462744838</v>
      </c>
      <c r="M1293" s="125"/>
      <c r="N1293" s="91">
        <v>45134</v>
      </c>
      <c r="O1293" s="102"/>
      <c r="P1293" s="92" t="str">
        <f t="shared" si="237"/>
        <v/>
      </c>
      <c r="Q1293" s="115">
        <f t="shared" si="231"/>
        <v>3293.2336970043298</v>
      </c>
      <c r="R1293" s="116">
        <f t="shared" si="232"/>
        <v>4032.392345966306</v>
      </c>
      <c r="S1293" s="116">
        <f t="shared" si="233"/>
        <v>5761.4192046919552</v>
      </c>
      <c r="T1293" s="116">
        <f t="shared" si="234"/>
        <v>1882.4160849556988</v>
      </c>
      <c r="U1293" s="116">
        <f t="shared" si="235"/>
        <v>10079.439938437396</v>
      </c>
      <c r="V1293" s="116">
        <f t="shared" si="236"/>
        <v>1075.9911512272133</v>
      </c>
      <c r="W1293" s="64"/>
      <c r="X1293" s="64"/>
      <c r="Y1293" s="105"/>
      <c r="Z1293" s="61"/>
      <c r="AA1293" s="106"/>
      <c r="AB1293" s="107"/>
      <c r="AC1293" s="107"/>
      <c r="AD1293" s="107"/>
      <c r="AE1293" s="107"/>
      <c r="AF1293" s="107"/>
      <c r="AG1293" s="107"/>
      <c r="AI1293" s="108"/>
      <c r="AJ1293" s="4"/>
      <c r="AK1293" s="4"/>
      <c r="AL1293" s="4"/>
      <c r="AN1293" s="109"/>
      <c r="AO1293" s="110"/>
      <c r="AP1293" s="111"/>
      <c r="AQ1293" s="110"/>
      <c r="AR1293" s="112"/>
      <c r="AT1293" s="113"/>
      <c r="AU1293" s="113"/>
      <c r="AV1293" s="113"/>
      <c r="AW1293" s="113"/>
      <c r="AX1293" s="113"/>
      <c r="AY1293" s="113"/>
      <c r="AZ1293" s="113"/>
      <c r="BA1293" s="105"/>
      <c r="BB1293" s="61"/>
      <c r="BC1293" s="106"/>
      <c r="BD1293" s="107"/>
      <c r="BE1293" s="107"/>
      <c r="BF1293" s="107"/>
      <c r="BG1293" s="107"/>
      <c r="BH1293" s="107"/>
      <c r="BI1293" s="107"/>
    </row>
    <row r="1294" spans="2:61" x14ac:dyDescent="0.3">
      <c r="B1294" s="108"/>
      <c r="C1294" s="93">
        <v>1722</v>
      </c>
      <c r="D1294" s="94">
        <f>'[1]S&amp;P500 Historical Data'!E4674</f>
        <v>0</v>
      </c>
      <c r="E1294" s="95"/>
      <c r="F1294" s="96"/>
      <c r="H1294" s="114">
        <v>1223</v>
      </c>
      <c r="I1294" s="98">
        <f t="shared" ca="1" si="230"/>
        <v>3631.471573580613</v>
      </c>
      <c r="J1294" s="99">
        <f t="shared" ca="1" si="227"/>
        <v>7.5963068651621179E-3</v>
      </c>
      <c r="K1294" s="100">
        <f t="shared" ca="1" si="228"/>
        <v>6.0922493506605617</v>
      </c>
      <c r="L1294" s="101">
        <f t="shared" ca="1" si="229"/>
        <v>0.45472501318009517</v>
      </c>
      <c r="M1294" s="125"/>
      <c r="N1294" s="91">
        <v>45135</v>
      </c>
      <c r="O1294" s="102"/>
      <c r="P1294" s="92" t="str">
        <f t="shared" si="237"/>
        <v/>
      </c>
      <c r="Q1294" s="115">
        <f t="shared" si="231"/>
        <v>3294.19546165466</v>
      </c>
      <c r="R1294" s="116">
        <f t="shared" si="232"/>
        <v>4033.3150831657713</v>
      </c>
      <c r="S1294" s="116">
        <f t="shared" si="233"/>
        <v>5764.4205622702611</v>
      </c>
      <c r="T1294" s="116">
        <f t="shared" si="234"/>
        <v>1882.5350479480478</v>
      </c>
      <c r="U1294" s="116">
        <f t="shared" si="235"/>
        <v>10086.998420559308</v>
      </c>
      <c r="V1294" s="116">
        <f t="shared" si="236"/>
        <v>1075.8129710289425</v>
      </c>
      <c r="W1294" s="64"/>
      <c r="X1294" s="64"/>
      <c r="Y1294" s="105"/>
      <c r="Z1294" s="61"/>
      <c r="AA1294" s="106"/>
      <c r="AB1294" s="107"/>
      <c r="AC1294" s="107"/>
      <c r="AD1294" s="107"/>
      <c r="AE1294" s="107"/>
      <c r="AF1294" s="107"/>
      <c r="AG1294" s="107"/>
      <c r="AI1294" s="108"/>
      <c r="AJ1294" s="4"/>
      <c r="AK1294" s="4"/>
      <c r="AL1294" s="4"/>
      <c r="AN1294" s="109"/>
      <c r="AO1294" s="110"/>
      <c r="AP1294" s="111"/>
      <c r="AQ1294" s="110"/>
      <c r="AR1294" s="112"/>
      <c r="AT1294" s="113"/>
      <c r="AU1294" s="113"/>
      <c r="AV1294" s="113"/>
      <c r="AW1294" s="113"/>
      <c r="AX1294" s="113"/>
      <c r="AY1294" s="113"/>
      <c r="AZ1294" s="113"/>
      <c r="BA1294" s="105"/>
      <c r="BB1294" s="61"/>
      <c r="BC1294" s="106"/>
      <c r="BD1294" s="107"/>
      <c r="BE1294" s="107"/>
      <c r="BF1294" s="107"/>
      <c r="BG1294" s="107"/>
      <c r="BH1294" s="107"/>
      <c r="BI1294" s="107"/>
    </row>
    <row r="1295" spans="2:61" x14ac:dyDescent="0.3">
      <c r="B1295" s="108"/>
      <c r="C1295" s="93">
        <v>1723</v>
      </c>
      <c r="D1295" s="94">
        <f>'[1]S&amp;P500 Historical Data'!E4675</f>
        <v>0</v>
      </c>
      <c r="E1295" s="95"/>
      <c r="F1295" s="96"/>
      <c r="H1295" s="114">
        <v>1224</v>
      </c>
      <c r="I1295" s="98">
        <f t="shared" ca="1" si="230"/>
        <v>3641.124774935648</v>
      </c>
      <c r="J1295" s="99">
        <f t="shared" ca="1" si="227"/>
        <v>2.6582065037389158E-3</v>
      </c>
      <c r="K1295" s="100">
        <f t="shared" ca="1" si="228"/>
        <v>6.2399168332475607</v>
      </c>
      <c r="L1295" s="101">
        <f t="shared" ca="1" si="229"/>
        <v>0.14766748258699919</v>
      </c>
      <c r="M1295" s="125"/>
      <c r="N1295" s="91">
        <v>45136</v>
      </c>
      <c r="O1295" s="102"/>
      <c r="P1295" s="92" t="str">
        <f t="shared" si="237"/>
        <v/>
      </c>
      <c r="Q1295" s="115">
        <f t="shared" si="231"/>
        <v>3295.1575071812745</v>
      </c>
      <c r="R1295" s="116">
        <f t="shared" si="232"/>
        <v>4034.237654220567</v>
      </c>
      <c r="S1295" s="116">
        <f t="shared" si="233"/>
        <v>5767.4229439886312</v>
      </c>
      <c r="T1295" s="116">
        <f t="shared" si="234"/>
        <v>1882.6541945307549</v>
      </c>
      <c r="U1295" s="116">
        <f t="shared" si="235"/>
        <v>10094.560682563633</v>
      </c>
      <c r="V1295" s="116">
        <f t="shared" si="236"/>
        <v>1075.6350215307812</v>
      </c>
      <c r="W1295" s="64"/>
      <c r="X1295" s="64"/>
      <c r="Y1295" s="105"/>
      <c r="Z1295" s="61"/>
      <c r="AA1295" s="106"/>
      <c r="AB1295" s="107"/>
      <c r="AC1295" s="107"/>
      <c r="AD1295" s="107"/>
      <c r="AE1295" s="107"/>
      <c r="AF1295" s="107"/>
      <c r="AG1295" s="107"/>
      <c r="AI1295" s="108"/>
      <c r="AJ1295" s="4"/>
      <c r="AK1295" s="4"/>
      <c r="AL1295" s="4"/>
      <c r="AN1295" s="109"/>
      <c r="AO1295" s="110"/>
      <c r="AP1295" s="111"/>
      <c r="AQ1295" s="110"/>
      <c r="AR1295" s="112"/>
      <c r="AT1295" s="113"/>
      <c r="AU1295" s="113"/>
      <c r="AV1295" s="113"/>
      <c r="AW1295" s="113"/>
      <c r="AX1295" s="113"/>
      <c r="AY1295" s="113"/>
      <c r="AZ1295" s="113"/>
      <c r="BA1295" s="105"/>
      <c r="BB1295" s="61"/>
      <c r="BC1295" s="106"/>
      <c r="BD1295" s="107"/>
      <c r="BE1295" s="107"/>
      <c r="BF1295" s="107"/>
      <c r="BG1295" s="107"/>
      <c r="BH1295" s="107"/>
      <c r="BI1295" s="107"/>
    </row>
    <row r="1296" spans="2:61" x14ac:dyDescent="0.3">
      <c r="B1296" s="108"/>
      <c r="C1296" s="93">
        <v>1724</v>
      </c>
      <c r="D1296" s="94">
        <f>'[1]S&amp;P500 Historical Data'!E4676</f>
        <v>0</v>
      </c>
      <c r="E1296" s="95"/>
      <c r="F1296" s="96"/>
      <c r="H1296" s="114">
        <v>1225</v>
      </c>
      <c r="I1296" s="98">
        <f t="shared" ca="1" si="230"/>
        <v>3730.5457069915101</v>
      </c>
      <c r="J1296" s="99">
        <f t="shared" ca="1" si="227"/>
        <v>2.455860141663024E-2</v>
      </c>
      <c r="K1296" s="100">
        <f t="shared" ca="1" si="228"/>
        <v>7.7380347755720091</v>
      </c>
      <c r="L1296" s="101">
        <f t="shared" ca="1" si="229"/>
        <v>1.4981179423244484</v>
      </c>
      <c r="M1296" s="125"/>
      <c r="N1296" s="91">
        <v>45137</v>
      </c>
      <c r="O1296" s="102"/>
      <c r="P1296" s="92" t="str">
        <f t="shared" si="237"/>
        <v/>
      </c>
      <c r="Q1296" s="115">
        <f t="shared" si="231"/>
        <v>3296.1198336662005</v>
      </c>
      <c r="R1296" s="116">
        <f t="shared" si="232"/>
        <v>4035.1600593824896</v>
      </c>
      <c r="S1296" s="116">
        <f t="shared" si="233"/>
        <v>5770.4263504799774</v>
      </c>
      <c r="T1296" s="116">
        <f t="shared" si="234"/>
        <v>1882.7735245219817</v>
      </c>
      <c r="U1296" s="116">
        <f t="shared" si="235"/>
        <v>10102.126726769289</v>
      </c>
      <c r="V1296" s="116">
        <f t="shared" si="236"/>
        <v>1075.4573023815349</v>
      </c>
      <c r="W1296" s="64"/>
      <c r="X1296" s="64"/>
      <c r="Y1296" s="105"/>
      <c r="Z1296" s="61"/>
      <c r="AA1296" s="106"/>
      <c r="AB1296" s="107"/>
      <c r="AC1296" s="107"/>
      <c r="AD1296" s="107"/>
      <c r="AE1296" s="107"/>
      <c r="AF1296" s="107"/>
      <c r="AG1296" s="107"/>
      <c r="AI1296" s="108"/>
      <c r="AJ1296" s="4"/>
      <c r="AK1296" s="4"/>
      <c r="AL1296" s="4"/>
      <c r="AN1296" s="109"/>
      <c r="AO1296" s="110"/>
      <c r="AP1296" s="111"/>
      <c r="AQ1296" s="110"/>
      <c r="AR1296" s="112"/>
      <c r="AT1296" s="113"/>
      <c r="AU1296" s="113"/>
      <c r="AV1296" s="113"/>
      <c r="AW1296" s="113"/>
      <c r="AX1296" s="113"/>
      <c r="AY1296" s="113"/>
      <c r="AZ1296" s="113"/>
      <c r="BA1296" s="105"/>
      <c r="BB1296" s="61"/>
      <c r="BC1296" s="106"/>
      <c r="BD1296" s="107"/>
      <c r="BE1296" s="107"/>
      <c r="BF1296" s="107"/>
      <c r="BG1296" s="107"/>
      <c r="BH1296" s="107"/>
      <c r="BI1296" s="107"/>
    </row>
    <row r="1297" spans="2:61" x14ac:dyDescent="0.3">
      <c r="B1297" s="108"/>
      <c r="C1297" s="93">
        <v>1725</v>
      </c>
      <c r="D1297" s="94">
        <f>'[1]S&amp;P500 Historical Data'!E4677</f>
        <v>0</v>
      </c>
      <c r="E1297" s="95"/>
      <c r="F1297" s="96"/>
      <c r="H1297" s="114">
        <v>1226</v>
      </c>
      <c r="I1297" s="98">
        <f t="shared" ca="1" si="230"/>
        <v>3731.298210738581</v>
      </c>
      <c r="J1297" s="99">
        <f t="shared" ca="1" si="227"/>
        <v>2.017141207144697E-4</v>
      </c>
      <c r="K1297" s="100">
        <f t="shared" ca="1" si="228"/>
        <v>7.7323906367693063</v>
      </c>
      <c r="L1297" s="101">
        <f t="shared" ca="1" si="229"/>
        <v>-5.6441388027024531E-3</v>
      </c>
      <c r="M1297" s="125"/>
      <c r="N1297" s="91">
        <v>45138</v>
      </c>
      <c r="O1297" s="102"/>
      <c r="P1297" s="92" t="str">
        <f t="shared" si="237"/>
        <v/>
      </c>
      <c r="Q1297" s="115">
        <f t="shared" si="231"/>
        <v>3297.0824411914905</v>
      </c>
      <c r="R1297" s="116">
        <f t="shared" si="232"/>
        <v>4036.0822989028129</v>
      </c>
      <c r="S1297" s="116">
        <f t="shared" si="233"/>
        <v>5773.4307823769359</v>
      </c>
      <c r="T1297" s="116">
        <f t="shared" si="234"/>
        <v>1882.8930377403296</v>
      </c>
      <c r="U1297" s="116">
        <f t="shared" si="235"/>
        <v>10109.696555495275</v>
      </c>
      <c r="V1297" s="116">
        <f t="shared" si="236"/>
        <v>1075.2798132308212</v>
      </c>
      <c r="W1297" s="64"/>
      <c r="X1297" s="64"/>
      <c r="Y1297" s="105"/>
      <c r="Z1297" s="61"/>
      <c r="AA1297" s="106"/>
      <c r="AB1297" s="107"/>
      <c r="AC1297" s="107"/>
      <c r="AD1297" s="107"/>
      <c r="AE1297" s="107"/>
      <c r="AF1297" s="107"/>
      <c r="AG1297" s="107"/>
      <c r="AI1297" s="108"/>
      <c r="AJ1297" s="4"/>
      <c r="AK1297" s="4"/>
      <c r="AL1297" s="4"/>
      <c r="AN1297" s="109"/>
      <c r="AO1297" s="110"/>
      <c r="AP1297" s="111"/>
      <c r="AQ1297" s="110"/>
      <c r="AR1297" s="112"/>
      <c r="AT1297" s="113"/>
      <c r="AU1297" s="113"/>
      <c r="AV1297" s="113"/>
      <c r="AW1297" s="113"/>
      <c r="AX1297" s="113"/>
      <c r="AY1297" s="113"/>
      <c r="AZ1297" s="113"/>
      <c r="BA1297" s="105"/>
      <c r="BB1297" s="61"/>
      <c r="BC1297" s="106"/>
      <c r="BD1297" s="107"/>
      <c r="BE1297" s="107"/>
      <c r="BF1297" s="107"/>
      <c r="BG1297" s="107"/>
      <c r="BH1297" s="107"/>
      <c r="BI1297" s="107"/>
    </row>
    <row r="1298" spans="2:61" x14ac:dyDescent="0.3">
      <c r="B1298" s="108"/>
      <c r="C1298" s="93">
        <v>1726</v>
      </c>
      <c r="D1298" s="94">
        <f>'[1]S&amp;P500 Historical Data'!E4678</f>
        <v>0</v>
      </c>
      <c r="E1298" s="95"/>
      <c r="F1298" s="96"/>
      <c r="H1298" s="114">
        <v>1227</v>
      </c>
      <c r="I1298" s="98">
        <f t="shared" ca="1" si="230"/>
        <v>3734.9488728224692</v>
      </c>
      <c r="J1298" s="99">
        <f t="shared" ca="1" si="227"/>
        <v>9.7838925695664094E-4</v>
      </c>
      <c r="K1298" s="100">
        <f t="shared" ca="1" si="228"/>
        <v>7.7752600709033617</v>
      </c>
      <c r="L1298" s="101">
        <f t="shared" ca="1" si="229"/>
        <v>4.2869434134055306E-2</v>
      </c>
      <c r="M1298" s="125"/>
      <c r="N1298" s="91">
        <v>45139</v>
      </c>
      <c r="O1298" s="102"/>
      <c r="P1298" s="92" t="str">
        <f t="shared" si="237"/>
        <v/>
      </c>
      <c r="Q1298" s="115">
        <f t="shared" si="231"/>
        <v>3298.045329839219</v>
      </c>
      <c r="R1298" s="116">
        <f t="shared" si="232"/>
        <v>4037.00437303229</v>
      </c>
      <c r="S1298" s="116">
        <f t="shared" si="233"/>
        <v>5776.4362403118757</v>
      </c>
      <c r="T1298" s="116">
        <f t="shared" si="234"/>
        <v>1883.0127340048366</v>
      </c>
      <c r="U1298" s="116">
        <f t="shared" si="235"/>
        <v>10117.270171060705</v>
      </c>
      <c r="V1298" s="116">
        <f t="shared" si="236"/>
        <v>1075.1025537290675</v>
      </c>
      <c r="W1298" s="64"/>
      <c r="X1298" s="64"/>
      <c r="Y1298" s="105"/>
      <c r="Z1298" s="61"/>
      <c r="AA1298" s="106"/>
      <c r="AB1298" s="107"/>
      <c r="AC1298" s="107"/>
      <c r="AD1298" s="107"/>
      <c r="AE1298" s="107"/>
      <c r="AF1298" s="107"/>
      <c r="AG1298" s="107"/>
      <c r="AI1298" s="108"/>
      <c r="AJ1298" s="4"/>
      <c r="AK1298" s="4"/>
      <c r="AL1298" s="4"/>
      <c r="AN1298" s="109"/>
      <c r="AO1298" s="110"/>
      <c r="AP1298" s="111"/>
      <c r="AQ1298" s="110"/>
      <c r="AR1298" s="112"/>
      <c r="AT1298" s="113"/>
      <c r="AU1298" s="113"/>
      <c r="AV1298" s="113"/>
      <c r="AW1298" s="113"/>
      <c r="AX1298" s="113"/>
      <c r="AY1298" s="113"/>
      <c r="AZ1298" s="113"/>
      <c r="BA1298" s="105"/>
      <c r="BB1298" s="61"/>
      <c r="BC1298" s="106"/>
      <c r="BD1298" s="107"/>
      <c r="BE1298" s="107"/>
      <c r="BF1298" s="107"/>
      <c r="BG1298" s="107"/>
      <c r="BH1298" s="107"/>
      <c r="BI1298" s="107"/>
    </row>
    <row r="1299" spans="2:61" x14ac:dyDescent="0.3">
      <c r="B1299" s="108"/>
      <c r="C1299" s="93">
        <v>1727</v>
      </c>
      <c r="D1299" s="94">
        <f>'[1]S&amp;P500 Historical Data'!E4679</f>
        <v>0</v>
      </c>
      <c r="E1299" s="95"/>
      <c r="F1299" s="96"/>
      <c r="H1299" s="114">
        <v>1228</v>
      </c>
      <c r="I1299" s="98">
        <f t="shared" ca="1" si="230"/>
        <v>3722.1401362542592</v>
      </c>
      <c r="J1299" s="99">
        <f t="shared" ref="J1299:J1362" ca="1" si="238">(I1299-I1298)/I1298</f>
        <v>-3.4294275515826533E-3</v>
      </c>
      <c r="K1299" s="100">
        <f t="shared" ref="K1299:K1362" ca="1" si="239">+K1298+L1299</f>
        <v>7.542302476066344</v>
      </c>
      <c r="L1299" s="101">
        <f t="shared" ca="1" si="229"/>
        <v>-0.23295759483701756</v>
      </c>
      <c r="M1299" s="125"/>
      <c r="N1299" s="91">
        <v>45140</v>
      </c>
      <c r="O1299" s="102"/>
      <c r="P1299" s="92" t="str">
        <f t="shared" si="237"/>
        <v/>
      </c>
      <c r="Q1299" s="115">
        <f t="shared" si="231"/>
        <v>3299.008499691487</v>
      </c>
      <c r="R1299" s="116">
        <f t="shared" si="232"/>
        <v>4037.9262820211538</v>
      </c>
      <c r="S1299" s="116">
        <f t="shared" si="233"/>
        <v>5779.4427249168866</v>
      </c>
      <c r="T1299" s="116">
        <f t="shared" si="234"/>
        <v>1883.1326131349781</v>
      </c>
      <c r="U1299" s="116">
        <f t="shared" si="235"/>
        <v>10124.847575784779</v>
      </c>
      <c r="V1299" s="116">
        <f t="shared" si="236"/>
        <v>1074.9255235275082</v>
      </c>
      <c r="W1299" s="64"/>
      <c r="X1299" s="64"/>
      <c r="Y1299" s="105"/>
      <c r="Z1299" s="61"/>
      <c r="AA1299" s="106"/>
      <c r="AB1299" s="107"/>
      <c r="AC1299" s="107"/>
      <c r="AD1299" s="107"/>
      <c r="AE1299" s="107"/>
      <c r="AF1299" s="107"/>
      <c r="AG1299" s="107"/>
      <c r="AI1299" s="108"/>
      <c r="AJ1299" s="4"/>
      <c r="AK1299" s="4"/>
      <c r="AL1299" s="4"/>
      <c r="AN1299" s="109"/>
      <c r="AO1299" s="110"/>
      <c r="AP1299" s="111"/>
      <c r="AQ1299" s="110"/>
      <c r="AR1299" s="112"/>
      <c r="AT1299" s="113"/>
      <c r="AU1299" s="113"/>
      <c r="AV1299" s="113"/>
      <c r="AW1299" s="113"/>
      <c r="AX1299" s="113"/>
      <c r="AY1299" s="113"/>
      <c r="AZ1299" s="113"/>
      <c r="BA1299" s="105"/>
      <c r="BB1299" s="61"/>
      <c r="BC1299" s="106"/>
      <c r="BD1299" s="107"/>
      <c r="BE1299" s="107"/>
      <c r="BF1299" s="107"/>
      <c r="BG1299" s="107"/>
      <c r="BH1299" s="107"/>
      <c r="BI1299" s="107"/>
    </row>
    <row r="1300" spans="2:61" x14ac:dyDescent="0.3">
      <c r="B1300" s="108"/>
      <c r="C1300" s="93">
        <v>1728</v>
      </c>
      <c r="D1300" s="94">
        <f>'[1]S&amp;P500 Historical Data'!E4680</f>
        <v>0</v>
      </c>
      <c r="E1300" s="95"/>
      <c r="F1300" s="96"/>
      <c r="H1300" s="114">
        <v>1229</v>
      </c>
      <c r="I1300" s="98">
        <f t="shared" ca="1" si="230"/>
        <v>3723.5550831424998</v>
      </c>
      <c r="J1300" s="99">
        <f t="shared" ca="1" si="238"/>
        <v>3.8014336818186303E-4</v>
      </c>
      <c r="K1300" s="100">
        <f t="shared" ca="1" si="239"/>
        <v>7.5478069218161998</v>
      </c>
      <c r="L1300" s="101">
        <f t="shared" ca="1" si="229"/>
        <v>5.5044457498558122E-3</v>
      </c>
      <c r="M1300" s="125"/>
      <c r="N1300" s="91">
        <v>45141</v>
      </c>
      <c r="O1300" s="102"/>
      <c r="P1300" s="92" t="str">
        <f t="shared" si="237"/>
        <v/>
      </c>
      <c r="Q1300" s="115">
        <f t="shared" si="231"/>
        <v>3299.9719508304174</v>
      </c>
      <c r="R1300" s="116">
        <f t="shared" si="232"/>
        <v>4038.8480261191212</v>
      </c>
      <c r="S1300" s="116">
        <f t="shared" si="233"/>
        <v>5782.4502368237927</v>
      </c>
      <c r="T1300" s="116">
        <f t="shared" si="234"/>
        <v>1883.2526749506644</v>
      </c>
      <c r="U1300" s="116">
        <f t="shared" si="235"/>
        <v>10132.428771986804</v>
      </c>
      <c r="V1300" s="116">
        <f t="shared" si="236"/>
        <v>1074.7487222781826</v>
      </c>
      <c r="W1300" s="64"/>
      <c r="X1300" s="64"/>
      <c r="Y1300" s="105"/>
      <c r="Z1300" s="61"/>
      <c r="AA1300" s="106"/>
      <c r="AB1300" s="107"/>
      <c r="AC1300" s="107"/>
      <c r="AD1300" s="107"/>
      <c r="AE1300" s="107"/>
      <c r="AF1300" s="107"/>
      <c r="AG1300" s="107"/>
      <c r="AI1300" s="108"/>
      <c r="AJ1300" s="4"/>
      <c r="AK1300" s="4"/>
      <c r="AL1300" s="4"/>
      <c r="AN1300" s="109"/>
      <c r="AO1300" s="110"/>
      <c r="AP1300" s="111"/>
      <c r="AQ1300" s="110"/>
      <c r="AR1300" s="112"/>
      <c r="AT1300" s="113"/>
      <c r="AU1300" s="113"/>
      <c r="AV1300" s="113"/>
      <c r="AW1300" s="113"/>
      <c r="AX1300" s="113"/>
      <c r="AY1300" s="113"/>
      <c r="AZ1300" s="113"/>
      <c r="BA1300" s="105"/>
      <c r="BB1300" s="61"/>
      <c r="BC1300" s="106"/>
      <c r="BD1300" s="107"/>
      <c r="BE1300" s="107"/>
      <c r="BF1300" s="107"/>
      <c r="BG1300" s="107"/>
      <c r="BH1300" s="107"/>
      <c r="BI1300" s="107"/>
    </row>
    <row r="1301" spans="2:61" x14ac:dyDescent="0.3">
      <c r="B1301" s="108"/>
      <c r="C1301" s="93">
        <v>1729</v>
      </c>
      <c r="D1301" s="94">
        <f>'[1]S&amp;P500 Historical Data'!E4681</f>
        <v>0</v>
      </c>
      <c r="E1301" s="95"/>
      <c r="F1301" s="96"/>
      <c r="H1301" s="114">
        <v>1230</v>
      </c>
      <c r="I1301" s="98">
        <f t="shared" ca="1" si="230"/>
        <v>3788.8590495421772</v>
      </c>
      <c r="J1301" s="99">
        <f t="shared" ca="1" si="238"/>
        <v>1.7538069114466814E-2</v>
      </c>
      <c r="K1301" s="100">
        <f t="shared" ca="1" si="239"/>
        <v>8.6161851716803</v>
      </c>
      <c r="L1301" s="101">
        <f t="shared" ca="1" si="229"/>
        <v>1.0683782498640997</v>
      </c>
      <c r="M1301" s="125"/>
      <c r="N1301" s="91">
        <v>45142</v>
      </c>
      <c r="O1301" s="102"/>
      <c r="P1301" s="92" t="str">
        <f t="shared" si="237"/>
        <v/>
      </c>
      <c r="Q1301" s="115">
        <f t="shared" si="231"/>
        <v>3300.9356833381585</v>
      </c>
      <c r="R1301" s="116">
        <f t="shared" si="232"/>
        <v>4039.7696055753904</v>
      </c>
      <c r="S1301" s="116">
        <f t="shared" si="233"/>
        <v>5785.4587766641471</v>
      </c>
      <c r="T1301" s="116">
        <f t="shared" si="234"/>
        <v>1883.3729192722399</v>
      </c>
      <c r="U1301" s="116">
        <f t="shared" si="235"/>
        <v>10140.013761986187</v>
      </c>
      <c r="V1301" s="116">
        <f t="shared" si="236"/>
        <v>1074.5721496339327</v>
      </c>
      <c r="W1301" s="64"/>
      <c r="X1301" s="64"/>
      <c r="Y1301" s="105"/>
      <c r="Z1301" s="61"/>
      <c r="AA1301" s="106"/>
      <c r="AB1301" s="107"/>
      <c r="AC1301" s="107"/>
      <c r="AD1301" s="107"/>
      <c r="AE1301" s="107"/>
      <c r="AF1301" s="107"/>
      <c r="AG1301" s="107"/>
      <c r="AI1301" s="108"/>
      <c r="AJ1301" s="4"/>
      <c r="AK1301" s="4"/>
      <c r="AL1301" s="4"/>
      <c r="AN1301" s="109"/>
      <c r="AO1301" s="110"/>
      <c r="AP1301" s="111"/>
      <c r="AQ1301" s="110"/>
      <c r="AR1301" s="112"/>
      <c r="AT1301" s="113"/>
      <c r="AU1301" s="113"/>
      <c r="AV1301" s="113"/>
      <c r="AW1301" s="113"/>
      <c r="AX1301" s="113"/>
      <c r="AY1301" s="113"/>
      <c r="AZ1301" s="113"/>
      <c r="BA1301" s="105"/>
      <c r="BB1301" s="61"/>
      <c r="BC1301" s="106"/>
      <c r="BD1301" s="107"/>
      <c r="BE1301" s="107"/>
      <c r="BF1301" s="107"/>
      <c r="BG1301" s="107"/>
      <c r="BH1301" s="107"/>
      <c r="BI1301" s="107"/>
    </row>
    <row r="1302" spans="2:61" x14ac:dyDescent="0.3">
      <c r="B1302" s="108"/>
      <c r="C1302" s="93">
        <v>1730</v>
      </c>
      <c r="D1302" s="94">
        <f>'[1]S&amp;P500 Historical Data'!E4682</f>
        <v>0</v>
      </c>
      <c r="E1302" s="95"/>
      <c r="F1302" s="96"/>
      <c r="H1302" s="114">
        <v>1231</v>
      </c>
      <c r="I1302" s="98">
        <f t="shared" ca="1" si="230"/>
        <v>3791.8471675322544</v>
      </c>
      <c r="J1302" s="99">
        <f t="shared" ca="1" si="238"/>
        <v>7.8865905303028821E-4</v>
      </c>
      <c r="K1302" s="100">
        <f t="shared" ca="1" si="239"/>
        <v>8.6472069357361576</v>
      </c>
      <c r="L1302" s="101">
        <f t="shared" ca="1" si="229"/>
        <v>3.1021764055857628E-2</v>
      </c>
      <c r="M1302" s="125"/>
      <c r="N1302" s="91">
        <v>45143</v>
      </c>
      <c r="O1302" s="102"/>
      <c r="P1302" s="92" t="str">
        <f t="shared" si="237"/>
        <v/>
      </c>
      <c r="Q1302" s="115">
        <f t="shared" si="231"/>
        <v>3301.8996972968816</v>
      </c>
      <c r="R1302" s="116">
        <f t="shared" si="232"/>
        <v>4040.6910206386456</v>
      </c>
      <c r="S1302" s="116">
        <f t="shared" si="233"/>
        <v>5788.4683450692301</v>
      </c>
      <c r="T1302" s="116">
        <f t="shared" si="234"/>
        <v>1883.4933459204815</v>
      </c>
      <c r="U1302" s="116">
        <f t="shared" si="235"/>
        <v>10147.602548102444</v>
      </c>
      <c r="V1302" s="116">
        <f t="shared" si="236"/>
        <v>1074.3958052483997</v>
      </c>
      <c r="W1302" s="64"/>
      <c r="X1302" s="64"/>
      <c r="Y1302" s="105"/>
      <c r="Z1302" s="61"/>
      <c r="AA1302" s="106"/>
      <c r="AB1302" s="107"/>
      <c r="AC1302" s="107"/>
      <c r="AD1302" s="107"/>
      <c r="AE1302" s="107"/>
      <c r="AF1302" s="107"/>
      <c r="AG1302" s="107"/>
      <c r="AI1302" s="108"/>
      <c r="AJ1302" s="4"/>
      <c r="AK1302" s="4"/>
      <c r="AL1302" s="4"/>
      <c r="AN1302" s="109"/>
      <c r="AO1302" s="110"/>
      <c r="AP1302" s="111"/>
      <c r="AQ1302" s="110"/>
      <c r="AR1302" s="112"/>
      <c r="AT1302" s="113"/>
      <c r="AU1302" s="113"/>
      <c r="AV1302" s="113"/>
      <c r="AW1302" s="113"/>
      <c r="AX1302" s="113"/>
      <c r="AY1302" s="113"/>
      <c r="AZ1302" s="113"/>
      <c r="BA1302" s="105"/>
      <c r="BB1302" s="61"/>
      <c r="BC1302" s="106"/>
      <c r="BD1302" s="107"/>
      <c r="BE1302" s="107"/>
      <c r="BF1302" s="107"/>
      <c r="BG1302" s="107"/>
      <c r="BH1302" s="107"/>
      <c r="BI1302" s="107"/>
    </row>
    <row r="1303" spans="2:61" x14ac:dyDescent="0.3">
      <c r="B1303" s="108"/>
      <c r="C1303" s="93">
        <v>1731</v>
      </c>
      <c r="D1303" s="94">
        <f>'[1]S&amp;P500 Historical Data'!E4683</f>
        <v>0</v>
      </c>
      <c r="E1303" s="95"/>
      <c r="F1303" s="96"/>
      <c r="H1303" s="114">
        <v>1232</v>
      </c>
      <c r="I1303" s="98">
        <f t="shared" ca="1" si="230"/>
        <v>3852.201605387284</v>
      </c>
      <c r="J1303" s="99">
        <f t="shared" ca="1" si="238"/>
        <v>1.591689622192986E-2</v>
      </c>
      <c r="K1303" s="100">
        <f t="shared" ca="1" si="239"/>
        <v>9.615928857844672</v>
      </c>
      <c r="L1303" s="101">
        <f t="shared" ca="1" si="229"/>
        <v>0.96872192210851349</v>
      </c>
      <c r="M1303" s="125"/>
      <c r="N1303" s="91">
        <v>45144</v>
      </c>
      <c r="O1303" s="102"/>
      <c r="P1303" s="92" t="str">
        <f t="shared" si="237"/>
        <v/>
      </c>
      <c r="Q1303" s="115">
        <f t="shared" si="231"/>
        <v>3302.8639927887825</v>
      </c>
      <c r="R1303" s="116">
        <f t="shared" si="232"/>
        <v>4041.6122715570582</v>
      </c>
      <c r="S1303" s="116">
        <f t="shared" si="233"/>
        <v>5791.4789426700645</v>
      </c>
      <c r="T1303" s="116">
        <f t="shared" si="234"/>
        <v>1883.6139547165974</v>
      </c>
      <c r="U1303" s="116">
        <f t="shared" si="235"/>
        <v>10155.195132655203</v>
      </c>
      <c r="V1303" s="116">
        <f t="shared" si="236"/>
        <v>1074.2196887760233</v>
      </c>
      <c r="W1303" s="64"/>
      <c r="X1303" s="64"/>
      <c r="Y1303" s="105"/>
      <c r="Z1303" s="61"/>
      <c r="AA1303" s="106"/>
      <c r="AB1303" s="107"/>
      <c r="AC1303" s="107"/>
      <c r="AD1303" s="107"/>
      <c r="AE1303" s="107"/>
      <c r="AF1303" s="107"/>
      <c r="AG1303" s="107"/>
      <c r="AI1303" s="108"/>
      <c r="AJ1303" s="4"/>
      <c r="AK1303" s="4"/>
      <c r="AL1303" s="4"/>
      <c r="AN1303" s="109"/>
      <c r="AO1303" s="110"/>
      <c r="AP1303" s="111"/>
      <c r="AQ1303" s="110"/>
      <c r="AR1303" s="112"/>
      <c r="AT1303" s="113"/>
      <c r="AU1303" s="113"/>
      <c r="AV1303" s="113"/>
      <c r="AW1303" s="113"/>
      <c r="AX1303" s="113"/>
      <c r="AY1303" s="113"/>
      <c r="AZ1303" s="113"/>
      <c r="BA1303" s="105"/>
      <c r="BB1303" s="61"/>
      <c r="BC1303" s="106"/>
      <c r="BD1303" s="107"/>
      <c r="BE1303" s="107"/>
      <c r="BF1303" s="107"/>
      <c r="BG1303" s="107"/>
      <c r="BH1303" s="107"/>
      <c r="BI1303" s="107"/>
    </row>
    <row r="1304" spans="2:61" x14ac:dyDescent="0.3">
      <c r="B1304" s="108"/>
      <c r="C1304" s="93">
        <v>1732</v>
      </c>
      <c r="D1304" s="94">
        <f>'[1]S&amp;P500 Historical Data'!E4684</f>
        <v>0</v>
      </c>
      <c r="E1304" s="95"/>
      <c r="F1304" s="96"/>
      <c r="H1304" s="114">
        <v>1233</v>
      </c>
      <c r="I1304" s="98">
        <f t="shared" ca="1" si="230"/>
        <v>3812.2812299928778</v>
      </c>
      <c r="J1304" s="99">
        <f t="shared" ca="1" si="238"/>
        <v>-1.0363002636875942E-2</v>
      </c>
      <c r="K1304" s="100">
        <f t="shared" ca="1" si="239"/>
        <v>8.9466118313874823</v>
      </c>
      <c r="L1304" s="101">
        <f t="shared" ca="1" si="229"/>
        <v>-0.66931702645718993</v>
      </c>
      <c r="M1304" s="125"/>
      <c r="N1304" s="91">
        <v>45145</v>
      </c>
      <c r="O1304" s="102"/>
      <c r="P1304" s="92" t="str">
        <f t="shared" si="237"/>
        <v/>
      </c>
      <c r="Q1304" s="115">
        <f t="shared" si="231"/>
        <v>3303.8285698960808</v>
      </c>
      <c r="R1304" s="116">
        <f t="shared" si="232"/>
        <v>4042.5333585782855</v>
      </c>
      <c r="S1304" s="116">
        <f t="shared" si="233"/>
        <v>5794.4905700973995</v>
      </c>
      <c r="T1304" s="116">
        <f t="shared" si="234"/>
        <v>1883.7347454822259</v>
      </c>
      <c r="U1304" s="116">
        <f t="shared" si="235"/>
        <v>10162.791517964199</v>
      </c>
      <c r="V1304" s="116">
        <f t="shared" si="236"/>
        <v>1074.0437998720377</v>
      </c>
      <c r="W1304" s="64"/>
      <c r="X1304" s="64"/>
      <c r="Y1304" s="105"/>
      <c r="Z1304" s="61"/>
      <c r="AA1304" s="106"/>
      <c r="AB1304" s="107"/>
      <c r="AC1304" s="107"/>
      <c r="AD1304" s="107"/>
      <c r="AE1304" s="107"/>
      <c r="AF1304" s="107"/>
      <c r="AG1304" s="107"/>
      <c r="AI1304" s="108"/>
      <c r="AJ1304" s="4"/>
      <c r="AK1304" s="4"/>
      <c r="AL1304" s="4"/>
      <c r="AN1304" s="109"/>
      <c r="AO1304" s="110"/>
      <c r="AP1304" s="111"/>
      <c r="AQ1304" s="110"/>
      <c r="AR1304" s="112"/>
      <c r="AT1304" s="113"/>
      <c r="AU1304" s="113"/>
      <c r="AV1304" s="113"/>
      <c r="AW1304" s="113"/>
      <c r="AX1304" s="113"/>
      <c r="AY1304" s="113"/>
      <c r="AZ1304" s="113"/>
      <c r="BA1304" s="105"/>
      <c r="BB1304" s="61"/>
      <c r="BC1304" s="106"/>
      <c r="BD1304" s="107"/>
      <c r="BE1304" s="107"/>
      <c r="BF1304" s="107"/>
      <c r="BG1304" s="107"/>
      <c r="BH1304" s="107"/>
      <c r="BI1304" s="107"/>
    </row>
    <row r="1305" spans="2:61" x14ac:dyDescent="0.3">
      <c r="B1305" s="108"/>
      <c r="C1305" s="93">
        <v>1733</v>
      </c>
      <c r="D1305" s="94">
        <f>'[1]S&amp;P500 Historical Data'!E4685</f>
        <v>0</v>
      </c>
      <c r="E1305" s="95"/>
      <c r="F1305" s="96"/>
      <c r="H1305" s="114">
        <v>1234</v>
      </c>
      <c r="I1305" s="98">
        <f t="shared" ca="1" si="230"/>
        <v>3802.0232334131711</v>
      </c>
      <c r="J1305" s="99">
        <f t="shared" ca="1" si="238"/>
        <v>-2.6907764566272319E-3</v>
      </c>
      <c r="K1305" s="100">
        <f t="shared" ca="1" si="239"/>
        <v>8.7599616374674518</v>
      </c>
      <c r="L1305" s="101">
        <f t="shared" ca="1" si="229"/>
        <v>-0.18665019392003102</v>
      </c>
      <c r="M1305" s="125"/>
      <c r="N1305" s="91">
        <v>45146</v>
      </c>
      <c r="O1305" s="102"/>
      <c r="P1305" s="92" t="str">
        <f t="shared" si="237"/>
        <v/>
      </c>
      <c r="Q1305" s="115">
        <f t="shared" si="231"/>
        <v>3304.7934287010203</v>
      </c>
      <c r="R1305" s="116">
        <f t="shared" si="232"/>
        <v>4043.4542819494768</v>
      </c>
      <c r="S1305" s="116">
        <f t="shared" si="233"/>
        <v>5797.5032279817233</v>
      </c>
      <c r="T1305" s="116">
        <f t="shared" si="234"/>
        <v>1883.8557180394341</v>
      </c>
      <c r="U1305" s="116">
        <f t="shared" si="235"/>
        <v>10170.39170634929</v>
      </c>
      <c r="V1305" s="116">
        <f t="shared" si="236"/>
        <v>1073.8681381924694</v>
      </c>
      <c r="W1305" s="64"/>
      <c r="X1305" s="64"/>
      <c r="Y1305" s="105"/>
      <c r="Z1305" s="61"/>
      <c r="AA1305" s="106"/>
      <c r="AB1305" s="107"/>
      <c r="AC1305" s="107"/>
      <c r="AD1305" s="107"/>
      <c r="AE1305" s="107"/>
      <c r="AF1305" s="107"/>
      <c r="AG1305" s="107"/>
      <c r="AI1305" s="108"/>
      <c r="AJ1305" s="4"/>
      <c r="AK1305" s="4"/>
      <c r="AL1305" s="4"/>
      <c r="AN1305" s="109"/>
      <c r="AO1305" s="110"/>
      <c r="AP1305" s="111"/>
      <c r="AQ1305" s="110"/>
      <c r="AR1305" s="112"/>
      <c r="AT1305" s="113"/>
      <c r="AU1305" s="113"/>
      <c r="AV1305" s="113"/>
      <c r="AW1305" s="113"/>
      <c r="AX1305" s="113"/>
      <c r="AY1305" s="113"/>
      <c r="AZ1305" s="113"/>
      <c r="BA1305" s="105"/>
      <c r="BB1305" s="61"/>
      <c r="BC1305" s="106"/>
      <c r="BD1305" s="107"/>
      <c r="BE1305" s="107"/>
      <c r="BF1305" s="107"/>
      <c r="BG1305" s="107"/>
      <c r="BH1305" s="107"/>
      <c r="BI1305" s="107"/>
    </row>
    <row r="1306" spans="2:61" x14ac:dyDescent="0.3">
      <c r="B1306" s="108"/>
      <c r="C1306" s="93">
        <v>1734</v>
      </c>
      <c r="D1306" s="94">
        <f>'[1]S&amp;P500 Historical Data'!E4686</f>
        <v>0</v>
      </c>
      <c r="E1306" s="95"/>
      <c r="F1306" s="96"/>
      <c r="H1306" s="114">
        <v>1235</v>
      </c>
      <c r="I1306" s="98">
        <f t="shared" ca="1" si="230"/>
        <v>3821.095971827684</v>
      </c>
      <c r="J1306" s="99">
        <f t="shared" ca="1" si="238"/>
        <v>5.0164707692727318E-3</v>
      </c>
      <c r="K1306" s="100">
        <f t="shared" ca="1" si="239"/>
        <v>9.0544572750856283</v>
      </c>
      <c r="L1306" s="101">
        <f t="shared" ca="1" si="229"/>
        <v>0.29449563761817593</v>
      </c>
      <c r="M1306" s="125"/>
      <c r="N1306" s="91">
        <v>45147</v>
      </c>
      <c r="O1306" s="102"/>
      <c r="P1306" s="92" t="str">
        <f t="shared" si="237"/>
        <v/>
      </c>
      <c r="Q1306" s="115">
        <f t="shared" si="231"/>
        <v>3305.7585692858688</v>
      </c>
      <c r="R1306" s="116">
        <f t="shared" si="232"/>
        <v>4044.3750419172702</v>
      </c>
      <c r="S1306" s="116">
        <f t="shared" si="233"/>
        <v>5800.516916953261</v>
      </c>
      <c r="T1306" s="116">
        <f t="shared" si="234"/>
        <v>1883.9768722107165</v>
      </c>
      <c r="U1306" s="116">
        <f t="shared" si="235"/>
        <v>10177.995700130454</v>
      </c>
      <c r="V1306" s="116">
        <f t="shared" si="236"/>
        <v>1073.6927033941358</v>
      </c>
      <c r="W1306" s="64"/>
      <c r="X1306" s="64"/>
      <c r="Y1306" s="105"/>
      <c r="Z1306" s="61"/>
      <c r="AA1306" s="106"/>
      <c r="AB1306" s="107"/>
      <c r="AC1306" s="107"/>
      <c r="AD1306" s="107"/>
      <c r="AE1306" s="107"/>
      <c r="AF1306" s="107"/>
      <c r="AG1306" s="107"/>
      <c r="AI1306" s="108"/>
      <c r="AJ1306" s="4"/>
      <c r="AK1306" s="4"/>
      <c r="AL1306" s="4"/>
      <c r="AN1306" s="109"/>
      <c r="AO1306" s="110"/>
      <c r="AP1306" s="111"/>
      <c r="AQ1306" s="110"/>
      <c r="AR1306" s="112"/>
      <c r="AT1306" s="113"/>
      <c r="AU1306" s="113"/>
      <c r="AV1306" s="113"/>
      <c r="AW1306" s="113"/>
      <c r="AX1306" s="113"/>
      <c r="AY1306" s="113"/>
      <c r="AZ1306" s="113"/>
      <c r="BA1306" s="105"/>
      <c r="BB1306" s="61"/>
      <c r="BC1306" s="106"/>
      <c r="BD1306" s="107"/>
      <c r="BE1306" s="107"/>
      <c r="BF1306" s="107"/>
      <c r="BG1306" s="107"/>
      <c r="BH1306" s="107"/>
      <c r="BI1306" s="107"/>
    </row>
    <row r="1307" spans="2:61" x14ac:dyDescent="0.3">
      <c r="B1307" s="108"/>
      <c r="C1307" s="93">
        <v>1735</v>
      </c>
      <c r="D1307" s="94">
        <f>'[1]S&amp;P500 Historical Data'!E4687</f>
        <v>0</v>
      </c>
      <c r="E1307" s="95"/>
      <c r="F1307" s="96"/>
      <c r="H1307" s="114">
        <v>1236</v>
      </c>
      <c r="I1307" s="98">
        <f t="shared" ca="1" si="230"/>
        <v>3827.1686470424934</v>
      </c>
      <c r="J1307" s="99">
        <f t="shared" ca="1" si="238"/>
        <v>1.5892495921542387E-3</v>
      </c>
      <c r="K1307" s="100">
        <f t="shared" ca="1" si="239"/>
        <v>9.1354565295496961</v>
      </c>
      <c r="L1307" s="101">
        <f t="shared" ca="1" si="229"/>
        <v>8.0999254464067513E-2</v>
      </c>
      <c r="M1307" s="125"/>
      <c r="N1307" s="91">
        <v>45148</v>
      </c>
      <c r="O1307" s="102"/>
      <c r="P1307" s="92" t="str">
        <f t="shared" si="237"/>
        <v/>
      </c>
      <c r="Q1307" s="115">
        <f t="shared" si="231"/>
        <v>3306.7239917329175</v>
      </c>
      <c r="R1307" s="116">
        <f t="shared" si="232"/>
        <v>4045.2956387277982</v>
      </c>
      <c r="S1307" s="116">
        <f t="shared" si="233"/>
        <v>5803.5316376419778</v>
      </c>
      <c r="T1307" s="116">
        <f t="shared" si="234"/>
        <v>1884.0982078189941</v>
      </c>
      <c r="U1307" s="116">
        <f t="shared" si="235"/>
        <v>10185.603501627775</v>
      </c>
      <c r="V1307" s="116">
        <f t="shared" si="236"/>
        <v>1073.5174951346416</v>
      </c>
      <c r="W1307" s="64"/>
      <c r="X1307" s="64"/>
      <c r="Y1307" s="105"/>
      <c r="Z1307" s="61"/>
      <c r="AA1307" s="106"/>
      <c r="AB1307" s="107"/>
      <c r="AC1307" s="107"/>
      <c r="AD1307" s="107"/>
      <c r="AE1307" s="107"/>
      <c r="AF1307" s="107"/>
      <c r="AG1307" s="107"/>
      <c r="AI1307" s="108"/>
      <c r="AJ1307" s="4"/>
      <c r="AK1307" s="4"/>
      <c r="AL1307" s="4"/>
      <c r="AN1307" s="109"/>
      <c r="AO1307" s="110"/>
      <c r="AP1307" s="111"/>
      <c r="AQ1307" s="110"/>
      <c r="AR1307" s="112"/>
      <c r="AT1307" s="113"/>
      <c r="AU1307" s="113"/>
      <c r="AV1307" s="113"/>
      <c r="AW1307" s="113"/>
      <c r="AX1307" s="113"/>
      <c r="AY1307" s="113"/>
      <c r="AZ1307" s="113"/>
      <c r="BA1307" s="105"/>
      <c r="BB1307" s="61"/>
      <c r="BC1307" s="106"/>
      <c r="BD1307" s="107"/>
      <c r="BE1307" s="107"/>
      <c r="BF1307" s="107"/>
      <c r="BG1307" s="107"/>
      <c r="BH1307" s="107"/>
      <c r="BI1307" s="107"/>
    </row>
    <row r="1308" spans="2:61" x14ac:dyDescent="0.3">
      <c r="B1308" s="108"/>
      <c r="C1308" s="93">
        <v>1736</v>
      </c>
      <c r="D1308" s="94">
        <f>'[1]S&amp;P500 Historical Data'!E4688</f>
        <v>0</v>
      </c>
      <c r="E1308" s="95"/>
      <c r="F1308" s="96"/>
      <c r="H1308" s="114">
        <v>1237</v>
      </c>
      <c r="I1308" s="98">
        <f t="shared" ca="1" si="230"/>
        <v>3855.7142652312741</v>
      </c>
      <c r="J1308" s="99">
        <f t="shared" ca="1" si="238"/>
        <v>7.4586778951692724E-3</v>
      </c>
      <c r="K1308" s="100">
        <f t="shared" ca="1" si="239"/>
        <v>9.5816439983918009</v>
      </c>
      <c r="L1308" s="101">
        <f t="shared" ca="1" si="229"/>
        <v>0.4461874688421042</v>
      </c>
      <c r="M1308" s="125"/>
      <c r="N1308" s="91">
        <v>45149</v>
      </c>
      <c r="O1308" s="102"/>
      <c r="P1308" s="92" t="str">
        <f t="shared" si="237"/>
        <v/>
      </c>
      <c r="Q1308" s="115">
        <f t="shared" si="231"/>
        <v>3307.6896961244834</v>
      </c>
      <c r="R1308" s="116">
        <f t="shared" si="232"/>
        <v>4046.2160726266852</v>
      </c>
      <c r="S1308" s="116">
        <f t="shared" si="233"/>
        <v>5806.5473906775769</v>
      </c>
      <c r="T1308" s="116">
        <f t="shared" si="234"/>
        <v>1884.2197246876121</v>
      </c>
      <c r="U1308" s="116">
        <f t="shared" si="235"/>
        <v>10193.215113161477</v>
      </c>
      <c r="V1308" s="116">
        <f t="shared" si="236"/>
        <v>1073.3425130723774</v>
      </c>
      <c r="W1308" s="64"/>
      <c r="X1308" s="64"/>
      <c r="Y1308" s="105"/>
      <c r="Z1308" s="61"/>
      <c r="AA1308" s="106"/>
      <c r="AB1308" s="107"/>
      <c r="AC1308" s="107"/>
      <c r="AD1308" s="107"/>
      <c r="AE1308" s="107"/>
      <c r="AF1308" s="107"/>
      <c r="AG1308" s="107"/>
      <c r="AI1308" s="108"/>
      <c r="AJ1308" s="4"/>
      <c r="AK1308" s="4"/>
      <c r="AL1308" s="4"/>
      <c r="AN1308" s="109"/>
      <c r="AO1308" s="110"/>
      <c r="AP1308" s="111"/>
      <c r="AQ1308" s="110"/>
      <c r="AR1308" s="112"/>
      <c r="AT1308" s="113"/>
      <c r="AU1308" s="113"/>
      <c r="AV1308" s="113"/>
      <c r="AW1308" s="113"/>
      <c r="AX1308" s="113"/>
      <c r="AY1308" s="113"/>
      <c r="AZ1308" s="113"/>
      <c r="BA1308" s="105"/>
      <c r="BB1308" s="61"/>
      <c r="BC1308" s="106"/>
      <c r="BD1308" s="107"/>
      <c r="BE1308" s="107"/>
      <c r="BF1308" s="107"/>
      <c r="BG1308" s="107"/>
      <c r="BH1308" s="107"/>
      <c r="BI1308" s="107"/>
    </row>
    <row r="1309" spans="2:61" x14ac:dyDescent="0.3">
      <c r="B1309" s="108"/>
      <c r="C1309" s="93">
        <v>1737</v>
      </c>
      <c r="D1309" s="94">
        <f>'[1]S&amp;P500 Historical Data'!E4689</f>
        <v>0</v>
      </c>
      <c r="E1309" s="95"/>
      <c r="F1309" s="96"/>
      <c r="H1309" s="114">
        <v>1238</v>
      </c>
      <c r="I1309" s="98">
        <f t="shared" ca="1" si="230"/>
        <v>3869.9343667944145</v>
      </c>
      <c r="J1309" s="99">
        <f t="shared" ca="1" si="238"/>
        <v>3.6880589652012008E-3</v>
      </c>
      <c r="K1309" s="100">
        <f t="shared" ca="1" si="239"/>
        <v>9.7934736703297585</v>
      </c>
      <c r="L1309" s="101">
        <f t="shared" ca="1" si="229"/>
        <v>0.21182967193795774</v>
      </c>
      <c r="M1309" s="125"/>
      <c r="N1309" s="91">
        <v>45150</v>
      </c>
      <c r="O1309" s="102"/>
      <c r="P1309" s="92" t="str">
        <f t="shared" si="237"/>
        <v/>
      </c>
      <c r="Q1309" s="115">
        <f t="shared" si="231"/>
        <v>3308.6556825429052</v>
      </c>
      <c r="R1309" s="116">
        <f t="shared" si="232"/>
        <v>4047.1363438590515</v>
      </c>
      <c r="S1309" s="116">
        <f t="shared" si="233"/>
        <v>5809.5641766895023</v>
      </c>
      <c r="T1309" s="116">
        <f t="shared" si="234"/>
        <v>1884.3414226403406</v>
      </c>
      <c r="U1309" s="116">
        <f t="shared" si="235"/>
        <v>10200.830537051905</v>
      </c>
      <c r="V1309" s="116">
        <f t="shared" si="236"/>
        <v>1073.1677568665168</v>
      </c>
      <c r="W1309" s="64"/>
      <c r="X1309" s="64"/>
      <c r="Y1309" s="105"/>
      <c r="Z1309" s="61"/>
      <c r="AA1309" s="106"/>
      <c r="AB1309" s="107"/>
      <c r="AC1309" s="107"/>
      <c r="AD1309" s="107"/>
      <c r="AE1309" s="107"/>
      <c r="AF1309" s="107"/>
      <c r="AG1309" s="107"/>
      <c r="AI1309" s="108"/>
      <c r="AJ1309" s="4"/>
      <c r="AK1309" s="4"/>
      <c r="AL1309" s="4"/>
      <c r="AN1309" s="109"/>
      <c r="AO1309" s="110"/>
      <c r="AP1309" s="111"/>
      <c r="AQ1309" s="110"/>
      <c r="AR1309" s="112"/>
      <c r="AT1309" s="113"/>
      <c r="AU1309" s="113"/>
      <c r="AV1309" s="113"/>
      <c r="AW1309" s="113"/>
      <c r="AX1309" s="113"/>
      <c r="AY1309" s="113"/>
      <c r="AZ1309" s="113"/>
      <c r="BA1309" s="105"/>
      <c r="BB1309" s="61"/>
      <c r="BC1309" s="106"/>
      <c r="BD1309" s="107"/>
      <c r="BE1309" s="107"/>
      <c r="BF1309" s="107"/>
      <c r="BG1309" s="107"/>
      <c r="BH1309" s="107"/>
      <c r="BI1309" s="107"/>
    </row>
    <row r="1310" spans="2:61" x14ac:dyDescent="0.3">
      <c r="B1310" s="108"/>
      <c r="C1310" s="93">
        <v>1738</v>
      </c>
      <c r="D1310" s="94">
        <f>'[1]S&amp;P500 Historical Data'!E4690</f>
        <v>0</v>
      </c>
      <c r="E1310" s="95"/>
      <c r="F1310" s="96"/>
      <c r="H1310" s="114">
        <v>1239</v>
      </c>
      <c r="I1310" s="98">
        <f t="shared" ca="1" si="230"/>
        <v>3916.6063871753331</v>
      </c>
      <c r="J1310" s="99">
        <f t="shared" ca="1" si="238"/>
        <v>1.2060158120867179E-2</v>
      </c>
      <c r="K1310" s="100">
        <f t="shared" ca="1" si="239"/>
        <v>10.524474537952775</v>
      </c>
      <c r="L1310" s="101">
        <f t="shared" ca="1" si="229"/>
        <v>0.73100086762301675</v>
      </c>
      <c r="M1310" s="125"/>
      <c r="N1310" s="91">
        <v>45151</v>
      </c>
      <c r="O1310" s="102"/>
      <c r="P1310" s="92" t="str">
        <f t="shared" si="237"/>
        <v/>
      </c>
      <c r="Q1310" s="115">
        <f t="shared" si="231"/>
        <v>3309.6219510705469</v>
      </c>
      <c r="R1310" s="116">
        <f t="shared" si="232"/>
        <v>4048.0564526695152</v>
      </c>
      <c r="S1310" s="116">
        <f t="shared" si="233"/>
        <v>5812.5819963069425</v>
      </c>
      <c r="T1310" s="116">
        <f t="shared" si="234"/>
        <v>1884.4633015013717</v>
      </c>
      <c r="U1310" s="116">
        <f t="shared" si="235"/>
        <v>10208.449775619532</v>
      </c>
      <c r="V1310" s="116">
        <f t="shared" si="236"/>
        <v>1072.9932261770139</v>
      </c>
      <c r="W1310" s="64"/>
      <c r="X1310" s="64"/>
      <c r="Y1310" s="105"/>
      <c r="Z1310" s="61"/>
      <c r="AA1310" s="106"/>
      <c r="AB1310" s="107"/>
      <c r="AC1310" s="107"/>
      <c r="AD1310" s="107"/>
      <c r="AE1310" s="107"/>
      <c r="AF1310" s="107"/>
      <c r="AG1310" s="107"/>
      <c r="AI1310" s="108"/>
      <c r="AJ1310" s="4"/>
      <c r="AK1310" s="4"/>
      <c r="AL1310" s="4"/>
      <c r="AN1310" s="109"/>
      <c r="AO1310" s="110"/>
      <c r="AP1310" s="111"/>
      <c r="AQ1310" s="110"/>
      <c r="AR1310" s="112"/>
      <c r="AT1310" s="113"/>
      <c r="AU1310" s="113"/>
      <c r="AV1310" s="113"/>
      <c r="AW1310" s="113"/>
      <c r="AX1310" s="113"/>
      <c r="AY1310" s="113"/>
      <c r="AZ1310" s="113"/>
      <c r="BA1310" s="105"/>
      <c r="BB1310" s="61"/>
      <c r="BC1310" s="106"/>
      <c r="BD1310" s="107"/>
      <c r="BE1310" s="107"/>
      <c r="BF1310" s="107"/>
      <c r="BG1310" s="107"/>
      <c r="BH1310" s="107"/>
      <c r="BI1310" s="107"/>
    </row>
    <row r="1311" spans="2:61" x14ac:dyDescent="0.3">
      <c r="B1311" s="108"/>
      <c r="C1311" s="93">
        <v>1739</v>
      </c>
      <c r="D1311" s="94">
        <f>'[1]S&amp;P500 Historical Data'!E4691</f>
        <v>0</v>
      </c>
      <c r="E1311" s="95"/>
      <c r="F1311" s="96"/>
      <c r="H1311" s="114">
        <v>1240</v>
      </c>
      <c r="I1311" s="98">
        <f t="shared" ca="1" si="230"/>
        <v>3904.042026757128</v>
      </c>
      <c r="J1311" s="99">
        <f t="shared" ca="1" si="238"/>
        <v>-3.2079711812109156E-3</v>
      </c>
      <c r="K1311" s="100">
        <f t="shared" ca="1" si="239"/>
        <v>10.30540405346524</v>
      </c>
      <c r="L1311" s="101">
        <f t="shared" ca="1" si="229"/>
        <v>-0.21907048448753497</v>
      </c>
      <c r="M1311" s="125"/>
      <c r="N1311" s="91">
        <v>45152</v>
      </c>
      <c r="O1311" s="102"/>
      <c r="P1311" s="92" t="str">
        <f t="shared" si="237"/>
        <v/>
      </c>
      <c r="Q1311" s="115">
        <f t="shared" si="231"/>
        <v>3310.5885017897967</v>
      </c>
      <c r="R1311" s="116">
        <f t="shared" si="232"/>
        <v>4048.9763993021911</v>
      </c>
      <c r="S1311" s="116">
        <f t="shared" si="233"/>
        <v>5815.6008501588285</v>
      </c>
      <c r="T1311" s="116">
        <f t="shared" si="234"/>
        <v>1884.5853610953177</v>
      </c>
      <c r="U1311" s="116">
        <f t="shared" si="235"/>
        <v>10216.072831184965</v>
      </c>
      <c r="V1311" s="116">
        <f t="shared" si="236"/>
        <v>1072.8189206646014</v>
      </c>
      <c r="W1311" s="64"/>
      <c r="X1311" s="64"/>
      <c r="Y1311" s="105"/>
      <c r="Z1311" s="61"/>
      <c r="AA1311" s="106"/>
      <c r="AB1311" s="107"/>
      <c r="AC1311" s="107"/>
      <c r="AD1311" s="107"/>
      <c r="AE1311" s="107"/>
      <c r="AF1311" s="107"/>
      <c r="AG1311" s="107"/>
      <c r="AI1311" s="108"/>
      <c r="AJ1311" s="4"/>
      <c r="AK1311" s="4"/>
      <c r="AL1311" s="4"/>
      <c r="AN1311" s="109"/>
      <c r="AO1311" s="110"/>
      <c r="AP1311" s="111"/>
      <c r="AQ1311" s="110"/>
      <c r="AR1311" s="112"/>
      <c r="AT1311" s="113"/>
      <c r="AU1311" s="113"/>
      <c r="AV1311" s="113"/>
      <c r="AW1311" s="113"/>
      <c r="AX1311" s="113"/>
      <c r="AY1311" s="113"/>
      <c r="AZ1311" s="113"/>
      <c r="BA1311" s="105"/>
      <c r="BB1311" s="61"/>
      <c r="BC1311" s="106"/>
      <c r="BD1311" s="107"/>
      <c r="BE1311" s="107"/>
      <c r="BF1311" s="107"/>
      <c r="BG1311" s="107"/>
      <c r="BH1311" s="107"/>
      <c r="BI1311" s="107"/>
    </row>
    <row r="1312" spans="2:61" x14ac:dyDescent="0.3">
      <c r="B1312" s="108"/>
      <c r="C1312" s="93">
        <v>1740</v>
      </c>
      <c r="D1312" s="94">
        <f>'[1]S&amp;P500 Historical Data'!E4692</f>
        <v>0</v>
      </c>
      <c r="E1312" s="95"/>
      <c r="F1312" s="96"/>
      <c r="H1312" s="114">
        <v>1241</v>
      </c>
      <c r="I1312" s="98">
        <f t="shared" ca="1" si="230"/>
        <v>3872.9228750562093</v>
      </c>
      <c r="J1312" s="99">
        <f t="shared" ca="1" si="238"/>
        <v>-7.9710083773784964E-3</v>
      </c>
      <c r="K1312" s="100">
        <f t="shared" ca="1" si="239"/>
        <v>9.7869698848221915</v>
      </c>
      <c r="L1312" s="101">
        <f t="shared" ca="1" si="229"/>
        <v>-0.51843416864304803</v>
      </c>
      <c r="M1312" s="125"/>
      <c r="N1312" s="91">
        <v>45153</v>
      </c>
      <c r="O1312" s="102"/>
      <c r="P1312" s="92" t="str">
        <f t="shared" si="237"/>
        <v/>
      </c>
      <c r="Q1312" s="115">
        <f t="shared" si="231"/>
        <v>3311.5553347830669</v>
      </c>
      <c r="R1312" s="116">
        <f t="shared" si="232"/>
        <v>4049.8961840006932</v>
      </c>
      <c r="S1312" s="116">
        <f t="shared" si="233"/>
        <v>5818.6207388738358</v>
      </c>
      <c r="T1312" s="116">
        <f t="shared" si="234"/>
        <v>1884.7076012472126</v>
      </c>
      <c r="U1312" s="116">
        <f t="shared" si="235"/>
        <v>10223.69970606895</v>
      </c>
      <c r="V1312" s="116">
        <f t="shared" si="236"/>
        <v>1072.6448399907877</v>
      </c>
      <c r="W1312" s="64"/>
      <c r="X1312" s="64"/>
      <c r="Y1312" s="105"/>
      <c r="Z1312" s="61"/>
      <c r="AA1312" s="106"/>
      <c r="AB1312" s="107"/>
      <c r="AC1312" s="107"/>
      <c r="AD1312" s="107"/>
      <c r="AE1312" s="107"/>
      <c r="AF1312" s="107"/>
      <c r="AG1312" s="107"/>
      <c r="AI1312" s="108"/>
      <c r="AJ1312" s="4"/>
      <c r="AK1312" s="4"/>
      <c r="AL1312" s="4"/>
      <c r="AN1312" s="109"/>
      <c r="AO1312" s="110"/>
      <c r="AP1312" s="111"/>
      <c r="AQ1312" s="110"/>
      <c r="AR1312" s="112"/>
      <c r="AT1312" s="113"/>
      <c r="AU1312" s="113"/>
      <c r="AV1312" s="113"/>
      <c r="AW1312" s="113"/>
      <c r="AX1312" s="113"/>
      <c r="AY1312" s="113"/>
      <c r="AZ1312" s="113"/>
      <c r="BA1312" s="105"/>
      <c r="BB1312" s="61"/>
      <c r="BC1312" s="106"/>
      <c r="BD1312" s="107"/>
      <c r="BE1312" s="107"/>
      <c r="BF1312" s="107"/>
      <c r="BG1312" s="107"/>
      <c r="BH1312" s="107"/>
      <c r="BI1312" s="107"/>
    </row>
    <row r="1313" spans="2:61" x14ac:dyDescent="0.3">
      <c r="B1313" s="108"/>
      <c r="C1313" s="93">
        <v>1741</v>
      </c>
      <c r="D1313" s="94">
        <f>'[1]S&amp;P500 Historical Data'!E4693</f>
        <v>0</v>
      </c>
      <c r="E1313" s="95"/>
      <c r="F1313" s="96"/>
      <c r="H1313" s="114">
        <v>1242</v>
      </c>
      <c r="I1313" s="98">
        <f t="shared" ca="1" si="230"/>
        <v>3917.4449144560585</v>
      </c>
      <c r="J1313" s="99">
        <f t="shared" ca="1" si="238"/>
        <v>1.1495720631721365E-2</v>
      </c>
      <c r="K1313" s="100">
        <f t="shared" ca="1" si="239"/>
        <v>10.483104066175828</v>
      </c>
      <c r="L1313" s="101">
        <f t="shared" ca="1" si="229"/>
        <v>0.69613418135363636</v>
      </c>
      <c r="M1313" s="125"/>
      <c r="N1313" s="91">
        <v>45154</v>
      </c>
      <c r="O1313" s="102"/>
      <c r="P1313" s="92" t="str">
        <f t="shared" si="237"/>
        <v/>
      </c>
      <c r="Q1313" s="115">
        <f t="shared" si="231"/>
        <v>3312.522450132793</v>
      </c>
      <c r="R1313" s="116">
        <f t="shared" si="232"/>
        <v>4050.815807008139</v>
      </c>
      <c r="S1313" s="116">
        <f t="shared" si="233"/>
        <v>5821.6416630803878</v>
      </c>
      <c r="T1313" s="116">
        <f t="shared" si="234"/>
        <v>1884.8300217825079</v>
      </c>
      <c r="U1313" s="116">
        <f t="shared" si="235"/>
        <v>10231.330402592363</v>
      </c>
      <c r="V1313" s="116">
        <f t="shared" si="236"/>
        <v>1072.4709838178553</v>
      </c>
      <c r="W1313" s="64"/>
      <c r="X1313" s="64"/>
      <c r="Y1313" s="105"/>
      <c r="Z1313" s="61"/>
      <c r="AA1313" s="106"/>
      <c r="AB1313" s="107"/>
      <c r="AC1313" s="107"/>
      <c r="AD1313" s="107"/>
      <c r="AE1313" s="107"/>
      <c r="AF1313" s="107"/>
      <c r="AG1313" s="107"/>
      <c r="AI1313" s="108"/>
      <c r="AJ1313" s="4"/>
      <c r="AK1313" s="4"/>
      <c r="AL1313" s="4"/>
      <c r="AN1313" s="109"/>
      <c r="AO1313" s="110"/>
      <c r="AP1313" s="111"/>
      <c r="AQ1313" s="110"/>
      <c r="AR1313" s="112"/>
      <c r="AT1313" s="113"/>
      <c r="AU1313" s="113"/>
      <c r="AV1313" s="113"/>
      <c r="AW1313" s="113"/>
      <c r="AX1313" s="113"/>
      <c r="AY1313" s="113"/>
      <c r="AZ1313" s="113"/>
      <c r="BA1313" s="105"/>
      <c r="BB1313" s="61"/>
      <c r="BC1313" s="106"/>
      <c r="BD1313" s="107"/>
      <c r="BE1313" s="107"/>
      <c r="BF1313" s="107"/>
      <c r="BG1313" s="107"/>
      <c r="BH1313" s="107"/>
      <c r="BI1313" s="107"/>
    </row>
    <row r="1314" spans="2:61" x14ac:dyDescent="0.3">
      <c r="B1314" s="108"/>
      <c r="C1314" s="93">
        <v>1742</v>
      </c>
      <c r="D1314" s="94">
        <f>'[1]S&amp;P500 Historical Data'!E4694</f>
        <v>0</v>
      </c>
      <c r="E1314" s="95"/>
      <c r="F1314" s="96"/>
      <c r="H1314" s="114">
        <v>1243</v>
      </c>
      <c r="I1314" s="98">
        <f t="shared" ca="1" si="230"/>
        <v>3916.8359310441456</v>
      </c>
      <c r="J1314" s="99">
        <f t="shared" ca="1" si="238"/>
        <v>-1.5545423744586773E-4</v>
      </c>
      <c r="K1314" s="100">
        <f t="shared" ca="1" si="239"/>
        <v>10.455137421069059</v>
      </c>
      <c r="L1314" s="101">
        <f t="shared" ca="1" si="229"/>
        <v>-2.7966645106769515E-2</v>
      </c>
      <c r="M1314" s="125"/>
      <c r="N1314" s="91">
        <v>45155</v>
      </c>
      <c r="O1314" s="102"/>
      <c r="P1314" s="92" t="str">
        <f t="shared" si="237"/>
        <v/>
      </c>
      <c r="Q1314" s="115">
        <f t="shared" si="231"/>
        <v>3313.4898479214353</v>
      </c>
      <c r="R1314" s="116">
        <f t="shared" si="232"/>
        <v>4051.7352685671458</v>
      </c>
      <c r="S1314" s="116">
        <f t="shared" si="233"/>
        <v>5824.6636234066546</v>
      </c>
      <c r="T1314" s="116">
        <f t="shared" si="234"/>
        <v>1884.9526225270727</v>
      </c>
      <c r="U1314" s="116">
        <f t="shared" si="235"/>
        <v>10238.964923076222</v>
      </c>
      <c r="V1314" s="116">
        <f t="shared" si="236"/>
        <v>1072.2973518088577</v>
      </c>
      <c r="W1314" s="64"/>
      <c r="X1314" s="64"/>
      <c r="Y1314" s="105"/>
      <c r="Z1314" s="61"/>
      <c r="AA1314" s="106"/>
      <c r="AB1314" s="107"/>
      <c r="AC1314" s="107"/>
      <c r="AD1314" s="107"/>
      <c r="AE1314" s="107"/>
      <c r="AF1314" s="107"/>
      <c r="AG1314" s="107"/>
      <c r="AI1314" s="108"/>
      <c r="AJ1314" s="4"/>
      <c r="AK1314" s="4"/>
      <c r="AL1314" s="4"/>
      <c r="AN1314" s="109"/>
      <c r="AO1314" s="110"/>
      <c r="AP1314" s="111"/>
      <c r="AQ1314" s="110"/>
      <c r="AR1314" s="112"/>
      <c r="AT1314" s="113"/>
      <c r="AU1314" s="113"/>
      <c r="AV1314" s="113"/>
      <c r="AW1314" s="113"/>
      <c r="AX1314" s="113"/>
      <c r="AY1314" s="113"/>
      <c r="AZ1314" s="113"/>
      <c r="BA1314" s="105"/>
      <c r="BB1314" s="61"/>
      <c r="BC1314" s="106"/>
      <c r="BD1314" s="107"/>
      <c r="BE1314" s="107"/>
      <c r="BF1314" s="107"/>
      <c r="BG1314" s="107"/>
      <c r="BH1314" s="107"/>
      <c r="BI1314" s="107"/>
    </row>
    <row r="1315" spans="2:61" x14ac:dyDescent="0.3">
      <c r="B1315" s="108"/>
      <c r="C1315" s="93">
        <v>1743</v>
      </c>
      <c r="D1315" s="94">
        <f>'[1]S&amp;P500 Historical Data'!E4695</f>
        <v>0</v>
      </c>
      <c r="E1315" s="95"/>
      <c r="F1315" s="96"/>
      <c r="H1315" s="114">
        <v>1244</v>
      </c>
      <c r="I1315" s="98">
        <f t="shared" ca="1" si="230"/>
        <v>3914.7727175340142</v>
      </c>
      <c r="J1315" s="99">
        <f t="shared" ca="1" si="238"/>
        <v>-5.2675515299957477E-4</v>
      </c>
      <c r="K1315" s="100">
        <f t="shared" ca="1" si="239"/>
        <v>10.403956549991921</v>
      </c>
      <c r="L1315" s="101">
        <f t="shared" ca="1" si="229"/>
        <v>-5.1180871077138493E-2</v>
      </c>
      <c r="M1315" s="125"/>
      <c r="N1315" s="91">
        <v>45156</v>
      </c>
      <c r="O1315" s="102"/>
      <c r="P1315" s="92" t="str">
        <f t="shared" si="237"/>
        <v/>
      </c>
      <c r="Q1315" s="115">
        <f t="shared" si="231"/>
        <v>3314.4575282314777</v>
      </c>
      <c r="R1315" s="116">
        <f t="shared" si="232"/>
        <v>4052.6545689198356</v>
      </c>
      <c r="S1315" s="116">
        <f t="shared" si="233"/>
        <v>5827.6866204805565</v>
      </c>
      <c r="T1315" s="116">
        <f t="shared" si="234"/>
        <v>1885.0754033071933</v>
      </c>
      <c r="U1315" s="116">
        <f t="shared" si="235"/>
        <v>10246.603269841697</v>
      </c>
      <c r="V1315" s="116">
        <f t="shared" si="236"/>
        <v>1072.1239436276173</v>
      </c>
      <c r="W1315" s="64"/>
      <c r="X1315" s="64"/>
      <c r="Y1315" s="105"/>
      <c r="Z1315" s="61"/>
      <c r="AA1315" s="106"/>
      <c r="AB1315" s="107"/>
      <c r="AC1315" s="107"/>
      <c r="AD1315" s="107"/>
      <c r="AE1315" s="107"/>
      <c r="AF1315" s="107"/>
      <c r="AG1315" s="107"/>
      <c r="AI1315" s="108"/>
      <c r="AJ1315" s="4"/>
      <c r="AK1315" s="4"/>
      <c r="AL1315" s="4"/>
      <c r="AN1315" s="109"/>
      <c r="AO1315" s="110"/>
      <c r="AP1315" s="111"/>
      <c r="AQ1315" s="110"/>
      <c r="AR1315" s="112"/>
      <c r="AT1315" s="113"/>
      <c r="AU1315" s="113"/>
      <c r="AV1315" s="113"/>
      <c r="AW1315" s="113"/>
      <c r="AX1315" s="113"/>
      <c r="AY1315" s="113"/>
      <c r="AZ1315" s="113"/>
      <c r="BA1315" s="105"/>
      <c r="BB1315" s="61"/>
      <c r="BC1315" s="106"/>
      <c r="BD1315" s="107"/>
      <c r="BE1315" s="107"/>
      <c r="BF1315" s="107"/>
      <c r="BG1315" s="107"/>
      <c r="BH1315" s="107"/>
      <c r="BI1315" s="107"/>
    </row>
    <row r="1316" spans="2:61" x14ac:dyDescent="0.3">
      <c r="B1316" s="108"/>
      <c r="C1316" s="93">
        <v>1744</v>
      </c>
      <c r="D1316" s="94">
        <f>'[1]S&amp;P500 Historical Data'!E4696</f>
        <v>0</v>
      </c>
      <c r="E1316" s="95"/>
      <c r="F1316" s="96"/>
      <c r="H1316" s="114">
        <v>1245</v>
      </c>
      <c r="I1316" s="98">
        <f t="shared" ca="1" si="230"/>
        <v>3939.7965277944013</v>
      </c>
      <c r="J1316" s="99">
        <f t="shared" ca="1" si="238"/>
        <v>6.3921489358263577E-3</v>
      </c>
      <c r="K1316" s="100">
        <f t="shared" ca="1" si="239"/>
        <v>10.78394441228645</v>
      </c>
      <c r="L1316" s="101">
        <f t="shared" ca="1" si="229"/>
        <v>0.37998786229452841</v>
      </c>
      <c r="M1316" s="125"/>
      <c r="N1316" s="91">
        <v>45157</v>
      </c>
      <c r="O1316" s="102"/>
      <c r="P1316" s="92" t="str">
        <f t="shared" si="237"/>
        <v/>
      </c>
      <c r="Q1316" s="115">
        <f t="shared" si="231"/>
        <v>3315.4254911454291</v>
      </c>
      <c r="R1316" s="116">
        <f t="shared" si="232"/>
        <v>4053.5737083078357</v>
      </c>
      <c r="S1316" s="116">
        <f t="shared" si="233"/>
        <v>5830.7106549297605</v>
      </c>
      <c r="T1316" s="116">
        <f t="shared" si="234"/>
        <v>1885.19836394957</v>
      </c>
      <c r="U1316" s="116">
        <f t="shared" si="235"/>
        <v>10254.245445210088</v>
      </c>
      <c r="V1316" s="116">
        <f t="shared" si="236"/>
        <v>1071.9507589387242</v>
      </c>
      <c r="W1316" s="64"/>
      <c r="X1316" s="64"/>
      <c r="Y1316" s="105"/>
      <c r="Z1316" s="61"/>
      <c r="AA1316" s="106"/>
      <c r="AB1316" s="107"/>
      <c r="AC1316" s="107"/>
      <c r="AD1316" s="107"/>
      <c r="AE1316" s="107"/>
      <c r="AF1316" s="107"/>
      <c r="AG1316" s="107"/>
      <c r="AI1316" s="108"/>
      <c r="AJ1316" s="4"/>
      <c r="AK1316" s="4"/>
      <c r="AL1316" s="4"/>
      <c r="AN1316" s="109"/>
      <c r="AO1316" s="110"/>
      <c r="AP1316" s="111"/>
      <c r="AQ1316" s="110"/>
      <c r="AR1316" s="112"/>
      <c r="AT1316" s="113"/>
      <c r="AU1316" s="113"/>
      <c r="AV1316" s="113"/>
      <c r="AW1316" s="113"/>
      <c r="AX1316" s="113"/>
      <c r="AY1316" s="113"/>
      <c r="AZ1316" s="113"/>
      <c r="BA1316" s="105"/>
      <c r="BB1316" s="61"/>
      <c r="BC1316" s="106"/>
      <c r="BD1316" s="107"/>
      <c r="BE1316" s="107"/>
      <c r="BF1316" s="107"/>
      <c r="BG1316" s="107"/>
      <c r="BH1316" s="107"/>
      <c r="BI1316" s="107"/>
    </row>
    <row r="1317" spans="2:61" x14ac:dyDescent="0.3">
      <c r="B1317" s="108"/>
      <c r="C1317" s="93">
        <v>1745</v>
      </c>
      <c r="D1317" s="94">
        <f>'[1]S&amp;P500 Historical Data'!E4697</f>
        <v>0</v>
      </c>
      <c r="E1317" s="95"/>
      <c r="F1317" s="96"/>
      <c r="H1317" s="114">
        <v>1246</v>
      </c>
      <c r="I1317" s="98">
        <f t="shared" ca="1" si="230"/>
        <v>3965.1787068422095</v>
      </c>
      <c r="J1317" s="99">
        <f t="shared" ca="1" si="238"/>
        <v>6.4425101318665847E-3</v>
      </c>
      <c r="K1317" s="100">
        <f t="shared" ca="1" si="239"/>
        <v>11.167059779106996</v>
      </c>
      <c r="L1317" s="101">
        <f t="shared" ca="1" si="229"/>
        <v>0.38311536682054564</v>
      </c>
      <c r="M1317" s="125"/>
      <c r="N1317" s="91">
        <v>45158</v>
      </c>
      <c r="O1317" s="102"/>
      <c r="P1317" s="92" t="str">
        <f t="shared" si="237"/>
        <v/>
      </c>
      <c r="Q1317" s="115">
        <f t="shared" si="231"/>
        <v>3316.393736745822</v>
      </c>
      <c r="R1317" s="116">
        <f t="shared" si="232"/>
        <v>4054.4926869722808</v>
      </c>
      <c r="S1317" s="116">
        <f t="shared" si="233"/>
        <v>5833.7357273816915</v>
      </c>
      <c r="T1317" s="116">
        <f t="shared" si="234"/>
        <v>1885.3215042813172</v>
      </c>
      <c r="U1317" s="116">
        <f t="shared" si="235"/>
        <v>10261.891451502863</v>
      </c>
      <c r="V1317" s="116">
        <f t="shared" si="236"/>
        <v>1071.7777974075311</v>
      </c>
      <c r="W1317" s="64"/>
      <c r="X1317" s="64"/>
      <c r="Y1317" s="105"/>
      <c r="Z1317" s="61"/>
      <c r="AA1317" s="106"/>
      <c r="AB1317" s="107"/>
      <c r="AC1317" s="107"/>
      <c r="AD1317" s="107"/>
      <c r="AE1317" s="107"/>
      <c r="AF1317" s="107"/>
      <c r="AG1317" s="107"/>
      <c r="AI1317" s="108"/>
      <c r="AJ1317" s="4"/>
      <c r="AK1317" s="4"/>
      <c r="AL1317" s="4"/>
      <c r="AN1317" s="109"/>
      <c r="AO1317" s="110"/>
      <c r="AP1317" s="111"/>
      <c r="AQ1317" s="110"/>
      <c r="AR1317" s="112"/>
      <c r="AT1317" s="113"/>
      <c r="AU1317" s="113"/>
      <c r="AV1317" s="113"/>
      <c r="AW1317" s="113"/>
      <c r="AX1317" s="113"/>
      <c r="AY1317" s="113"/>
      <c r="AZ1317" s="113"/>
      <c r="BA1317" s="105"/>
      <c r="BB1317" s="61"/>
      <c r="BC1317" s="106"/>
      <c r="BD1317" s="107"/>
      <c r="BE1317" s="107"/>
      <c r="BF1317" s="107"/>
      <c r="BG1317" s="107"/>
      <c r="BH1317" s="107"/>
      <c r="BI1317" s="107"/>
    </row>
    <row r="1318" spans="2:61" x14ac:dyDescent="0.3">
      <c r="B1318" s="108"/>
      <c r="C1318" s="93">
        <v>1746</v>
      </c>
      <c r="D1318" s="94">
        <f>'[1]S&amp;P500 Historical Data'!E4698</f>
        <v>0</v>
      </c>
      <c r="E1318" s="95"/>
      <c r="F1318" s="96"/>
      <c r="H1318" s="114">
        <v>1247</v>
      </c>
      <c r="I1318" s="98">
        <f t="shared" ca="1" si="230"/>
        <v>3925.5546974337522</v>
      </c>
      <c r="J1318" s="99">
        <f t="shared" ca="1" si="238"/>
        <v>-9.992994600743519E-3</v>
      </c>
      <c r="K1318" s="100">
        <f t="shared" ca="1" si="239"/>
        <v>10.521106046752482</v>
      </c>
      <c r="L1318" s="101">
        <f t="shared" ca="1" si="229"/>
        <v>-0.64595373235451348</v>
      </c>
      <c r="M1318" s="125"/>
      <c r="N1318" s="91">
        <v>45159</v>
      </c>
      <c r="O1318" s="102"/>
      <c r="P1318" s="92" t="str">
        <f t="shared" si="237"/>
        <v/>
      </c>
      <c r="Q1318" s="115">
        <f t="shared" si="231"/>
        <v>3317.3622651152114</v>
      </c>
      <c r="R1318" s="116">
        <f t="shared" si="232"/>
        <v>4055.411505153811</v>
      </c>
      <c r="S1318" s="116">
        <f t="shared" si="233"/>
        <v>5836.7618384635198</v>
      </c>
      <c r="T1318" s="116">
        <f t="shared" si="234"/>
        <v>1885.4448241299624</v>
      </c>
      <c r="U1318" s="116">
        <f t="shared" si="235"/>
        <v>10269.541291041627</v>
      </c>
      <c r="V1318" s="116">
        <f t="shared" si="236"/>
        <v>1071.6050587001548</v>
      </c>
      <c r="W1318" s="64"/>
      <c r="X1318" s="64"/>
      <c r="Y1318" s="105"/>
      <c r="Z1318" s="61"/>
      <c r="AA1318" s="106"/>
      <c r="AB1318" s="107"/>
      <c r="AC1318" s="107"/>
      <c r="AD1318" s="107"/>
      <c r="AE1318" s="107"/>
      <c r="AF1318" s="107"/>
      <c r="AG1318" s="107"/>
      <c r="AI1318" s="108"/>
      <c r="AJ1318" s="4"/>
      <c r="AK1318" s="4"/>
      <c r="AL1318" s="4"/>
      <c r="AN1318" s="109"/>
      <c r="AO1318" s="110"/>
      <c r="AP1318" s="111"/>
      <c r="AQ1318" s="110"/>
      <c r="AR1318" s="112"/>
      <c r="AT1318" s="113"/>
      <c r="AU1318" s="113"/>
      <c r="AV1318" s="113"/>
      <c r="AW1318" s="113"/>
      <c r="AX1318" s="113"/>
      <c r="AY1318" s="113"/>
      <c r="AZ1318" s="113"/>
      <c r="BA1318" s="105"/>
      <c r="BB1318" s="61"/>
      <c r="BC1318" s="106"/>
      <c r="BD1318" s="107"/>
      <c r="BE1318" s="107"/>
      <c r="BF1318" s="107"/>
      <c r="BG1318" s="107"/>
      <c r="BH1318" s="107"/>
      <c r="BI1318" s="107"/>
    </row>
    <row r="1319" spans="2:61" x14ac:dyDescent="0.3">
      <c r="B1319" s="108"/>
      <c r="C1319" s="93">
        <v>1747</v>
      </c>
      <c r="D1319" s="94">
        <f>'[1]S&amp;P500 Historical Data'!E4699</f>
        <v>0</v>
      </c>
      <c r="E1319" s="95"/>
      <c r="F1319" s="96"/>
      <c r="H1319" s="114">
        <v>1248</v>
      </c>
      <c r="I1319" s="98">
        <f t="shared" ca="1" si="230"/>
        <v>4029.6200379916272</v>
      </c>
      <c r="J1319" s="99">
        <f t="shared" ca="1" si="238"/>
        <v>2.6509716098442233E-2</v>
      </c>
      <c r="K1319" s="100">
        <f t="shared" ca="1" si="239"/>
        <v>12.138132465557124</v>
      </c>
      <c r="L1319" s="101">
        <f t="shared" ca="1" si="229"/>
        <v>1.617026418804641</v>
      </c>
      <c r="M1319" s="125"/>
      <c r="N1319" s="91">
        <v>45160</v>
      </c>
      <c r="O1319" s="102"/>
      <c r="P1319" s="92" t="str">
        <f t="shared" si="237"/>
        <v/>
      </c>
      <c r="Q1319" s="115">
        <f t="shared" si="231"/>
        <v>3318.3310763361796</v>
      </c>
      <c r="R1319" s="116">
        <f t="shared" si="232"/>
        <v>4056.3301630925798</v>
      </c>
      <c r="S1319" s="116">
        <f t="shared" si="233"/>
        <v>5839.7889888021764</v>
      </c>
      <c r="T1319" s="116">
        <f t="shared" si="234"/>
        <v>1885.568323323444</v>
      </c>
      <c r="U1319" s="116">
        <f t="shared" si="235"/>
        <v>10277.194966148145</v>
      </c>
      <c r="V1319" s="116">
        <f t="shared" si="236"/>
        <v>1071.4325424834703</v>
      </c>
      <c r="W1319" s="64"/>
      <c r="X1319" s="64"/>
      <c r="Y1319" s="105"/>
      <c r="Z1319" s="61"/>
      <c r="AA1319" s="106"/>
      <c r="AB1319" s="107"/>
      <c r="AC1319" s="107"/>
      <c r="AD1319" s="107"/>
      <c r="AE1319" s="107"/>
      <c r="AF1319" s="107"/>
      <c r="AG1319" s="107"/>
      <c r="AI1319" s="108"/>
      <c r="AJ1319" s="4"/>
      <c r="AK1319" s="4"/>
      <c r="AL1319" s="4"/>
      <c r="AN1319" s="109"/>
      <c r="AO1319" s="110"/>
      <c r="AP1319" s="111"/>
      <c r="AQ1319" s="110"/>
      <c r="AR1319" s="112"/>
      <c r="AT1319" s="113"/>
      <c r="AU1319" s="113"/>
      <c r="AV1319" s="113"/>
      <c r="AW1319" s="113"/>
      <c r="AX1319" s="113"/>
      <c r="AY1319" s="113"/>
      <c r="AZ1319" s="113"/>
      <c r="BA1319" s="105"/>
      <c r="BB1319" s="61"/>
      <c r="BC1319" s="106"/>
      <c r="BD1319" s="107"/>
      <c r="BE1319" s="107"/>
      <c r="BF1319" s="107"/>
      <c r="BG1319" s="107"/>
      <c r="BH1319" s="107"/>
      <c r="BI1319" s="107"/>
    </row>
    <row r="1320" spans="2:61" x14ac:dyDescent="0.3">
      <c r="B1320" s="108"/>
      <c r="C1320" s="93">
        <v>1748</v>
      </c>
      <c r="D1320" s="94">
        <f>'[1]S&amp;P500 Historical Data'!E4700</f>
        <v>0</v>
      </c>
      <c r="E1320" s="95"/>
      <c r="F1320" s="96"/>
      <c r="H1320" s="114">
        <v>1249</v>
      </c>
      <c r="I1320" s="98">
        <f t="shared" ca="1" si="230"/>
        <v>3992.7525001349613</v>
      </c>
      <c r="J1320" s="99">
        <f t="shared" ca="1" si="238"/>
        <v>-9.1491350323542539E-3</v>
      </c>
      <c r="K1320" s="100">
        <f t="shared" ca="1" si="239"/>
        <v>11.545429627175219</v>
      </c>
      <c r="L1320" s="101">
        <f t="shared" ca="1" si="229"/>
        <v>-0.59270283838190529</v>
      </c>
      <c r="M1320" s="125"/>
      <c r="N1320" s="91">
        <v>45161</v>
      </c>
      <c r="O1320" s="102"/>
      <c r="P1320" s="92" t="str">
        <f t="shared" si="237"/>
        <v/>
      </c>
      <c r="Q1320" s="115">
        <f t="shared" si="231"/>
        <v>3319.3001704913313</v>
      </c>
      <c r="R1320" s="116">
        <f t="shared" si="232"/>
        <v>4057.2486610282485</v>
      </c>
      <c r="S1320" s="116">
        <f t="shared" si="233"/>
        <v>5842.8171790243432</v>
      </c>
      <c r="T1320" s="116">
        <f t="shared" si="234"/>
        <v>1885.6920016901106</v>
      </c>
      <c r="U1320" s="116">
        <f t="shared" si="235"/>
        <v>10284.852479144336</v>
      </c>
      <c r="V1320" s="116">
        <f t="shared" si="236"/>
        <v>1071.2602484251108</v>
      </c>
      <c r="W1320" s="64"/>
      <c r="X1320" s="64"/>
      <c r="Y1320" s="105"/>
      <c r="Z1320" s="61"/>
      <c r="AA1320" s="106"/>
      <c r="AB1320" s="107"/>
      <c r="AC1320" s="107"/>
      <c r="AD1320" s="107"/>
      <c r="AE1320" s="107"/>
      <c r="AF1320" s="107"/>
      <c r="AG1320" s="107"/>
      <c r="AI1320" s="108"/>
      <c r="AJ1320" s="4"/>
      <c r="AK1320" s="4"/>
      <c r="AL1320" s="4"/>
      <c r="AN1320" s="109"/>
      <c r="AO1320" s="110"/>
      <c r="AP1320" s="111"/>
      <c r="AQ1320" s="110"/>
      <c r="AR1320" s="112"/>
      <c r="AT1320" s="113"/>
      <c r="AU1320" s="113"/>
      <c r="AV1320" s="113"/>
      <c r="AW1320" s="113"/>
      <c r="AX1320" s="113"/>
      <c r="AY1320" s="113"/>
      <c r="AZ1320" s="113"/>
      <c r="BA1320" s="105"/>
      <c r="BB1320" s="61"/>
      <c r="BC1320" s="106"/>
      <c r="BD1320" s="107"/>
      <c r="BE1320" s="107"/>
      <c r="BF1320" s="107"/>
      <c r="BG1320" s="107"/>
      <c r="BH1320" s="107"/>
      <c r="BI1320" s="107"/>
    </row>
    <row r="1321" spans="2:61" x14ac:dyDescent="0.3">
      <c r="B1321" s="108"/>
      <c r="C1321" s="93">
        <v>1749</v>
      </c>
      <c r="D1321" s="94">
        <f>'[1]S&amp;P500 Historical Data'!E4701</f>
        <v>0</v>
      </c>
      <c r="E1321" s="95"/>
      <c r="F1321" s="96"/>
      <c r="H1321" s="114">
        <v>1250</v>
      </c>
      <c r="I1321" s="98">
        <f t="shared" ca="1" si="230"/>
        <v>3979.9279416170612</v>
      </c>
      <c r="J1321" s="99">
        <f t="shared" ca="1" si="238"/>
        <v>-3.2119592981199553E-3</v>
      </c>
      <c r="K1321" s="100">
        <f t="shared" ca="1" si="239"/>
        <v>11.326109082696997</v>
      </c>
      <c r="L1321" s="101">
        <f t="shared" ca="1" si="229"/>
        <v>-0.21932054447822286</v>
      </c>
      <c r="M1321" s="125"/>
      <c r="N1321" s="91">
        <v>45162</v>
      </c>
      <c r="O1321" s="102"/>
      <c r="P1321" s="92" t="str">
        <f t="shared" si="237"/>
        <v/>
      </c>
      <c r="Q1321" s="115">
        <f t="shared" si="231"/>
        <v>3320.2695476632939</v>
      </c>
      <c r="R1321" s="116">
        <f t="shared" si="232"/>
        <v>4058.1669991999906</v>
      </c>
      <c r="S1321" s="116">
        <f t="shared" si="233"/>
        <v>5845.8464097564593</v>
      </c>
      <c r="T1321" s="116">
        <f t="shared" si="234"/>
        <v>1885.8158590587202</v>
      </c>
      <c r="U1321" s="116">
        <f t="shared" si="235"/>
        <v>10292.513832352279</v>
      </c>
      <c r="V1321" s="116">
        <f t="shared" si="236"/>
        <v>1071.088176193465</v>
      </c>
      <c r="W1321" s="64"/>
      <c r="X1321" s="64"/>
      <c r="Y1321" s="105"/>
      <c r="Z1321" s="61"/>
      <c r="AA1321" s="106"/>
      <c r="AB1321" s="107"/>
      <c r="AC1321" s="107"/>
      <c r="AD1321" s="107"/>
      <c r="AE1321" s="107"/>
      <c r="AF1321" s="107"/>
      <c r="AG1321" s="107"/>
      <c r="AI1321" s="108"/>
      <c r="AJ1321" s="4"/>
      <c r="AK1321" s="4"/>
      <c r="AL1321" s="4"/>
      <c r="AN1321" s="109"/>
      <c r="AO1321" s="110"/>
      <c r="AP1321" s="111"/>
      <c r="AQ1321" s="110"/>
      <c r="AR1321" s="112"/>
      <c r="AT1321" s="113"/>
      <c r="AU1321" s="113"/>
      <c r="AV1321" s="113"/>
      <c r="AW1321" s="113"/>
      <c r="AX1321" s="113"/>
      <c r="AY1321" s="113"/>
      <c r="AZ1321" s="113"/>
      <c r="BA1321" s="105"/>
      <c r="BB1321" s="61"/>
      <c r="BC1321" s="106"/>
      <c r="BD1321" s="107"/>
      <c r="BE1321" s="107"/>
      <c r="BF1321" s="107"/>
      <c r="BG1321" s="107"/>
      <c r="BH1321" s="107"/>
      <c r="BI1321" s="107"/>
    </row>
    <row r="1322" spans="2:61" x14ac:dyDescent="0.3">
      <c r="B1322" s="108"/>
      <c r="C1322" s="93">
        <v>1750</v>
      </c>
      <c r="D1322" s="94">
        <f>'[1]S&amp;P500 Historical Data'!E4702</f>
        <v>0</v>
      </c>
      <c r="E1322" s="95"/>
      <c r="F1322" s="96"/>
      <c r="H1322" s="114">
        <v>1251</v>
      </c>
      <c r="I1322" s="98">
        <f t="shared" ca="1" si="230"/>
        <v>4028.2553080100456</v>
      </c>
      <c r="J1322" s="99">
        <f t="shared" ca="1" si="238"/>
        <v>1.2142774216497209E-2</v>
      </c>
      <c r="K1322" s="100">
        <f t="shared" ca="1" si="239"/>
        <v>12.062211717437588</v>
      </c>
      <c r="L1322" s="101">
        <f t="shared" ca="1" si="229"/>
        <v>0.73610263474059112</v>
      </c>
      <c r="M1322" s="125"/>
      <c r="N1322" s="91">
        <v>45163</v>
      </c>
      <c r="O1322" s="102"/>
      <c r="P1322" s="92" t="str">
        <f t="shared" si="237"/>
        <v/>
      </c>
      <c r="Q1322" s="115">
        <f t="shared" si="231"/>
        <v>3321.2392079347214</v>
      </c>
      <c r="R1322" s="116">
        <f t="shared" si="232"/>
        <v>4059.0851778464953</v>
      </c>
      <c r="S1322" s="116">
        <f t="shared" si="233"/>
        <v>5848.8766816247253</v>
      </c>
      <c r="T1322" s="116">
        <f t="shared" si="234"/>
        <v>1885.9398952584381</v>
      </c>
      <c r="U1322" s="116">
        <f t="shared" si="235"/>
        <v>10300.179028094213</v>
      </c>
      <c r="V1322" s="116">
        <f t="shared" si="236"/>
        <v>1070.9163254576742</v>
      </c>
      <c r="W1322" s="64"/>
      <c r="X1322" s="64"/>
      <c r="Y1322" s="105"/>
      <c r="Z1322" s="61"/>
      <c r="AA1322" s="106"/>
      <c r="AB1322" s="107"/>
      <c r="AC1322" s="107"/>
      <c r="AD1322" s="107"/>
      <c r="AE1322" s="107"/>
      <c r="AF1322" s="107"/>
      <c r="AG1322" s="107"/>
      <c r="AI1322" s="108"/>
      <c r="AJ1322" s="4"/>
      <c r="AK1322" s="4"/>
      <c r="AL1322" s="4"/>
      <c r="AN1322" s="109"/>
      <c r="AO1322" s="110"/>
      <c r="AP1322" s="111"/>
      <c r="AQ1322" s="110"/>
      <c r="AR1322" s="112"/>
      <c r="AT1322" s="113"/>
      <c r="AU1322" s="113"/>
      <c r="AV1322" s="113"/>
      <c r="AW1322" s="113"/>
      <c r="AX1322" s="113"/>
      <c r="AY1322" s="113"/>
      <c r="AZ1322" s="113"/>
      <c r="BA1322" s="105"/>
      <c r="BB1322" s="61"/>
      <c r="BC1322" s="106"/>
      <c r="BD1322" s="107"/>
      <c r="BE1322" s="107"/>
      <c r="BF1322" s="107"/>
      <c r="BG1322" s="107"/>
      <c r="BH1322" s="107"/>
      <c r="BI1322" s="107"/>
    </row>
    <row r="1323" spans="2:61" x14ac:dyDescent="0.3">
      <c r="B1323" s="108"/>
      <c r="C1323" s="93">
        <v>1751</v>
      </c>
      <c r="D1323" s="94">
        <f>'[1]S&amp;P500 Historical Data'!E4703</f>
        <v>0</v>
      </c>
      <c r="E1323" s="95"/>
      <c r="F1323" s="96"/>
      <c r="H1323" s="114">
        <v>1252</v>
      </c>
      <c r="I1323" s="98">
        <f t="shared" ca="1" si="230"/>
        <v>4016.4112378264667</v>
      </c>
      <c r="J1323" s="99">
        <f t="shared" ca="1" si="238"/>
        <v>-2.9402481416774544E-3</v>
      </c>
      <c r="K1323" s="100">
        <f t="shared" ca="1" si="239"/>
        <v>11.859925519759708</v>
      </c>
      <c r="L1323" s="101">
        <f t="shared" ca="1" si="229"/>
        <v>-0.20228619767788081</v>
      </c>
      <c r="M1323" s="125"/>
      <c r="N1323" s="91">
        <v>45164</v>
      </c>
      <c r="O1323" s="102"/>
      <c r="P1323" s="92" t="str">
        <f t="shared" si="237"/>
        <v/>
      </c>
      <c r="Q1323" s="115">
        <f t="shared" si="231"/>
        <v>3322.209151388291</v>
      </c>
      <c r="R1323" s="116">
        <f t="shared" si="232"/>
        <v>4060.0031972059655</v>
      </c>
      <c r="S1323" s="116">
        <f t="shared" si="233"/>
        <v>5851.9079952550965</v>
      </c>
      <c r="T1323" s="116">
        <f t="shared" si="234"/>
        <v>1886.0641101188362</v>
      </c>
      <c r="U1323" s="116">
        <f t="shared" si="235"/>
        <v>10307.848068692558</v>
      </c>
      <c r="V1323" s="116">
        <f t="shared" si="236"/>
        <v>1070.7446958876303</v>
      </c>
      <c r="W1323" s="64"/>
      <c r="X1323" s="64"/>
      <c r="Y1323" s="105"/>
      <c r="Z1323" s="61"/>
      <c r="AA1323" s="106"/>
      <c r="AB1323" s="107"/>
      <c r="AC1323" s="107"/>
      <c r="AD1323" s="107"/>
      <c r="AE1323" s="107"/>
      <c r="AF1323" s="107"/>
      <c r="AG1323" s="107"/>
      <c r="AI1323" s="108"/>
      <c r="AJ1323" s="4"/>
      <c r="AK1323" s="4"/>
      <c r="AL1323" s="4"/>
      <c r="AN1323" s="109"/>
      <c r="AO1323" s="110"/>
      <c r="AP1323" s="111"/>
      <c r="AQ1323" s="110"/>
      <c r="AR1323" s="112"/>
      <c r="AT1323" s="113"/>
      <c r="AU1323" s="113"/>
      <c r="AV1323" s="113"/>
      <c r="AW1323" s="113"/>
      <c r="AX1323" s="113"/>
      <c r="AY1323" s="113"/>
      <c r="AZ1323" s="113"/>
      <c r="BA1323" s="105"/>
      <c r="BB1323" s="61"/>
      <c r="BC1323" s="106"/>
      <c r="BD1323" s="107"/>
      <c r="BE1323" s="107"/>
      <c r="BF1323" s="107"/>
      <c r="BG1323" s="107"/>
      <c r="BH1323" s="107"/>
      <c r="BI1323" s="107"/>
    </row>
    <row r="1324" spans="2:61" x14ac:dyDescent="0.3">
      <c r="B1324" s="108"/>
      <c r="C1324" s="93">
        <v>1752</v>
      </c>
      <c r="D1324" s="94">
        <f>'[1]S&amp;P500 Historical Data'!E4704</f>
        <v>0</v>
      </c>
      <c r="E1324" s="95"/>
      <c r="F1324" s="96"/>
      <c r="H1324" s="114">
        <v>1253</v>
      </c>
      <c r="I1324" s="98">
        <f t="shared" ca="1" si="230"/>
        <v>4015.9158036735712</v>
      </c>
      <c r="J1324" s="99">
        <f t="shared" ca="1" si="238"/>
        <v>-1.2335244663931667E-4</v>
      </c>
      <c r="K1324" s="100">
        <f t="shared" ca="1" si="239"/>
        <v>11.83396551631108</v>
      </c>
      <c r="L1324" s="101">
        <f t="shared" ca="1" si="229"/>
        <v>-2.5960003448627072E-2</v>
      </c>
      <c r="M1324" s="125"/>
      <c r="N1324" s="91">
        <v>45165</v>
      </c>
      <c r="O1324" s="102"/>
      <c r="P1324" s="92" t="str">
        <f t="shared" si="237"/>
        <v/>
      </c>
      <c r="Q1324" s="115">
        <f t="shared" si="231"/>
        <v>3323.1793781067031</v>
      </c>
      <c r="R1324" s="116">
        <f t="shared" si="232"/>
        <v>4060.9210575161201</v>
      </c>
      <c r="S1324" s="116">
        <f t="shared" si="233"/>
        <v>5854.9403512732924</v>
      </c>
      <c r="T1324" s="116">
        <f t="shared" si="234"/>
        <v>1886.1885034698921</v>
      </c>
      <c r="U1324" s="116">
        <f t="shared" si="235"/>
        <v>10315.520956469873</v>
      </c>
      <c r="V1324" s="116">
        <f t="shared" si="236"/>
        <v>1070.5732871539738</v>
      </c>
      <c r="W1324" s="64"/>
      <c r="X1324" s="64"/>
      <c r="Y1324" s="105"/>
      <c r="Z1324" s="61"/>
      <c r="AA1324" s="106"/>
      <c r="AB1324" s="107"/>
      <c r="AC1324" s="107"/>
      <c r="AD1324" s="107"/>
      <c r="AE1324" s="107"/>
      <c r="AF1324" s="107"/>
      <c r="AG1324" s="107"/>
      <c r="AI1324" s="108"/>
      <c r="AJ1324" s="4"/>
      <c r="AK1324" s="4"/>
      <c r="AL1324" s="4"/>
      <c r="AN1324" s="109"/>
      <c r="AO1324" s="110"/>
      <c r="AP1324" s="111"/>
      <c r="AQ1324" s="110"/>
      <c r="AR1324" s="112"/>
      <c r="AT1324" s="113"/>
      <c r="AU1324" s="113"/>
      <c r="AV1324" s="113"/>
      <c r="AW1324" s="113"/>
      <c r="AX1324" s="113"/>
      <c r="AY1324" s="113"/>
      <c r="AZ1324" s="113"/>
      <c r="BA1324" s="105"/>
      <c r="BB1324" s="61"/>
      <c r="BC1324" s="106"/>
      <c r="BD1324" s="107"/>
      <c r="BE1324" s="107"/>
      <c r="BF1324" s="107"/>
      <c r="BG1324" s="107"/>
      <c r="BH1324" s="107"/>
      <c r="BI1324" s="107"/>
    </row>
    <row r="1325" spans="2:61" x14ac:dyDescent="0.3">
      <c r="B1325" s="108"/>
      <c r="C1325" s="93">
        <v>1753</v>
      </c>
      <c r="D1325" s="94">
        <f>'[1]S&amp;P500 Historical Data'!E4705</f>
        <v>0</v>
      </c>
      <c r="E1325" s="95"/>
      <c r="F1325" s="96"/>
      <c r="H1325" s="114">
        <v>1254</v>
      </c>
      <c r="I1325" s="98">
        <f t="shared" ca="1" si="230"/>
        <v>4037.4155345387444</v>
      </c>
      <c r="J1325" s="99">
        <f t="shared" ca="1" si="238"/>
        <v>5.3536308817795086E-3</v>
      </c>
      <c r="K1325" s="100">
        <f t="shared" ca="1" si="239"/>
        <v>12.149424962744284</v>
      </c>
      <c r="L1325" s="101">
        <f t="shared" ca="1" si="229"/>
        <v>0.31545944643320395</v>
      </c>
      <c r="M1325" s="125"/>
      <c r="N1325" s="91">
        <v>45166</v>
      </c>
      <c r="O1325" s="102"/>
      <c r="P1325" s="92" t="str">
        <f t="shared" si="237"/>
        <v/>
      </c>
      <c r="Q1325" s="115">
        <f t="shared" si="231"/>
        <v>3324.1498881726843</v>
      </c>
      <c r="R1325" s="116">
        <f t="shared" si="232"/>
        <v>4061.8387590141956</v>
      </c>
      <c r="S1325" s="116">
        <f t="shared" si="233"/>
        <v>5857.9737503047882</v>
      </c>
      <c r="T1325" s="116">
        <f t="shared" si="234"/>
        <v>1886.3130751419878</v>
      </c>
      <c r="U1325" s="116">
        <f t="shared" si="235"/>
        <v>10323.197693748909</v>
      </c>
      <c r="V1325" s="116">
        <f t="shared" si="236"/>
        <v>1070.4020989280916</v>
      </c>
      <c r="W1325" s="64"/>
      <c r="X1325" s="64"/>
      <c r="Y1325" s="105"/>
      <c r="Z1325" s="61"/>
      <c r="AA1325" s="106"/>
      <c r="AB1325" s="107"/>
      <c r="AC1325" s="107"/>
      <c r="AD1325" s="107"/>
      <c r="AE1325" s="107"/>
      <c r="AF1325" s="107"/>
      <c r="AG1325" s="107"/>
      <c r="AI1325" s="108"/>
      <c r="AJ1325" s="4"/>
      <c r="AK1325" s="4"/>
      <c r="AL1325" s="4"/>
      <c r="AN1325" s="109"/>
      <c r="AO1325" s="110"/>
      <c r="AP1325" s="111"/>
      <c r="AQ1325" s="110"/>
      <c r="AR1325" s="112"/>
      <c r="AT1325" s="113"/>
      <c r="AU1325" s="113"/>
      <c r="AV1325" s="113"/>
      <c r="AW1325" s="113"/>
      <c r="AX1325" s="113"/>
      <c r="AY1325" s="113"/>
      <c r="AZ1325" s="113"/>
      <c r="BA1325" s="105"/>
      <c r="BB1325" s="61"/>
      <c r="BC1325" s="106"/>
      <c r="BD1325" s="107"/>
      <c r="BE1325" s="107"/>
      <c r="BF1325" s="107"/>
      <c r="BG1325" s="107"/>
      <c r="BH1325" s="107"/>
      <c r="BI1325" s="107"/>
    </row>
    <row r="1326" spans="2:61" x14ac:dyDescent="0.3">
      <c r="B1326" s="108"/>
      <c r="C1326" s="93">
        <v>1754</v>
      </c>
      <c r="D1326" s="94">
        <f>'[1]S&amp;P500 Historical Data'!E4706</f>
        <v>0</v>
      </c>
      <c r="E1326" s="95"/>
      <c r="F1326" s="96"/>
      <c r="H1326" s="114">
        <v>1255</v>
      </c>
      <c r="I1326" s="98">
        <f t="shared" ca="1" si="230"/>
        <v>4004.3572646095508</v>
      </c>
      <c r="J1326" s="99">
        <f t="shared" ca="1" si="238"/>
        <v>-8.1879780880593223E-3</v>
      </c>
      <c r="K1326" s="100">
        <f t="shared" ca="1" si="239"/>
        <v>11.617319731874872</v>
      </c>
      <c r="L1326" s="101">
        <f t="shared" ca="1" si="229"/>
        <v>-0.53210523086941119</v>
      </c>
      <c r="M1326" s="125"/>
      <c r="N1326" s="91">
        <v>45167</v>
      </c>
      <c r="O1326" s="102"/>
      <c r="P1326" s="92" t="str">
        <f t="shared" si="237"/>
        <v/>
      </c>
      <c r="Q1326" s="115">
        <f t="shared" si="231"/>
        <v>3325.1206816689833</v>
      </c>
      <c r="R1326" s="116">
        <f t="shared" si="232"/>
        <v>4062.7563019369477</v>
      </c>
      <c r="S1326" s="116">
        <f t="shared" si="233"/>
        <v>5861.0081929748276</v>
      </c>
      <c r="T1326" s="116">
        <f t="shared" si="234"/>
        <v>1886.4378249659085</v>
      </c>
      <c r="U1326" s="116">
        <f t="shared" si="235"/>
        <v>10330.878282852576</v>
      </c>
      <c r="V1326" s="116">
        <f t="shared" si="236"/>
        <v>1070.2311308821156</v>
      </c>
      <c r="W1326" s="64"/>
      <c r="X1326" s="64"/>
      <c r="Y1326" s="105"/>
      <c r="Z1326" s="61"/>
      <c r="AA1326" s="106"/>
      <c r="AB1326" s="107"/>
      <c r="AC1326" s="107"/>
      <c r="AD1326" s="107"/>
      <c r="AE1326" s="107"/>
      <c r="AF1326" s="107"/>
      <c r="AG1326" s="107"/>
      <c r="AI1326" s="108"/>
      <c r="AJ1326" s="4"/>
      <c r="AK1326" s="4"/>
      <c r="AL1326" s="4"/>
      <c r="AN1326" s="109"/>
      <c r="AO1326" s="110"/>
      <c r="AP1326" s="111"/>
      <c r="AQ1326" s="110"/>
      <c r="AR1326" s="112"/>
      <c r="AT1326" s="113"/>
      <c r="AU1326" s="113"/>
      <c r="AV1326" s="113"/>
      <c r="AW1326" s="113"/>
      <c r="AX1326" s="113"/>
      <c r="AY1326" s="113"/>
      <c r="AZ1326" s="113"/>
      <c r="BA1326" s="105"/>
      <c r="BB1326" s="61"/>
      <c r="BC1326" s="106"/>
      <c r="BD1326" s="107"/>
      <c r="BE1326" s="107"/>
      <c r="BF1326" s="107"/>
      <c r="BG1326" s="107"/>
      <c r="BH1326" s="107"/>
      <c r="BI1326" s="107"/>
    </row>
    <row r="1327" spans="2:61" x14ac:dyDescent="0.3">
      <c r="B1327" s="108"/>
      <c r="C1327" s="93">
        <v>1755</v>
      </c>
      <c r="D1327" s="94">
        <f>'[1]S&amp;P500 Historical Data'!E4707</f>
        <v>0</v>
      </c>
      <c r="E1327" s="95"/>
      <c r="F1327" s="96"/>
      <c r="H1327" s="114">
        <v>1256</v>
      </c>
      <c r="I1327" s="98">
        <f t="shared" ca="1" si="230"/>
        <v>3976.1141723093983</v>
      </c>
      <c r="J1327" s="99">
        <f t="shared" ca="1" si="238"/>
        <v>-7.0530900301440476E-3</v>
      </c>
      <c r="K1327" s="100">
        <f t="shared" ca="1" si="239"/>
        <v>11.156689691478938</v>
      </c>
      <c r="L1327" s="101">
        <f t="shared" ca="1" si="229"/>
        <v>-0.46063004039593419</v>
      </c>
      <c r="M1327" s="125"/>
      <c r="N1327" s="91">
        <v>45168</v>
      </c>
      <c r="O1327" s="102"/>
      <c r="P1327" s="92" t="str">
        <f t="shared" si="237"/>
        <v/>
      </c>
      <c r="Q1327" s="115">
        <f t="shared" si="231"/>
        <v>3326.0917586783739</v>
      </c>
      <c r="R1327" s="116">
        <f t="shared" si="232"/>
        <v>4063.6736865206535</v>
      </c>
      <c r="S1327" s="116">
        <f t="shared" si="233"/>
        <v>5864.0436799084182</v>
      </c>
      <c r="T1327" s="116">
        <f t="shared" si="234"/>
        <v>1886.5627527728398</v>
      </c>
      <c r="U1327" s="116">
        <f t="shared" si="235"/>
        <v>10338.562726103979</v>
      </c>
      <c r="V1327" s="116">
        <f t="shared" si="236"/>
        <v>1070.0603826889176</v>
      </c>
      <c r="W1327" s="64"/>
      <c r="X1327" s="64"/>
      <c r="Y1327" s="105"/>
      <c r="Z1327" s="61"/>
      <c r="AA1327" s="106"/>
      <c r="AB1327" s="107"/>
      <c r="AC1327" s="107"/>
      <c r="AD1327" s="107"/>
      <c r="AE1327" s="107"/>
      <c r="AF1327" s="107"/>
      <c r="AG1327" s="107"/>
      <c r="AI1327" s="108"/>
      <c r="AJ1327" s="4"/>
      <c r="AK1327" s="4"/>
      <c r="AL1327" s="4"/>
      <c r="AN1327" s="109"/>
      <c r="AO1327" s="110"/>
      <c r="AP1327" s="111"/>
      <c r="AQ1327" s="110"/>
      <c r="AR1327" s="112"/>
      <c r="AT1327" s="113"/>
      <c r="AU1327" s="113"/>
      <c r="AV1327" s="113"/>
      <c r="AW1327" s="113"/>
      <c r="AX1327" s="113"/>
      <c r="AY1327" s="113"/>
      <c r="AZ1327" s="113"/>
      <c r="BA1327" s="105"/>
      <c r="BB1327" s="61"/>
      <c r="BC1327" s="106"/>
      <c r="BD1327" s="107"/>
      <c r="BE1327" s="107"/>
      <c r="BF1327" s="107"/>
      <c r="BG1327" s="107"/>
      <c r="BH1327" s="107"/>
      <c r="BI1327" s="107"/>
    </row>
    <row r="1328" spans="2:61" x14ac:dyDescent="0.3">
      <c r="B1328" s="108"/>
      <c r="C1328" s="93">
        <v>1756</v>
      </c>
      <c r="D1328" s="94">
        <f>'[1]S&amp;P500 Historical Data'!E4708</f>
        <v>0</v>
      </c>
      <c r="E1328" s="95"/>
      <c r="F1328" s="96"/>
      <c r="H1328" s="114">
        <v>1257</v>
      </c>
      <c r="I1328" s="98">
        <f t="shared" ca="1" si="230"/>
        <v>3991.2870019278294</v>
      </c>
      <c r="J1328" s="99">
        <f t="shared" ca="1" si="238"/>
        <v>3.81599445108951E-3</v>
      </c>
      <c r="K1328" s="100">
        <f t="shared" ca="1" si="239"/>
        <v>11.376485442354813</v>
      </c>
      <c r="L1328" s="101">
        <f t="shared" ca="1" si="229"/>
        <v>0.21979575087587502</v>
      </c>
      <c r="M1328" s="125"/>
      <c r="N1328" s="91">
        <v>45169</v>
      </c>
      <c r="O1328" s="102"/>
      <c r="P1328" s="92" t="str">
        <f t="shared" si="237"/>
        <v/>
      </c>
      <c r="Q1328" s="115">
        <f t="shared" si="231"/>
        <v>3327.0631192836545</v>
      </c>
      <c r="R1328" s="116">
        <f t="shared" si="232"/>
        <v>4064.5909130011105</v>
      </c>
      <c r="S1328" s="116">
        <f t="shared" si="233"/>
        <v>5867.0802117303301</v>
      </c>
      <c r="T1328" s="116">
        <f t="shared" si="234"/>
        <v>1886.6878583943699</v>
      </c>
      <c r="U1328" s="116">
        <f t="shared" si="235"/>
        <v>10346.251025826376</v>
      </c>
      <c r="V1328" s="116">
        <f t="shared" si="236"/>
        <v>1069.8898540221096</v>
      </c>
      <c r="W1328" s="64"/>
      <c r="X1328" s="64"/>
      <c r="Y1328" s="105"/>
      <c r="Z1328" s="61"/>
      <c r="AA1328" s="106"/>
      <c r="AB1328" s="107"/>
      <c r="AC1328" s="107"/>
      <c r="AD1328" s="107"/>
      <c r="AE1328" s="107"/>
      <c r="AF1328" s="107"/>
      <c r="AG1328" s="107"/>
      <c r="AI1328" s="108"/>
      <c r="AJ1328" s="4"/>
      <c r="AK1328" s="4"/>
      <c r="AL1328" s="4"/>
      <c r="AN1328" s="109"/>
      <c r="AO1328" s="110"/>
      <c r="AP1328" s="111"/>
      <c r="AQ1328" s="110"/>
      <c r="AR1328" s="112"/>
      <c r="AT1328" s="113"/>
      <c r="AU1328" s="113"/>
      <c r="AV1328" s="113"/>
      <c r="AW1328" s="113"/>
      <c r="AX1328" s="113"/>
      <c r="AY1328" s="113"/>
      <c r="AZ1328" s="113"/>
      <c r="BA1328" s="105"/>
      <c r="BB1328" s="61"/>
      <c r="BC1328" s="106"/>
      <c r="BD1328" s="107"/>
      <c r="BE1328" s="107"/>
      <c r="BF1328" s="107"/>
      <c r="BG1328" s="107"/>
      <c r="BH1328" s="107"/>
      <c r="BI1328" s="107"/>
    </row>
    <row r="1329" spans="2:61" x14ac:dyDescent="0.3">
      <c r="B1329" s="108"/>
      <c r="C1329" s="93">
        <v>1757</v>
      </c>
      <c r="D1329" s="94">
        <f>'[1]S&amp;P500 Historical Data'!E4709</f>
        <v>0</v>
      </c>
      <c r="E1329" s="95"/>
      <c r="F1329" s="96"/>
      <c r="H1329" s="114">
        <v>1258</v>
      </c>
      <c r="I1329" s="98">
        <f t="shared" ca="1" si="230"/>
        <v>4055.5933606074996</v>
      </c>
      <c r="J1329" s="99">
        <f t="shared" ca="1" si="238"/>
        <v>1.6111684939872684E-2</v>
      </c>
      <c r="K1329" s="100">
        <f t="shared" ca="1" si="239"/>
        <v>12.35718976965348</v>
      </c>
      <c r="L1329" s="101">
        <f t="shared" ca="1" si="229"/>
        <v>0.9807043272986683</v>
      </c>
      <c r="M1329" s="125"/>
      <c r="N1329" s="91">
        <v>45170</v>
      </c>
      <c r="O1329" s="102"/>
      <c r="P1329" s="92" t="str">
        <f t="shared" si="237"/>
        <v/>
      </c>
      <c r="Q1329" s="115">
        <f t="shared" si="231"/>
        <v>3328.0347635676467</v>
      </c>
      <c r="R1329" s="116">
        <f t="shared" si="232"/>
        <v>4065.5079816136395</v>
      </c>
      <c r="S1329" s="116">
        <f t="shared" si="233"/>
        <v>5870.1177890650997</v>
      </c>
      <c r="T1329" s="116">
        <f t="shared" si="234"/>
        <v>1886.8131416624854</v>
      </c>
      <c r="U1329" s="116">
        <f t="shared" si="235"/>
        <v>10353.943184343223</v>
      </c>
      <c r="V1329" s="116">
        <f t="shared" si="236"/>
        <v>1069.7195445560419</v>
      </c>
      <c r="W1329" s="64"/>
      <c r="X1329" s="64"/>
      <c r="Y1329" s="105"/>
      <c r="Z1329" s="61"/>
      <c r="AA1329" s="106"/>
      <c r="AB1329" s="107"/>
      <c r="AC1329" s="107"/>
      <c r="AD1329" s="107"/>
      <c r="AE1329" s="107"/>
      <c r="AF1329" s="107"/>
      <c r="AG1329" s="107"/>
      <c r="AI1329" s="108"/>
      <c r="AJ1329" s="4"/>
      <c r="AK1329" s="4"/>
      <c r="AL1329" s="4"/>
      <c r="AN1329" s="109"/>
      <c r="AO1329" s="110"/>
      <c r="AP1329" s="111"/>
      <c r="AQ1329" s="110"/>
      <c r="AR1329" s="112"/>
      <c r="AT1329" s="113"/>
      <c r="AU1329" s="113"/>
      <c r="AV1329" s="113"/>
      <c r="AW1329" s="113"/>
      <c r="AX1329" s="113"/>
      <c r="AY1329" s="113"/>
      <c r="AZ1329" s="113"/>
      <c r="BA1329" s="105"/>
      <c r="BB1329" s="61"/>
      <c r="BC1329" s="106"/>
      <c r="BD1329" s="107"/>
      <c r="BE1329" s="107"/>
      <c r="BF1329" s="107"/>
      <c r="BG1329" s="107"/>
      <c r="BH1329" s="107"/>
      <c r="BI1329" s="107"/>
    </row>
    <row r="1330" spans="2:61" x14ac:dyDescent="0.3">
      <c r="B1330" s="108"/>
      <c r="C1330" s="93">
        <v>1758</v>
      </c>
      <c r="D1330" s="94">
        <f>'[1]S&amp;P500 Historical Data'!E4710</f>
        <v>0</v>
      </c>
      <c r="E1330" s="95"/>
      <c r="F1330" s="96"/>
      <c r="H1330" s="114">
        <v>1259</v>
      </c>
      <c r="I1330" s="98">
        <f t="shared" ca="1" si="230"/>
        <v>4015.6726628033816</v>
      </c>
      <c r="J1330" s="99">
        <f t="shared" ca="1" si="238"/>
        <v>-9.8433679746773462E-3</v>
      </c>
      <c r="K1330" s="100">
        <f t="shared" ca="1" si="239"/>
        <v>11.720681382087836</v>
      </c>
      <c r="L1330" s="101">
        <f t="shared" ca="1" si="229"/>
        <v>-0.63650838756564465</v>
      </c>
      <c r="M1330" s="125"/>
      <c r="N1330" s="91">
        <v>45171</v>
      </c>
      <c r="O1330" s="102"/>
      <c r="P1330" s="92" t="str">
        <f t="shared" si="237"/>
        <v/>
      </c>
      <c r="Q1330" s="115">
        <f t="shared" si="231"/>
        <v>3329.0066916131977</v>
      </c>
      <c r="R1330" s="116">
        <f t="shared" si="232"/>
        <v>4066.424892593087</v>
      </c>
      <c r="S1330" s="116">
        <f t="shared" si="233"/>
        <v>5873.156412537036</v>
      </c>
      <c r="T1330" s="116">
        <f t="shared" si="234"/>
        <v>1886.938602409572</v>
      </c>
      <c r="U1330" s="116">
        <f t="shared" si="235"/>
        <v>10361.639203978146</v>
      </c>
      <c r="V1330" s="116">
        <f t="shared" si="236"/>
        <v>1069.5494539657993</v>
      </c>
      <c r="W1330" s="64"/>
      <c r="X1330" s="64"/>
      <c r="Y1330" s="105"/>
      <c r="Z1330" s="61"/>
      <c r="AA1330" s="106"/>
      <c r="AB1330" s="107"/>
      <c r="AC1330" s="107"/>
      <c r="AD1330" s="107"/>
      <c r="AE1330" s="107"/>
      <c r="AF1330" s="107"/>
      <c r="AG1330" s="107"/>
      <c r="AI1330" s="108"/>
      <c r="AJ1330" s="4"/>
      <c r="AK1330" s="4"/>
      <c r="AL1330" s="4"/>
      <c r="AN1330" s="109"/>
      <c r="AO1330" s="110"/>
      <c r="AP1330" s="111"/>
      <c r="AQ1330" s="110"/>
      <c r="AR1330" s="112"/>
      <c r="AT1330" s="113"/>
      <c r="AU1330" s="113"/>
      <c r="AV1330" s="113"/>
      <c r="AW1330" s="113"/>
      <c r="AX1330" s="113"/>
      <c r="AY1330" s="113"/>
      <c r="AZ1330" s="113"/>
      <c r="BA1330" s="105"/>
      <c r="BB1330" s="61"/>
      <c r="BC1330" s="106"/>
      <c r="BD1330" s="107"/>
      <c r="BE1330" s="107"/>
      <c r="BF1330" s="107"/>
      <c r="BG1330" s="107"/>
      <c r="BH1330" s="107"/>
      <c r="BI1330" s="107"/>
    </row>
    <row r="1331" spans="2:61" x14ac:dyDescent="0.3">
      <c r="B1331" s="108"/>
      <c r="C1331" s="93">
        <v>1759</v>
      </c>
      <c r="D1331" s="94">
        <f>'[1]S&amp;P500 Historical Data'!E4711</f>
        <v>0</v>
      </c>
      <c r="E1331" s="95"/>
      <c r="F1331" s="96"/>
      <c r="H1331" s="114">
        <v>1260</v>
      </c>
      <c r="I1331" s="98">
        <f t="shared" ca="1" si="230"/>
        <v>4039.1890691752333</v>
      </c>
      <c r="J1331" s="99">
        <f t="shared" ca="1" si="238"/>
        <v>5.8561562025911257E-3</v>
      </c>
      <c r="K1331" s="100">
        <f t="shared" ca="1" si="239"/>
        <v>12.067373605336304</v>
      </c>
      <c r="L1331" s="101">
        <f t="shared" ca="1" si="229"/>
        <v>0.34669222324846788</v>
      </c>
      <c r="M1331" s="125"/>
      <c r="N1331" s="91">
        <v>45172</v>
      </c>
      <c r="O1331" s="102"/>
      <c r="P1331" s="92" t="str">
        <f t="shared" si="237"/>
        <v/>
      </c>
      <c r="Q1331" s="115">
        <f t="shared" si="231"/>
        <v>3329.9789035031768</v>
      </c>
      <c r="R1331" s="116">
        <f t="shared" si="232"/>
        <v>4067.3416461738229</v>
      </c>
      <c r="S1331" s="116">
        <f t="shared" si="233"/>
        <v>5876.1960827702105</v>
      </c>
      <c r="T1331" s="116">
        <f t="shared" si="234"/>
        <v>1887.0642404684113</v>
      </c>
      <c r="U1331" s="116">
        <f t="shared" si="235"/>
        <v>10369.339087054976</v>
      </c>
      <c r="V1331" s="116">
        <f t="shared" si="236"/>
        <v>1069.3795819271995</v>
      </c>
      <c r="W1331" s="64"/>
      <c r="X1331" s="64"/>
      <c r="Y1331" s="105"/>
      <c r="Z1331" s="61"/>
      <c r="AA1331" s="106"/>
      <c r="AB1331" s="107"/>
      <c r="AC1331" s="107"/>
      <c r="AD1331" s="107"/>
      <c r="AE1331" s="107"/>
      <c r="AF1331" s="107"/>
      <c r="AG1331" s="107"/>
      <c r="AI1331" s="108"/>
      <c r="AJ1331" s="4"/>
      <c r="AK1331" s="4"/>
      <c r="AL1331" s="4"/>
      <c r="AN1331" s="109"/>
      <c r="AO1331" s="110"/>
      <c r="AP1331" s="111"/>
      <c r="AQ1331" s="110"/>
      <c r="AR1331" s="112"/>
      <c r="AT1331" s="113"/>
      <c r="AU1331" s="113"/>
      <c r="AV1331" s="113"/>
      <c r="AW1331" s="113"/>
      <c r="AX1331" s="113"/>
      <c r="AY1331" s="113"/>
      <c r="AZ1331" s="113"/>
      <c r="BA1331" s="105"/>
      <c r="BB1331" s="61"/>
      <c r="BC1331" s="106"/>
      <c r="BD1331" s="107"/>
      <c r="BE1331" s="107"/>
      <c r="BF1331" s="107"/>
      <c r="BG1331" s="107"/>
      <c r="BH1331" s="107"/>
      <c r="BI1331" s="107"/>
    </row>
    <row r="1332" spans="2:61" x14ac:dyDescent="0.3">
      <c r="B1332" s="108"/>
      <c r="C1332" s="93">
        <v>1760</v>
      </c>
      <c r="D1332" s="94">
        <f>'[1]S&amp;P500 Historical Data'!E4712</f>
        <v>0</v>
      </c>
      <c r="E1332" s="95"/>
      <c r="F1332" s="96"/>
      <c r="H1332" s="114">
        <v>1261</v>
      </c>
      <c r="I1332" s="98">
        <f t="shared" ca="1" si="230"/>
        <v>4057.86190507932</v>
      </c>
      <c r="J1332" s="99">
        <f t="shared" ca="1" si="238"/>
        <v>4.6229170222773265E-3</v>
      </c>
      <c r="K1332" s="100">
        <f t="shared" ca="1" si="239"/>
        <v>12.337390115354694</v>
      </c>
      <c r="L1332" s="101">
        <f t="shared" ca="1" si="229"/>
        <v>0.27001651001839011</v>
      </c>
      <c r="M1332" s="125"/>
      <c r="N1332" s="91">
        <v>45173</v>
      </c>
      <c r="O1332" s="102"/>
      <c r="P1332" s="92" t="str">
        <f t="shared" si="237"/>
        <v/>
      </c>
      <c r="Q1332" s="115">
        <f t="shared" si="231"/>
        <v>3330.9513993204791</v>
      </c>
      <c r="R1332" s="116">
        <f t="shared" si="232"/>
        <v>4068.2582425897463</v>
      </c>
      <c r="S1332" s="116">
        <f t="shared" si="233"/>
        <v>5879.2368003884694</v>
      </c>
      <c r="T1332" s="116">
        <f t="shared" si="234"/>
        <v>1887.1900556721826</v>
      </c>
      <c r="U1332" s="116">
        <f t="shared" si="235"/>
        <v>10377.042835897711</v>
      </c>
      <c r="V1332" s="116">
        <f t="shared" si="236"/>
        <v>1069.2099281167914</v>
      </c>
      <c r="W1332" s="64"/>
      <c r="X1332" s="64"/>
      <c r="Y1332" s="105"/>
      <c r="Z1332" s="61"/>
      <c r="AA1332" s="106"/>
      <c r="AB1332" s="107"/>
      <c r="AC1332" s="107"/>
      <c r="AD1332" s="107"/>
      <c r="AE1332" s="107"/>
      <c r="AF1332" s="107"/>
      <c r="AG1332" s="107"/>
      <c r="AI1332" s="108"/>
      <c r="AJ1332" s="4"/>
      <c r="AK1332" s="4"/>
      <c r="AL1332" s="4"/>
      <c r="AN1332" s="109"/>
      <c r="AO1332" s="110"/>
      <c r="AP1332" s="111"/>
      <c r="AQ1332" s="110"/>
      <c r="AR1332" s="112"/>
      <c r="AT1332" s="113"/>
      <c r="AU1332" s="113"/>
      <c r="AV1332" s="113"/>
      <c r="AW1332" s="113"/>
      <c r="AX1332" s="113"/>
      <c r="AY1332" s="113"/>
      <c r="AZ1332" s="113"/>
      <c r="BA1332" s="105"/>
      <c r="BB1332" s="61"/>
      <c r="BC1332" s="106"/>
      <c r="BD1332" s="107"/>
      <c r="BE1332" s="107"/>
      <c r="BF1332" s="107"/>
      <c r="BG1332" s="107"/>
      <c r="BH1332" s="107"/>
      <c r="BI1332" s="107"/>
    </row>
    <row r="1333" spans="2:61" x14ac:dyDescent="0.3">
      <c r="B1333" s="108"/>
      <c r="C1333" s="93">
        <v>1761</v>
      </c>
      <c r="D1333" s="94">
        <f>'[1]S&amp;P500 Historical Data'!E4713</f>
        <v>0</v>
      </c>
      <c r="E1333" s="95"/>
      <c r="F1333" s="96"/>
      <c r="H1333" s="114">
        <v>1262</v>
      </c>
      <c r="I1333" s="98">
        <f t="shared" ca="1" si="230"/>
        <v>4072.0306517606614</v>
      </c>
      <c r="J1333" s="99">
        <f t="shared" ca="1" si="238"/>
        <v>3.4916778867230716E-3</v>
      </c>
      <c r="K1333" s="100">
        <f t="shared" ca="1" si="239"/>
        <v>12.536989873629519</v>
      </c>
      <c r="L1333" s="101">
        <f t="shared" ca="1" si="229"/>
        <v>0.19959975827482435</v>
      </c>
      <c r="M1333" s="125"/>
      <c r="N1333" s="91">
        <v>45174</v>
      </c>
      <c r="O1333" s="102"/>
      <c r="P1333" s="92" t="str">
        <f t="shared" si="237"/>
        <v/>
      </c>
      <c r="Q1333" s="115">
        <f t="shared" si="231"/>
        <v>3331.9241791480235</v>
      </c>
      <c r="R1333" s="116">
        <f t="shared" si="232"/>
        <v>4069.1746820742842</v>
      </c>
      <c r="S1333" s="116">
        <f t="shared" si="233"/>
        <v>5882.2785660154277</v>
      </c>
      <c r="T1333" s="116">
        <f t="shared" si="234"/>
        <v>1887.3160478544592</v>
      </c>
      <c r="U1333" s="116">
        <f t="shared" si="235"/>
        <v>10384.750452830556</v>
      </c>
      <c r="V1333" s="116">
        <f t="shared" si="236"/>
        <v>1069.0404922118521</v>
      </c>
      <c r="W1333" s="64"/>
      <c r="X1333" s="64"/>
      <c r="Y1333" s="105"/>
      <c r="Z1333" s="61"/>
      <c r="AA1333" s="106"/>
      <c r="AB1333" s="107"/>
      <c r="AC1333" s="107"/>
      <c r="AD1333" s="107"/>
      <c r="AE1333" s="107"/>
      <c r="AF1333" s="107"/>
      <c r="AG1333" s="107"/>
      <c r="AI1333" s="108"/>
      <c r="AJ1333" s="4"/>
      <c r="AK1333" s="4"/>
      <c r="AL1333" s="4"/>
      <c r="AN1333" s="109"/>
      <c r="AO1333" s="110"/>
      <c r="AP1333" s="111"/>
      <c r="AQ1333" s="110"/>
      <c r="AR1333" s="112"/>
      <c r="AT1333" s="113"/>
      <c r="AU1333" s="113"/>
      <c r="AV1333" s="113"/>
      <c r="AW1333" s="113"/>
      <c r="AX1333" s="113"/>
      <c r="AY1333" s="113"/>
      <c r="AZ1333" s="113"/>
      <c r="BA1333" s="105"/>
      <c r="BB1333" s="61"/>
      <c r="BC1333" s="106"/>
      <c r="BD1333" s="107"/>
      <c r="BE1333" s="107"/>
      <c r="BF1333" s="107"/>
      <c r="BG1333" s="107"/>
      <c r="BH1333" s="107"/>
      <c r="BI1333" s="107"/>
    </row>
    <row r="1334" spans="2:61" x14ac:dyDescent="0.3">
      <c r="B1334" s="108"/>
      <c r="C1334" s="93">
        <v>1762</v>
      </c>
      <c r="D1334" s="94">
        <f>'[1]S&amp;P500 Historical Data'!E4714</f>
        <v>0</v>
      </c>
      <c r="E1334" s="95"/>
      <c r="F1334" s="96"/>
      <c r="H1334" s="114">
        <v>1263</v>
      </c>
      <c r="I1334" s="98">
        <f t="shared" ca="1" si="230"/>
        <v>4055.9693542858422</v>
      </c>
      <c r="J1334" s="99">
        <f t="shared" ca="1" si="238"/>
        <v>-3.9442968013697569E-3</v>
      </c>
      <c r="K1334" s="100">
        <f t="shared" ca="1" si="239"/>
        <v>12.271733870183594</v>
      </c>
      <c r="L1334" s="101">
        <f t="shared" ca="1" si="229"/>
        <v>-0.2652560034459257</v>
      </c>
      <c r="M1334" s="125"/>
      <c r="N1334" s="91">
        <v>45175</v>
      </c>
      <c r="O1334" s="102"/>
      <c r="P1334" s="92" t="str">
        <f t="shared" si="237"/>
        <v/>
      </c>
      <c r="Q1334" s="115">
        <f t="shared" si="231"/>
        <v>3332.8972430687531</v>
      </c>
      <c r="R1334" s="116">
        <f t="shared" si="232"/>
        <v>4070.0909648603929</v>
      </c>
      <c r="S1334" s="116">
        <f t="shared" si="233"/>
        <v>5885.3213802744758</v>
      </c>
      <c r="T1334" s="116">
        <f t="shared" si="234"/>
        <v>1887.4422168492081</v>
      </c>
      <c r="U1334" s="116">
        <f t="shared" si="235"/>
        <v>10392.461940177898</v>
      </c>
      <c r="V1334" s="116">
        <f t="shared" si="236"/>
        <v>1068.8712738903857</v>
      </c>
      <c r="W1334" s="64"/>
      <c r="X1334" s="64"/>
      <c r="Y1334" s="105"/>
      <c r="Z1334" s="61"/>
      <c r="AA1334" s="106"/>
      <c r="AB1334" s="107"/>
      <c r="AC1334" s="107"/>
      <c r="AD1334" s="107"/>
      <c r="AE1334" s="107"/>
      <c r="AF1334" s="107"/>
      <c r="AG1334" s="107"/>
      <c r="AI1334" s="108"/>
      <c r="AJ1334" s="4"/>
      <c r="AK1334" s="4"/>
      <c r="AL1334" s="4"/>
      <c r="AN1334" s="109"/>
      <c r="AO1334" s="110"/>
      <c r="AP1334" s="111"/>
      <c r="AQ1334" s="110"/>
      <c r="AR1334" s="112"/>
      <c r="AT1334" s="113"/>
      <c r="AU1334" s="113"/>
      <c r="AV1334" s="113"/>
      <c r="AW1334" s="113"/>
      <c r="AX1334" s="113"/>
      <c r="AY1334" s="113"/>
      <c r="AZ1334" s="113"/>
      <c r="BA1334" s="105"/>
      <c r="BB1334" s="61"/>
      <c r="BC1334" s="106"/>
      <c r="BD1334" s="107"/>
      <c r="BE1334" s="107"/>
      <c r="BF1334" s="107"/>
      <c r="BG1334" s="107"/>
      <c r="BH1334" s="107"/>
      <c r="BI1334" s="107"/>
    </row>
    <row r="1335" spans="2:61" x14ac:dyDescent="0.3">
      <c r="B1335" s="108"/>
      <c r="C1335" s="93">
        <v>1763</v>
      </c>
      <c r="D1335" s="94">
        <f>'[1]S&amp;P500 Historical Data'!E4715</f>
        <v>0</v>
      </c>
      <c r="E1335" s="95"/>
      <c r="F1335" s="96"/>
      <c r="H1335" s="114">
        <v>1264</v>
      </c>
      <c r="I1335" s="98">
        <f t="shared" ca="1" si="230"/>
        <v>4057.916217606281</v>
      </c>
      <c r="J1335" s="99">
        <f t="shared" ca="1" si="238"/>
        <v>4.799995143902035E-4</v>
      </c>
      <c r="K1335" s="100">
        <f t="shared" ca="1" si="239"/>
        <v>12.283476642150713</v>
      </c>
      <c r="L1335" s="101">
        <f t="shared" ca="1" si="229"/>
        <v>1.1742771967118711E-2</v>
      </c>
      <c r="M1335" s="125"/>
      <c r="N1335" s="91">
        <v>45176</v>
      </c>
      <c r="O1335" s="102"/>
      <c r="P1335" s="92" t="str">
        <f t="shared" si="237"/>
        <v/>
      </c>
      <c r="Q1335" s="115">
        <f t="shared" si="231"/>
        <v>3333.8705911656357</v>
      </c>
      <c r="R1335" s="116">
        <f t="shared" si="232"/>
        <v>4071.0070911805587</v>
      </c>
      <c r="S1335" s="116">
        <f t="shared" si="233"/>
        <v>5888.3652437887749</v>
      </c>
      <c r="T1335" s="116">
        <f t="shared" si="234"/>
        <v>1887.5685624907892</v>
      </c>
      <c r="U1335" s="116">
        <f t="shared" si="235"/>
        <v>10400.177300264324</v>
      </c>
      <c r="V1335" s="116">
        <f t="shared" si="236"/>
        <v>1068.7022728311201</v>
      </c>
      <c r="W1335" s="64"/>
      <c r="X1335" s="64"/>
      <c r="Y1335" s="105"/>
      <c r="Z1335" s="61"/>
      <c r="AA1335" s="106"/>
      <c r="AB1335" s="107"/>
      <c r="AC1335" s="107"/>
      <c r="AD1335" s="107"/>
      <c r="AE1335" s="107"/>
      <c r="AF1335" s="107"/>
      <c r="AG1335" s="107"/>
      <c r="AI1335" s="108"/>
      <c r="AJ1335" s="4"/>
      <c r="AK1335" s="4"/>
      <c r="AL1335" s="4"/>
      <c r="AN1335" s="109"/>
      <c r="AO1335" s="110"/>
      <c r="AP1335" s="111"/>
      <c r="AQ1335" s="110"/>
      <c r="AR1335" s="112"/>
      <c r="AT1335" s="113"/>
      <c r="AU1335" s="113"/>
      <c r="AV1335" s="113"/>
      <c r="AW1335" s="113"/>
      <c r="AX1335" s="113"/>
      <c r="AY1335" s="113"/>
      <c r="AZ1335" s="113"/>
      <c r="BA1335" s="105"/>
      <c r="BB1335" s="61"/>
      <c r="BC1335" s="106"/>
      <c r="BD1335" s="107"/>
      <c r="BE1335" s="107"/>
      <c r="BF1335" s="107"/>
      <c r="BG1335" s="107"/>
      <c r="BH1335" s="107"/>
      <c r="BI1335" s="107"/>
    </row>
    <row r="1336" spans="2:61" x14ac:dyDescent="0.3">
      <c r="B1336" s="108"/>
      <c r="C1336" s="93">
        <v>1764</v>
      </c>
      <c r="D1336" s="94">
        <f>'[1]S&amp;P500 Historical Data'!E4716</f>
        <v>0</v>
      </c>
      <c r="E1336" s="95"/>
      <c r="F1336" s="96"/>
      <c r="H1336" s="114">
        <v>1265</v>
      </c>
      <c r="I1336" s="98">
        <f t="shared" ca="1" si="230"/>
        <v>4038.302931237668</v>
      </c>
      <c r="J1336" s="99">
        <f t="shared" ca="1" si="238"/>
        <v>-4.8333394079246531E-3</v>
      </c>
      <c r="K1336" s="100">
        <f t="shared" ca="1" si="239"/>
        <v>11.962410531694839</v>
      </c>
      <c r="L1336" s="101">
        <f t="shared" ca="1" si="229"/>
        <v>-0.3210661104558733</v>
      </c>
      <c r="M1336" s="125"/>
      <c r="N1336" s="91">
        <v>45177</v>
      </c>
      <c r="O1336" s="102"/>
      <c r="P1336" s="92" t="str">
        <f t="shared" si="237"/>
        <v/>
      </c>
      <c r="Q1336" s="115">
        <f t="shared" si="231"/>
        <v>3334.8442235216617</v>
      </c>
      <c r="R1336" s="116">
        <f t="shared" si="232"/>
        <v>4071.923061266803</v>
      </c>
      <c r="S1336" s="116">
        <f t="shared" si="233"/>
        <v>5891.4101571812644</v>
      </c>
      <c r="T1336" s="116">
        <f t="shared" si="234"/>
        <v>1887.6950846139541</v>
      </c>
      <c r="U1336" s="116">
        <f t="shared" si="235"/>
        <v>10407.896535414622</v>
      </c>
      <c r="V1336" s="116">
        <f t="shared" si="236"/>
        <v>1068.5334887135057</v>
      </c>
      <c r="W1336" s="64"/>
      <c r="X1336" s="64"/>
      <c r="Y1336" s="105"/>
      <c r="Z1336" s="61"/>
      <c r="AA1336" s="106"/>
      <c r="AB1336" s="107"/>
      <c r="AC1336" s="107"/>
      <c r="AD1336" s="107"/>
      <c r="AE1336" s="107"/>
      <c r="AF1336" s="107"/>
      <c r="AG1336" s="107"/>
      <c r="AI1336" s="108"/>
      <c r="AJ1336" s="4"/>
      <c r="AK1336" s="4"/>
      <c r="AL1336" s="4"/>
      <c r="AN1336" s="109"/>
      <c r="AO1336" s="110"/>
      <c r="AP1336" s="111"/>
      <c r="AQ1336" s="110"/>
      <c r="AR1336" s="112"/>
      <c r="AT1336" s="113"/>
      <c r="AU1336" s="113"/>
      <c r="AV1336" s="113"/>
      <c r="AW1336" s="113"/>
      <c r="AX1336" s="113"/>
      <c r="AY1336" s="113"/>
      <c r="AZ1336" s="113"/>
      <c r="BA1336" s="105"/>
      <c r="BB1336" s="61"/>
      <c r="BC1336" s="106"/>
      <c r="BD1336" s="107"/>
      <c r="BE1336" s="107"/>
      <c r="BF1336" s="107"/>
      <c r="BG1336" s="107"/>
      <c r="BH1336" s="107"/>
      <c r="BI1336" s="107"/>
    </row>
    <row r="1337" spans="2:61" x14ac:dyDescent="0.3">
      <c r="B1337" s="108"/>
      <c r="C1337" s="93">
        <v>1765</v>
      </c>
      <c r="D1337" s="94">
        <f>'[1]S&amp;P500 Historical Data'!E4717</f>
        <v>0</v>
      </c>
      <c r="E1337" s="95"/>
      <c r="F1337" s="96"/>
      <c r="H1337" s="114">
        <v>1266</v>
      </c>
      <c r="I1337" s="98">
        <f t="shared" ca="1" si="230"/>
        <v>4042.2801003596351</v>
      </c>
      <c r="J1337" s="99">
        <f t="shared" ca="1" si="238"/>
        <v>9.8486150981946688E-4</v>
      </c>
      <c r="K1337" s="100">
        <f t="shared" ca="1" si="239"/>
        <v>12.005684084939251</v>
      </c>
      <c r="L1337" s="101">
        <f t="shared" ca="1" si="229"/>
        <v>4.3273553244410901E-2</v>
      </c>
      <c r="M1337" s="125"/>
      <c r="N1337" s="91">
        <v>45178</v>
      </c>
      <c r="O1337" s="102"/>
      <c r="P1337" s="92" t="str">
        <f t="shared" si="237"/>
        <v/>
      </c>
      <c r="Q1337" s="115">
        <f t="shared" si="231"/>
        <v>3335.8181402198479</v>
      </c>
      <c r="R1337" s="116">
        <f t="shared" si="232"/>
        <v>4072.8388753506788</v>
      </c>
      <c r="S1337" s="116">
        <f t="shared" si="233"/>
        <v>5894.4561210746569</v>
      </c>
      <c r="T1337" s="116">
        <f t="shared" si="234"/>
        <v>1887.8217830538445</v>
      </c>
      <c r="U1337" s="116">
        <f t="shared" si="235"/>
        <v>10415.619647953781</v>
      </c>
      <c r="V1337" s="116">
        <f t="shared" si="236"/>
        <v>1068.3649212177131</v>
      </c>
      <c r="W1337" s="64"/>
      <c r="X1337" s="64"/>
      <c r="Y1337" s="105"/>
      <c r="Z1337" s="61"/>
      <c r="AA1337" s="106"/>
      <c r="AB1337" s="107"/>
      <c r="AC1337" s="107"/>
      <c r="AD1337" s="107"/>
      <c r="AE1337" s="107"/>
      <c r="AF1337" s="107"/>
      <c r="AG1337" s="107"/>
      <c r="AI1337" s="108"/>
      <c r="AJ1337" s="4"/>
      <c r="AK1337" s="4"/>
      <c r="AL1337" s="4"/>
      <c r="AN1337" s="109"/>
      <c r="AO1337" s="110"/>
      <c r="AP1337" s="111"/>
      <c r="AQ1337" s="110"/>
      <c r="AR1337" s="112"/>
      <c r="AT1337" s="113"/>
      <c r="AU1337" s="113"/>
      <c r="AV1337" s="113"/>
      <c r="AW1337" s="113"/>
      <c r="AX1337" s="113"/>
      <c r="AY1337" s="113"/>
      <c r="AZ1337" s="113"/>
      <c r="BA1337" s="105"/>
      <c r="BB1337" s="61"/>
      <c r="BC1337" s="106"/>
      <c r="BD1337" s="107"/>
      <c r="BE1337" s="107"/>
      <c r="BF1337" s="107"/>
      <c r="BG1337" s="107"/>
      <c r="BH1337" s="107"/>
      <c r="BI1337" s="107"/>
    </row>
    <row r="1338" spans="2:61" x14ac:dyDescent="0.3">
      <c r="B1338" s="108"/>
      <c r="C1338" s="93">
        <v>1766</v>
      </c>
      <c r="D1338" s="94">
        <f>'[1]S&amp;P500 Historical Data'!E4718</f>
        <v>0</v>
      </c>
      <c r="E1338" s="95"/>
      <c r="F1338" s="96"/>
      <c r="H1338" s="114">
        <v>1267</v>
      </c>
      <c r="I1338" s="98">
        <f t="shared" ca="1" si="230"/>
        <v>4017.0959430056687</v>
      </c>
      <c r="J1338" s="99">
        <f t="shared" ca="1" si="238"/>
        <v>-6.2301861149418594E-3</v>
      </c>
      <c r="K1338" s="100">
        <f t="shared" ca="1" si="239"/>
        <v>11.596829415459423</v>
      </c>
      <c r="L1338" s="101">
        <f t="shared" ca="1" si="229"/>
        <v>-0.40885466947982813</v>
      </c>
      <c r="M1338" s="125"/>
      <c r="N1338" s="91">
        <v>45179</v>
      </c>
      <c r="O1338" s="102"/>
      <c r="P1338" s="92" t="str">
        <f t="shared" si="237"/>
        <v/>
      </c>
      <c r="Q1338" s="115">
        <f t="shared" si="231"/>
        <v>3336.7923413432345</v>
      </c>
      <c r="R1338" s="116">
        <f t="shared" si="232"/>
        <v>4073.7545336632743</v>
      </c>
      <c r="S1338" s="116">
        <f t="shared" si="233"/>
        <v>5897.5031360914445</v>
      </c>
      <c r="T1338" s="116">
        <f t="shared" si="234"/>
        <v>1887.9486576459908</v>
      </c>
      <c r="U1338" s="116">
        <f t="shared" si="235"/>
        <v>10423.34664020699</v>
      </c>
      <c r="V1338" s="116">
        <f t="shared" si="236"/>
        <v>1068.1965700246305</v>
      </c>
      <c r="W1338" s="64"/>
      <c r="X1338" s="64"/>
      <c r="Y1338" s="105"/>
      <c r="Z1338" s="61"/>
      <c r="AA1338" s="106"/>
      <c r="AB1338" s="107"/>
      <c r="AC1338" s="107"/>
      <c r="AD1338" s="107"/>
      <c r="AE1338" s="107"/>
      <c r="AF1338" s="107"/>
      <c r="AG1338" s="107"/>
      <c r="AI1338" s="108"/>
      <c r="AJ1338" s="4"/>
      <c r="AK1338" s="4"/>
      <c r="AL1338" s="4"/>
      <c r="AN1338" s="109"/>
      <c r="AO1338" s="110"/>
      <c r="AP1338" s="111"/>
      <c r="AQ1338" s="110"/>
      <c r="AR1338" s="112"/>
      <c r="AT1338" s="113"/>
      <c r="AU1338" s="113"/>
      <c r="AV1338" s="113"/>
      <c r="AW1338" s="113"/>
      <c r="AX1338" s="113"/>
      <c r="AY1338" s="113"/>
      <c r="AZ1338" s="113"/>
      <c r="BA1338" s="105"/>
      <c r="BB1338" s="61"/>
      <c r="BC1338" s="106"/>
      <c r="BD1338" s="107"/>
      <c r="BE1338" s="107"/>
      <c r="BF1338" s="107"/>
      <c r="BG1338" s="107"/>
      <c r="BH1338" s="107"/>
      <c r="BI1338" s="107"/>
    </row>
    <row r="1339" spans="2:61" x14ac:dyDescent="0.3">
      <c r="B1339" s="108"/>
      <c r="C1339" s="93">
        <v>1767</v>
      </c>
      <c r="D1339" s="94">
        <f>'[1]S&amp;P500 Historical Data'!E4719</f>
        <v>0</v>
      </c>
      <c r="E1339" s="95"/>
      <c r="F1339" s="96"/>
      <c r="H1339" s="114">
        <v>1268</v>
      </c>
      <c r="I1339" s="98">
        <f t="shared" ca="1" si="230"/>
        <v>3934.2900839162094</v>
      </c>
      <c r="J1339" s="99">
        <f t="shared" ca="1" si="238"/>
        <v>-2.0613363550262227E-2</v>
      </c>
      <c r="K1339" s="100">
        <f t="shared" ca="1" si="239"/>
        <v>10.276780388169332</v>
      </c>
      <c r="L1339" s="101">
        <f t="shared" ca="1" si="229"/>
        <v>-1.3200490272900913</v>
      </c>
      <c r="M1339" s="125"/>
      <c r="N1339" s="91">
        <v>45180</v>
      </c>
      <c r="O1339" s="102"/>
      <c r="P1339" s="92" t="str">
        <f t="shared" si="237"/>
        <v/>
      </c>
      <c r="Q1339" s="115">
        <f t="shared" si="231"/>
        <v>3337.7668269748847</v>
      </c>
      <c r="R1339" s="116">
        <f t="shared" si="232"/>
        <v>4074.6700364352141</v>
      </c>
      <c r="S1339" s="116">
        <f t="shared" si="233"/>
        <v>5900.5512028538969</v>
      </c>
      <c r="T1339" s="116">
        <f t="shared" si="234"/>
        <v>1888.0757082263124</v>
      </c>
      <c r="U1339" s="116">
        <f t="shared" si="235"/>
        <v>10431.077514499651</v>
      </c>
      <c r="V1339" s="116">
        <f t="shared" si="236"/>
        <v>1068.0284348158618</v>
      </c>
      <c r="W1339" s="64"/>
      <c r="X1339" s="64"/>
      <c r="Y1339" s="105"/>
      <c r="Z1339" s="61"/>
      <c r="AA1339" s="106"/>
      <c r="AB1339" s="107"/>
      <c r="AC1339" s="107"/>
      <c r="AD1339" s="107"/>
      <c r="AE1339" s="107"/>
      <c r="AF1339" s="107"/>
      <c r="AG1339" s="107"/>
      <c r="AI1339" s="108"/>
      <c r="AJ1339" s="4"/>
      <c r="AK1339" s="4"/>
      <c r="AL1339" s="4"/>
      <c r="AN1339" s="109"/>
      <c r="AO1339" s="110"/>
      <c r="AP1339" s="111"/>
      <c r="AQ1339" s="110"/>
      <c r="AR1339" s="112"/>
      <c r="AT1339" s="113"/>
      <c r="AU1339" s="113"/>
      <c r="AV1339" s="113"/>
      <c r="AW1339" s="113"/>
      <c r="AX1339" s="113"/>
      <c r="AY1339" s="113"/>
      <c r="AZ1339" s="113"/>
      <c r="BA1339" s="105"/>
      <c r="BB1339" s="61"/>
      <c r="BC1339" s="106"/>
      <c r="BD1339" s="107"/>
      <c r="BE1339" s="107"/>
      <c r="BF1339" s="107"/>
      <c r="BG1339" s="107"/>
      <c r="BH1339" s="107"/>
      <c r="BI1339" s="107"/>
    </row>
    <row r="1340" spans="2:61" x14ac:dyDescent="0.3">
      <c r="B1340" s="108"/>
      <c r="C1340" s="93">
        <v>1768</v>
      </c>
      <c r="D1340" s="94">
        <f>'[1]S&amp;P500 Historical Data'!E4720</f>
        <v>0</v>
      </c>
      <c r="E1340" s="95"/>
      <c r="F1340" s="96"/>
      <c r="H1340" s="114">
        <v>1269</v>
      </c>
      <c r="I1340" s="98">
        <f t="shared" ca="1" si="230"/>
        <v>3844.0349386296994</v>
      </c>
      <c r="J1340" s="99">
        <f t="shared" ca="1" si="238"/>
        <v>-2.2940643257466579E-2</v>
      </c>
      <c r="K1340" s="100">
        <f t="shared" ca="1" si="239"/>
        <v>8.8080382195264804</v>
      </c>
      <c r="L1340" s="101">
        <f t="shared" ca="1" si="229"/>
        <v>-1.4687421686428517</v>
      </c>
      <c r="M1340" s="125"/>
      <c r="N1340" s="91">
        <v>45181</v>
      </c>
      <c r="O1340" s="102"/>
      <c r="P1340" s="92" t="str">
        <f t="shared" si="237"/>
        <v/>
      </c>
      <c r="Q1340" s="115">
        <f t="shared" si="231"/>
        <v>3338.741597197888</v>
      </c>
      <c r="R1340" s="116">
        <f t="shared" si="232"/>
        <v>4075.5853838966605</v>
      </c>
      <c r="S1340" s="116">
        <f t="shared" si="233"/>
        <v>5903.6003219840613</v>
      </c>
      <c r="T1340" s="116">
        <f t="shared" si="234"/>
        <v>1888.2029346311158</v>
      </c>
      <c r="U1340" s="116">
        <f t="shared" si="235"/>
        <v>10438.812273157357</v>
      </c>
      <c r="V1340" s="116">
        <f t="shared" si="236"/>
        <v>1067.8605152737255</v>
      </c>
      <c r="W1340" s="64"/>
      <c r="X1340" s="64"/>
      <c r="Y1340" s="105"/>
      <c r="Z1340" s="61"/>
      <c r="AA1340" s="106"/>
      <c r="AB1340" s="107"/>
      <c r="AC1340" s="107"/>
      <c r="AD1340" s="107"/>
      <c r="AE1340" s="107"/>
      <c r="AF1340" s="107"/>
      <c r="AG1340" s="107"/>
      <c r="AI1340" s="108"/>
      <c r="AJ1340" s="4"/>
      <c r="AK1340" s="4"/>
      <c r="AL1340" s="4"/>
      <c r="AN1340" s="109"/>
      <c r="AO1340" s="110"/>
      <c r="AP1340" s="111"/>
      <c r="AQ1340" s="110"/>
      <c r="AR1340" s="112"/>
      <c r="AT1340" s="113"/>
      <c r="AU1340" s="113"/>
      <c r="AV1340" s="113"/>
      <c r="AW1340" s="113"/>
      <c r="AX1340" s="113"/>
      <c r="AY1340" s="113"/>
      <c r="AZ1340" s="113"/>
      <c r="BA1340" s="105"/>
      <c r="BB1340" s="61"/>
      <c r="BC1340" s="106"/>
      <c r="BD1340" s="107"/>
      <c r="BE1340" s="107"/>
      <c r="BF1340" s="107"/>
      <c r="BG1340" s="107"/>
      <c r="BH1340" s="107"/>
      <c r="BI1340" s="107"/>
    </row>
    <row r="1341" spans="2:61" x14ac:dyDescent="0.3">
      <c r="B1341" s="108"/>
      <c r="C1341" s="93">
        <v>1769</v>
      </c>
      <c r="D1341" s="94">
        <f>'[1]S&amp;P500 Historical Data'!E4721</f>
        <v>0</v>
      </c>
      <c r="E1341" s="95"/>
      <c r="F1341" s="96"/>
      <c r="H1341" s="114">
        <v>1270</v>
      </c>
      <c r="I1341" s="98">
        <f t="shared" ca="1" si="230"/>
        <v>3829.5865750901139</v>
      </c>
      <c r="J1341" s="99">
        <f t="shared" ca="1" si="238"/>
        <v>-3.7586452179167542E-3</v>
      </c>
      <c r="K1341" s="100">
        <f t="shared" ca="1" si="239"/>
        <v>8.5544303023465211</v>
      </c>
      <c r="L1341" s="101">
        <f t="shared" ca="1" si="229"/>
        <v>-0.25360791717995979</v>
      </c>
      <c r="M1341" s="125"/>
      <c r="N1341" s="91">
        <v>45182</v>
      </c>
      <c r="O1341" s="102"/>
      <c r="P1341" s="92" t="str">
        <f t="shared" si="237"/>
        <v/>
      </c>
      <c r="Q1341" s="115">
        <f t="shared" si="231"/>
        <v>3339.7166520953569</v>
      </c>
      <c r="R1341" s="116">
        <f t="shared" si="232"/>
        <v>4076.5005762773144</v>
      </c>
      <c r="S1341" s="116">
        <f t="shared" si="233"/>
        <v>5906.650494103772</v>
      </c>
      <c r="T1341" s="116">
        <f t="shared" si="234"/>
        <v>1888.3303366970918</v>
      </c>
      <c r="U1341" s="116">
        <f t="shared" si="235"/>
        <v>10446.55091850594</v>
      </c>
      <c r="V1341" s="116">
        <f t="shared" si="236"/>
        <v>1067.6928110812498</v>
      </c>
      <c r="W1341" s="64"/>
      <c r="X1341" s="64"/>
      <c r="Y1341" s="105"/>
      <c r="Z1341" s="61"/>
      <c r="AA1341" s="106"/>
      <c r="AB1341" s="107"/>
      <c r="AC1341" s="107"/>
      <c r="AD1341" s="107"/>
      <c r="AE1341" s="107"/>
      <c r="AF1341" s="107"/>
      <c r="AG1341" s="107"/>
      <c r="AI1341" s="108"/>
      <c r="AJ1341" s="4"/>
      <c r="AK1341" s="4"/>
      <c r="AL1341" s="4"/>
      <c r="AN1341" s="109"/>
      <c r="AO1341" s="110"/>
      <c r="AP1341" s="111"/>
      <c r="AQ1341" s="110"/>
      <c r="AR1341" s="112"/>
      <c r="AT1341" s="113"/>
      <c r="AU1341" s="113"/>
      <c r="AV1341" s="113"/>
      <c r="AW1341" s="113"/>
      <c r="AX1341" s="113"/>
      <c r="AY1341" s="113"/>
      <c r="AZ1341" s="113"/>
      <c r="BA1341" s="105"/>
      <c r="BB1341" s="61"/>
      <c r="BC1341" s="106"/>
      <c r="BD1341" s="107"/>
      <c r="BE1341" s="107"/>
      <c r="BF1341" s="107"/>
      <c r="BG1341" s="107"/>
      <c r="BH1341" s="107"/>
      <c r="BI1341" s="107"/>
    </row>
    <row r="1342" spans="2:61" x14ac:dyDescent="0.3">
      <c r="B1342" s="108"/>
      <c r="C1342" s="93">
        <v>1770</v>
      </c>
      <c r="D1342" s="94">
        <f>'[1]S&amp;P500 Historical Data'!E4722</f>
        <v>0</v>
      </c>
      <c r="E1342" s="95"/>
      <c r="F1342" s="96"/>
      <c r="H1342" s="114">
        <v>1271</v>
      </c>
      <c r="I1342" s="98">
        <f t="shared" ca="1" si="230"/>
        <v>3763.3801777143622</v>
      </c>
      <c r="J1342" s="99">
        <f t="shared" ca="1" si="238"/>
        <v>-1.7288131780698508E-2</v>
      </c>
      <c r="K1342" s="100">
        <f t="shared" ca="1" si="239"/>
        <v>7.446223019057947</v>
      </c>
      <c r="L1342" s="101">
        <f t="shared" ca="1" si="229"/>
        <v>-1.1082072832885741</v>
      </c>
      <c r="M1342" s="125"/>
      <c r="N1342" s="91">
        <v>45183</v>
      </c>
      <c r="O1342" s="102"/>
      <c r="P1342" s="92" t="str">
        <f t="shared" si="237"/>
        <v/>
      </c>
      <c r="Q1342" s="115">
        <f t="shared" si="231"/>
        <v>3340.6919917504279</v>
      </c>
      <c r="R1342" s="116">
        <f t="shared" si="232"/>
        <v>4077.4156138064172</v>
      </c>
      <c r="S1342" s="116">
        <f t="shared" si="233"/>
        <v>5909.7017198346384</v>
      </c>
      <c r="T1342" s="116">
        <f t="shared" si="234"/>
        <v>1888.4579142613177</v>
      </c>
      <c r="U1342" s="116">
        <f t="shared" si="235"/>
        <v>10454.293452871418</v>
      </c>
      <c r="V1342" s="116">
        <f t="shared" si="236"/>
        <v>1067.5253219221745</v>
      </c>
      <c r="W1342" s="64"/>
      <c r="X1342" s="64"/>
      <c r="Y1342" s="105"/>
      <c r="Z1342" s="61"/>
      <c r="AA1342" s="106"/>
      <c r="AB1342" s="107"/>
      <c r="AC1342" s="107"/>
      <c r="AD1342" s="107"/>
      <c r="AE1342" s="107"/>
      <c r="AF1342" s="107"/>
      <c r="AG1342" s="107"/>
      <c r="AI1342" s="108"/>
      <c r="AJ1342" s="4"/>
      <c r="AK1342" s="4"/>
      <c r="AL1342" s="4"/>
      <c r="AN1342" s="109"/>
      <c r="AO1342" s="110"/>
      <c r="AP1342" s="111"/>
      <c r="AQ1342" s="110"/>
      <c r="AR1342" s="112"/>
      <c r="AT1342" s="113"/>
      <c r="AU1342" s="113"/>
      <c r="AV1342" s="113"/>
      <c r="AW1342" s="113"/>
      <c r="AX1342" s="113"/>
      <c r="AY1342" s="113"/>
      <c r="AZ1342" s="113"/>
      <c r="BA1342" s="105"/>
      <c r="BB1342" s="61"/>
      <c r="BC1342" s="106"/>
      <c r="BD1342" s="107"/>
      <c r="BE1342" s="107"/>
      <c r="BF1342" s="107"/>
      <c r="BG1342" s="107"/>
      <c r="BH1342" s="107"/>
      <c r="BI1342" s="107"/>
    </row>
    <row r="1343" spans="2:61" x14ac:dyDescent="0.3">
      <c r="B1343" s="108"/>
      <c r="C1343" s="93">
        <v>1771</v>
      </c>
      <c r="D1343" s="94">
        <f>'[1]S&amp;P500 Historical Data'!E4723</f>
        <v>0</v>
      </c>
      <c r="E1343" s="95"/>
      <c r="F1343" s="96"/>
      <c r="H1343" s="114">
        <v>1272</v>
      </c>
      <c r="I1343" s="98">
        <f t="shared" ca="1" si="230"/>
        <v>3795.5349249434735</v>
      </c>
      <c r="J1343" s="99">
        <f t="shared" ca="1" si="238"/>
        <v>8.5441134593635601E-3</v>
      </c>
      <c r="K1343" s="100">
        <f t="shared" ca="1" si="239"/>
        <v>7.9597117134819939</v>
      </c>
      <c r="L1343" s="101">
        <f t="shared" ca="1" si="229"/>
        <v>0.51348869442404654</v>
      </c>
      <c r="M1343" s="125"/>
      <c r="N1343" s="91">
        <v>45184</v>
      </c>
      <c r="O1343" s="102"/>
      <c r="P1343" s="92" t="str">
        <f t="shared" si="237"/>
        <v/>
      </c>
      <c r="Q1343" s="115">
        <f t="shared" si="231"/>
        <v>3341.6676162462636</v>
      </c>
      <c r="R1343" s="116">
        <f t="shared" si="232"/>
        <v>4078.3304967127515</v>
      </c>
      <c r="S1343" s="116">
        <f t="shared" si="233"/>
        <v>5912.7539997980584</v>
      </c>
      <c r="T1343" s="116">
        <f t="shared" si="234"/>
        <v>1888.5856671612535</v>
      </c>
      <c r="U1343" s="116">
        <f t="shared" si="235"/>
        <v>10462.039878580046</v>
      </c>
      <c r="V1343" s="116">
        <f t="shared" si="236"/>
        <v>1067.3580474809455</v>
      </c>
      <c r="W1343" s="64"/>
      <c r="X1343" s="64"/>
      <c r="Y1343" s="105"/>
      <c r="Z1343" s="61"/>
      <c r="AA1343" s="106"/>
      <c r="AB1343" s="107"/>
      <c r="AC1343" s="107"/>
      <c r="AD1343" s="107"/>
      <c r="AE1343" s="107"/>
      <c r="AF1343" s="107"/>
      <c r="AG1343" s="107"/>
      <c r="AI1343" s="108"/>
      <c r="AJ1343" s="4"/>
      <c r="AK1343" s="4"/>
      <c r="AL1343" s="4"/>
      <c r="AN1343" s="109"/>
      <c r="AO1343" s="110"/>
      <c r="AP1343" s="111"/>
      <c r="AQ1343" s="110"/>
      <c r="AR1343" s="112"/>
      <c r="AT1343" s="113"/>
      <c r="AU1343" s="113"/>
      <c r="AV1343" s="113"/>
      <c r="AW1343" s="113"/>
      <c r="AX1343" s="113"/>
      <c r="AY1343" s="113"/>
      <c r="AZ1343" s="113"/>
      <c r="BA1343" s="105"/>
      <c r="BB1343" s="61"/>
      <c r="BC1343" s="106"/>
      <c r="BD1343" s="107"/>
      <c r="BE1343" s="107"/>
      <c r="BF1343" s="107"/>
      <c r="BG1343" s="107"/>
      <c r="BH1343" s="107"/>
      <c r="BI1343" s="107"/>
    </row>
    <row r="1344" spans="2:61" x14ac:dyDescent="0.3">
      <c r="B1344" s="108"/>
      <c r="C1344" s="93">
        <v>1772</v>
      </c>
      <c r="D1344" s="94">
        <f>'[1]S&amp;P500 Historical Data'!E4724</f>
        <v>0</v>
      </c>
      <c r="E1344" s="95"/>
      <c r="F1344" s="96"/>
      <c r="H1344" s="114">
        <v>1273</v>
      </c>
      <c r="I1344" s="98">
        <f t="shared" ca="1" si="230"/>
        <v>3790.4672621414497</v>
      </c>
      <c r="J1344" s="99">
        <f t="shared" ca="1" si="238"/>
        <v>-1.3351643186629892E-3</v>
      </c>
      <c r="K1344" s="100">
        <f t="shared" ca="1" si="239"/>
        <v>7.8579581856869707</v>
      </c>
      <c r="L1344" s="101">
        <f t="shared" ref="L1344:L1407" ca="1" si="240">NORMINV(RAND(),0,0.6)</f>
        <v>-0.10175352779502307</v>
      </c>
      <c r="M1344" s="125"/>
      <c r="N1344" s="91">
        <v>45185</v>
      </c>
      <c r="O1344" s="102"/>
      <c r="P1344" s="92" t="str">
        <f t="shared" si="237"/>
        <v/>
      </c>
      <c r="Q1344" s="115">
        <f t="shared" si="231"/>
        <v>3342.6435256660488</v>
      </c>
      <c r="R1344" s="116">
        <f t="shared" si="232"/>
        <v>4079.2452252246421</v>
      </c>
      <c r="S1344" s="116">
        <f t="shared" si="233"/>
        <v>5915.8073346152114</v>
      </c>
      <c r="T1344" s="116">
        <f t="shared" si="234"/>
        <v>1888.7135952347417</v>
      </c>
      <c r="U1344" s="116">
        <f t="shared" si="235"/>
        <v>10469.790197958286</v>
      </c>
      <c r="V1344" s="116">
        <f t="shared" si="236"/>
        <v>1067.1909874427138</v>
      </c>
      <c r="W1344" s="64"/>
      <c r="X1344" s="64"/>
      <c r="Y1344" s="105"/>
      <c r="Z1344" s="61"/>
      <c r="AA1344" s="106"/>
      <c r="AB1344" s="107"/>
      <c r="AC1344" s="107"/>
      <c r="AD1344" s="107"/>
      <c r="AE1344" s="107"/>
      <c r="AF1344" s="107"/>
      <c r="AG1344" s="107"/>
      <c r="AI1344" s="108"/>
      <c r="AJ1344" s="4"/>
      <c r="AK1344" s="4"/>
      <c r="AL1344" s="4"/>
      <c r="AN1344" s="109"/>
      <c r="AO1344" s="110"/>
      <c r="AP1344" s="111"/>
      <c r="AQ1344" s="110"/>
      <c r="AR1344" s="112"/>
      <c r="AT1344" s="113"/>
      <c r="AU1344" s="113"/>
      <c r="AV1344" s="113"/>
      <c r="AW1344" s="113"/>
      <c r="AX1344" s="113"/>
      <c r="AY1344" s="113"/>
      <c r="AZ1344" s="113"/>
      <c r="BA1344" s="105"/>
      <c r="BB1344" s="61"/>
      <c r="BC1344" s="106"/>
      <c r="BD1344" s="107"/>
      <c r="BE1344" s="107"/>
      <c r="BF1344" s="107"/>
      <c r="BG1344" s="107"/>
      <c r="BH1344" s="107"/>
      <c r="BI1344" s="107"/>
    </row>
    <row r="1345" spans="2:61" x14ac:dyDescent="0.3">
      <c r="B1345" s="108"/>
      <c r="C1345" s="93">
        <v>1773</v>
      </c>
      <c r="D1345" s="94">
        <f>'[1]S&amp;P500 Historical Data'!E4725</f>
        <v>0</v>
      </c>
      <c r="E1345" s="95"/>
      <c r="F1345" s="96"/>
      <c r="H1345" s="114">
        <v>1274</v>
      </c>
      <c r="I1345" s="98">
        <f t="shared" ca="1" si="230"/>
        <v>3795.3001433427139</v>
      </c>
      <c r="J1345" s="99">
        <f t="shared" ca="1" si="238"/>
        <v>1.2750093503073295E-3</v>
      </c>
      <c r="K1345" s="100">
        <f t="shared" ca="1" si="239"/>
        <v>7.9193455116951901</v>
      </c>
      <c r="L1345" s="101">
        <f t="shared" ca="1" si="240"/>
        <v>6.1387326008219431E-2</v>
      </c>
      <c r="M1345" s="125"/>
      <c r="N1345" s="91">
        <v>45186</v>
      </c>
      <c r="O1345" s="102"/>
      <c r="P1345" s="92" t="str">
        <f t="shared" si="237"/>
        <v/>
      </c>
      <c r="Q1345" s="115">
        <f t="shared" si="231"/>
        <v>3343.6197200929932</v>
      </c>
      <c r="R1345" s="116">
        <f t="shared" si="232"/>
        <v>4080.159799569959</v>
      </c>
      <c r="S1345" s="116">
        <f t="shared" si="233"/>
        <v>5918.8617249070639</v>
      </c>
      <c r="T1345" s="116">
        <f t="shared" si="234"/>
        <v>1888.8416983200073</v>
      </c>
      <c r="U1345" s="116">
        <f t="shared" si="235"/>
        <v>10477.544413332829</v>
      </c>
      <c r="V1345" s="116">
        <f t="shared" si="236"/>
        <v>1067.0241414933344</v>
      </c>
      <c r="W1345" s="64"/>
      <c r="X1345" s="64"/>
      <c r="Y1345" s="105"/>
      <c r="Z1345" s="61"/>
      <c r="AA1345" s="106"/>
      <c r="AB1345" s="107"/>
      <c r="AC1345" s="107"/>
      <c r="AD1345" s="107"/>
      <c r="AE1345" s="107"/>
      <c r="AF1345" s="107"/>
      <c r="AG1345" s="107"/>
      <c r="AI1345" s="108"/>
      <c r="AJ1345" s="4"/>
      <c r="AK1345" s="4"/>
      <c r="AL1345" s="4"/>
      <c r="AN1345" s="109"/>
      <c r="AO1345" s="110"/>
      <c r="AP1345" s="111"/>
      <c r="AQ1345" s="110"/>
      <c r="AR1345" s="112"/>
      <c r="AT1345" s="113"/>
      <c r="AU1345" s="113"/>
      <c r="AV1345" s="113"/>
      <c r="AW1345" s="113"/>
      <c r="AX1345" s="113"/>
      <c r="AY1345" s="113"/>
      <c r="AZ1345" s="113"/>
      <c r="BA1345" s="105"/>
      <c r="BB1345" s="61"/>
      <c r="BC1345" s="106"/>
      <c r="BD1345" s="107"/>
      <c r="BE1345" s="107"/>
      <c r="BF1345" s="107"/>
      <c r="BG1345" s="107"/>
      <c r="BH1345" s="107"/>
      <c r="BI1345" s="107"/>
    </row>
    <row r="1346" spans="2:61" x14ac:dyDescent="0.3">
      <c r="B1346" s="108"/>
      <c r="C1346" s="93">
        <v>1774</v>
      </c>
      <c r="D1346" s="94">
        <f>'[1]S&amp;P500 Historical Data'!E4726</f>
        <v>0</v>
      </c>
      <c r="E1346" s="95"/>
      <c r="F1346" s="96"/>
      <c r="H1346" s="114">
        <v>1275</v>
      </c>
      <c r="I1346" s="98">
        <f t="shared" ca="1" si="230"/>
        <v>3809.3847091901944</v>
      </c>
      <c r="J1346" s="99">
        <f t="shared" ca="1" si="238"/>
        <v>3.7110545452343248E-3</v>
      </c>
      <c r="K1346" s="100">
        <f t="shared" ca="1" si="239"/>
        <v>8.1326071098928203</v>
      </c>
      <c r="L1346" s="101">
        <f t="shared" ca="1" si="240"/>
        <v>0.21326159819762944</v>
      </c>
      <c r="M1346" s="125"/>
      <c r="N1346" s="91">
        <v>45187</v>
      </c>
      <c r="O1346" s="102"/>
      <c r="P1346" s="92" t="str">
        <f t="shared" si="237"/>
        <v/>
      </c>
      <c r="Q1346" s="115">
        <f t="shared" si="231"/>
        <v>3344.5961996103315</v>
      </c>
      <c r="R1346" s="116">
        <f t="shared" si="232"/>
        <v>4081.0742199761148</v>
      </c>
      <c r="S1346" s="116">
        <f t="shared" si="233"/>
        <v>5921.9171712943671</v>
      </c>
      <c r="T1346" s="116">
        <f t="shared" si="234"/>
        <v>1888.9699762556547</v>
      </c>
      <c r="U1346" s="116">
        <f t="shared" si="235"/>
        <v>10485.302527030577</v>
      </c>
      <c r="V1346" s="116">
        <f t="shared" si="236"/>
        <v>1066.8575093193638</v>
      </c>
      <c r="W1346" s="64"/>
      <c r="X1346" s="64"/>
      <c r="Y1346" s="105"/>
      <c r="Z1346" s="61"/>
      <c r="AA1346" s="106"/>
      <c r="AB1346" s="107"/>
      <c r="AC1346" s="107"/>
      <c r="AD1346" s="107"/>
      <c r="AE1346" s="107"/>
      <c r="AF1346" s="107"/>
      <c r="AG1346" s="107"/>
      <c r="AI1346" s="108"/>
      <c r="AJ1346" s="4"/>
      <c r="AK1346" s="4"/>
      <c r="AL1346" s="4"/>
      <c r="AN1346" s="109"/>
      <c r="AO1346" s="110"/>
      <c r="AP1346" s="111"/>
      <c r="AQ1346" s="110"/>
      <c r="AR1346" s="112"/>
      <c r="AT1346" s="113"/>
      <c r="AU1346" s="113"/>
      <c r="AV1346" s="113"/>
      <c r="AW1346" s="113"/>
      <c r="AX1346" s="113"/>
      <c r="AY1346" s="113"/>
      <c r="AZ1346" s="113"/>
      <c r="BA1346" s="105"/>
      <c r="BB1346" s="61"/>
      <c r="BC1346" s="106"/>
      <c r="BD1346" s="107"/>
      <c r="BE1346" s="107"/>
      <c r="BF1346" s="107"/>
      <c r="BG1346" s="107"/>
      <c r="BH1346" s="107"/>
      <c r="BI1346" s="107"/>
    </row>
    <row r="1347" spans="2:61" x14ac:dyDescent="0.3">
      <c r="B1347" s="108"/>
      <c r="C1347" s="93">
        <v>1775</v>
      </c>
      <c r="D1347" s="94">
        <f>'[1]S&amp;P500 Historical Data'!E4727</f>
        <v>0</v>
      </c>
      <c r="E1347" s="95"/>
      <c r="F1347" s="96"/>
      <c r="H1347" s="114">
        <v>1276</v>
      </c>
      <c r="I1347" s="98">
        <f t="shared" ca="1" si="230"/>
        <v>3820.3225809102955</v>
      </c>
      <c r="J1347" s="99">
        <f t="shared" ca="1" si="238"/>
        <v>2.8712961685684797E-3</v>
      </c>
      <c r="K1347" s="100">
        <f t="shared" ca="1" si="239"/>
        <v>8.2935559768565685</v>
      </c>
      <c r="L1347" s="101">
        <f t="shared" ca="1" si="240"/>
        <v>0.16094886696374811</v>
      </c>
      <c r="M1347" s="125"/>
      <c r="N1347" s="91">
        <v>45188</v>
      </c>
      <c r="O1347" s="102"/>
      <c r="P1347" s="92" t="str">
        <f t="shared" si="237"/>
        <v/>
      </c>
      <c r="Q1347" s="115">
        <f t="shared" si="231"/>
        <v>3345.5729643013228</v>
      </c>
      <c r="R1347" s="116">
        <f t="shared" si="232"/>
        <v>4081.9884866700718</v>
      </c>
      <c r="S1347" s="116">
        <f t="shared" si="233"/>
        <v>5924.9736743976628</v>
      </c>
      <c r="T1347" s="116">
        <f t="shared" si="234"/>
        <v>1889.0984288806671</v>
      </c>
      <c r="U1347" s="116">
        <f t="shared" si="235"/>
        <v>10493.064541378673</v>
      </c>
      <c r="V1347" s="116">
        <f t="shared" si="236"/>
        <v>1066.6910906080559</v>
      </c>
      <c r="W1347" s="64"/>
      <c r="X1347" s="64"/>
      <c r="Y1347" s="105"/>
      <c r="Z1347" s="61"/>
      <c r="AA1347" s="106"/>
      <c r="AB1347" s="107"/>
      <c r="AC1347" s="107"/>
      <c r="AD1347" s="107"/>
      <c r="AE1347" s="107"/>
      <c r="AF1347" s="107"/>
      <c r="AG1347" s="107"/>
      <c r="AI1347" s="108"/>
      <c r="AJ1347" s="4"/>
      <c r="AK1347" s="4"/>
      <c r="AL1347" s="4"/>
      <c r="AN1347" s="109"/>
      <c r="AO1347" s="110"/>
      <c r="AP1347" s="111"/>
      <c r="AQ1347" s="110"/>
      <c r="AR1347" s="112"/>
      <c r="AT1347" s="113"/>
      <c r="AU1347" s="113"/>
      <c r="AV1347" s="113"/>
      <c r="AW1347" s="113"/>
      <c r="AX1347" s="113"/>
      <c r="AY1347" s="113"/>
      <c r="AZ1347" s="113"/>
      <c r="BA1347" s="105"/>
      <c r="BB1347" s="61"/>
      <c r="BC1347" s="106"/>
      <c r="BD1347" s="107"/>
      <c r="BE1347" s="107"/>
      <c r="BF1347" s="107"/>
      <c r="BG1347" s="107"/>
      <c r="BH1347" s="107"/>
      <c r="BI1347" s="107"/>
    </row>
    <row r="1348" spans="2:61" x14ac:dyDescent="0.3">
      <c r="B1348" s="108"/>
      <c r="C1348" s="93">
        <v>1776</v>
      </c>
      <c r="D1348" s="94">
        <f>'[1]S&amp;P500 Historical Data'!E4728</f>
        <v>0</v>
      </c>
      <c r="E1348" s="95"/>
      <c r="F1348" s="96"/>
      <c r="H1348" s="114">
        <v>1277</v>
      </c>
      <c r="I1348" s="98">
        <f t="shared" ca="1" si="230"/>
        <v>3836.7564585310411</v>
      </c>
      <c r="J1348" s="99">
        <f t="shared" ca="1" si="238"/>
        <v>4.3016989462784363E-3</v>
      </c>
      <c r="K1348" s="100">
        <f t="shared" ca="1" si="239"/>
        <v>8.5435855448449445</v>
      </c>
      <c r="L1348" s="101">
        <f t="shared" ca="1" si="240"/>
        <v>0.25002956798837678</v>
      </c>
      <c r="M1348" s="125"/>
      <c r="N1348" s="91">
        <v>45189</v>
      </c>
      <c r="O1348" s="102"/>
      <c r="P1348" s="92" t="str">
        <f t="shared" si="237"/>
        <v/>
      </c>
      <c r="Q1348" s="115">
        <f t="shared" si="231"/>
        <v>3346.5500142492483</v>
      </c>
      <c r="R1348" s="116">
        <f t="shared" si="232"/>
        <v>4082.9025998783386</v>
      </c>
      <c r="S1348" s="116">
        <f t="shared" si="233"/>
        <v>5928.0312348372809</v>
      </c>
      <c r="T1348" s="116">
        <f t="shared" si="234"/>
        <v>1889.2270560344066</v>
      </c>
      <c r="U1348" s="116">
        <f t="shared" si="235"/>
        <v>10500.83045870448</v>
      </c>
      <c r="V1348" s="116">
        <f t="shared" si="236"/>
        <v>1066.5248850473629</v>
      </c>
      <c r="W1348" s="64"/>
      <c r="X1348" s="64"/>
      <c r="Y1348" s="105"/>
      <c r="Z1348" s="61"/>
      <c r="AA1348" s="106"/>
      <c r="AB1348" s="107"/>
      <c r="AC1348" s="107"/>
      <c r="AD1348" s="107"/>
      <c r="AE1348" s="107"/>
      <c r="AF1348" s="107"/>
      <c r="AG1348" s="107"/>
      <c r="AI1348" s="108"/>
      <c r="AJ1348" s="4"/>
      <c r="AK1348" s="4"/>
      <c r="AL1348" s="4"/>
      <c r="AN1348" s="109"/>
      <c r="AO1348" s="110"/>
      <c r="AP1348" s="111"/>
      <c r="AQ1348" s="110"/>
      <c r="AR1348" s="112"/>
      <c r="AT1348" s="113"/>
      <c r="AU1348" s="113"/>
      <c r="AV1348" s="113"/>
      <c r="AW1348" s="113"/>
      <c r="AX1348" s="113"/>
      <c r="AY1348" s="113"/>
      <c r="AZ1348" s="113"/>
      <c r="BA1348" s="105"/>
      <c r="BB1348" s="61"/>
      <c r="BC1348" s="106"/>
      <c r="BD1348" s="107"/>
      <c r="BE1348" s="107"/>
      <c r="BF1348" s="107"/>
      <c r="BG1348" s="107"/>
      <c r="BH1348" s="107"/>
      <c r="BI1348" s="107"/>
    </row>
    <row r="1349" spans="2:61" x14ac:dyDescent="0.3">
      <c r="B1349" s="108"/>
      <c r="C1349" s="93">
        <v>1777</v>
      </c>
      <c r="D1349" s="94">
        <f>'[1]S&amp;P500 Historical Data'!E4729</f>
        <v>0</v>
      </c>
      <c r="E1349" s="95"/>
      <c r="F1349" s="96"/>
      <c r="H1349" s="114">
        <v>1278</v>
      </c>
      <c r="I1349" s="98">
        <f t="shared" ca="1" si="230"/>
        <v>3834.2639377354831</v>
      </c>
      <c r="J1349" s="99">
        <f t="shared" ca="1" si="238"/>
        <v>-6.4964269233609164E-4</v>
      </c>
      <c r="K1349" s="100">
        <f t="shared" ca="1" si="239"/>
        <v>8.484719682245867</v>
      </c>
      <c r="L1349" s="101">
        <f t="shared" ca="1" si="240"/>
        <v>-5.8865862599077473E-2</v>
      </c>
      <c r="M1349" s="125"/>
      <c r="N1349" s="91">
        <v>45190</v>
      </c>
      <c r="O1349" s="102"/>
      <c r="P1349" s="92" t="str">
        <f t="shared" si="237"/>
        <v/>
      </c>
      <c r="Q1349" s="115">
        <f t="shared" si="231"/>
        <v>3347.5273495374172</v>
      </c>
      <c r="R1349" s="116">
        <f t="shared" si="232"/>
        <v>4083.8165598269716</v>
      </c>
      <c r="S1349" s="116">
        <f t="shared" si="233"/>
        <v>5931.0898532333422</v>
      </c>
      <c r="T1349" s="116">
        <f t="shared" si="234"/>
        <v>1889.3558575566128</v>
      </c>
      <c r="U1349" s="116">
        <f t="shared" si="235"/>
        <v>10508.600281335595</v>
      </c>
      <c r="V1349" s="116">
        <f t="shared" si="236"/>
        <v>1066.3588923259322</v>
      </c>
      <c r="W1349" s="64"/>
      <c r="X1349" s="64"/>
      <c r="Y1349" s="105"/>
      <c r="Z1349" s="61"/>
      <c r="AA1349" s="106"/>
      <c r="AB1349" s="107"/>
      <c r="AC1349" s="107"/>
      <c r="AD1349" s="107"/>
      <c r="AE1349" s="107"/>
      <c r="AF1349" s="107"/>
      <c r="AG1349" s="107"/>
      <c r="AI1349" s="108"/>
      <c r="AJ1349" s="4"/>
      <c r="AK1349" s="4"/>
      <c r="AL1349" s="4"/>
      <c r="AN1349" s="109"/>
      <c r="AO1349" s="110"/>
      <c r="AP1349" s="111"/>
      <c r="AQ1349" s="110"/>
      <c r="AR1349" s="112"/>
      <c r="AT1349" s="113"/>
      <c r="AU1349" s="113"/>
      <c r="AV1349" s="113"/>
      <c r="AW1349" s="113"/>
      <c r="AX1349" s="113"/>
      <c r="AY1349" s="113"/>
      <c r="AZ1349" s="113"/>
      <c r="BA1349" s="105"/>
      <c r="BB1349" s="61"/>
      <c r="BC1349" s="106"/>
      <c r="BD1349" s="107"/>
      <c r="BE1349" s="107"/>
      <c r="BF1349" s="107"/>
      <c r="BG1349" s="107"/>
      <c r="BH1349" s="107"/>
      <c r="BI1349" s="107"/>
    </row>
    <row r="1350" spans="2:61" x14ac:dyDescent="0.3">
      <c r="B1350" s="108"/>
      <c r="C1350" s="93">
        <v>1778</v>
      </c>
      <c r="D1350" s="94">
        <f>'[1]S&amp;P500 Historical Data'!E4730</f>
        <v>0</v>
      </c>
      <c r="E1350" s="95"/>
      <c r="F1350" s="96"/>
      <c r="H1350" s="114">
        <v>1279</v>
      </c>
      <c r="I1350" s="98">
        <f t="shared" ca="1" si="230"/>
        <v>3868.9024051889228</v>
      </c>
      <c r="J1350" s="99">
        <f t="shared" ca="1" si="238"/>
        <v>9.0339288103096008E-3</v>
      </c>
      <c r="K1350" s="100">
        <f t="shared" ca="1" si="239"/>
        <v>9.0285551185497184</v>
      </c>
      <c r="L1350" s="101">
        <f t="shared" ca="1" si="240"/>
        <v>0.543835436303852</v>
      </c>
      <c r="M1350" s="125"/>
      <c r="N1350" s="91">
        <v>45191</v>
      </c>
      <c r="O1350" s="102"/>
      <c r="P1350" s="92" t="str">
        <f t="shared" si="237"/>
        <v/>
      </c>
      <c r="Q1350" s="115">
        <f t="shared" si="231"/>
        <v>3348.5049702491597</v>
      </c>
      <c r="R1350" s="116">
        <f t="shared" si="232"/>
        <v>4084.7303667415781</v>
      </c>
      <c r="S1350" s="116">
        <f t="shared" si="233"/>
        <v>5934.1495302057538</v>
      </c>
      <c r="T1350" s="116">
        <f t="shared" si="234"/>
        <v>1889.4848332874005</v>
      </c>
      <c r="U1350" s="116">
        <f t="shared" si="235"/>
        <v>10516.374011599844</v>
      </c>
      <c r="V1350" s="116">
        <f t="shared" si="236"/>
        <v>1066.1931121331033</v>
      </c>
      <c r="W1350" s="64"/>
      <c r="X1350" s="64"/>
      <c r="Y1350" s="105"/>
      <c r="Z1350" s="61"/>
      <c r="AA1350" s="106"/>
      <c r="AB1350" s="107"/>
      <c r="AC1350" s="107"/>
      <c r="AD1350" s="107"/>
      <c r="AE1350" s="107"/>
      <c r="AF1350" s="107"/>
      <c r="AG1350" s="107"/>
      <c r="AI1350" s="108"/>
      <c r="AJ1350" s="4"/>
      <c r="AK1350" s="4"/>
      <c r="AL1350" s="4"/>
      <c r="AN1350" s="109"/>
      <c r="AO1350" s="110"/>
      <c r="AP1350" s="111"/>
      <c r="AQ1350" s="110"/>
      <c r="AR1350" s="112"/>
      <c r="AT1350" s="113"/>
      <c r="AU1350" s="113"/>
      <c r="AV1350" s="113"/>
      <c r="AW1350" s="113"/>
      <c r="AX1350" s="113"/>
      <c r="AY1350" s="113"/>
      <c r="AZ1350" s="113"/>
      <c r="BA1350" s="105"/>
      <c r="BB1350" s="61"/>
      <c r="BC1350" s="106"/>
      <c r="BD1350" s="107"/>
      <c r="BE1350" s="107"/>
      <c r="BF1350" s="107"/>
      <c r="BG1350" s="107"/>
      <c r="BH1350" s="107"/>
      <c r="BI1350" s="107"/>
    </row>
    <row r="1351" spans="2:61" x14ac:dyDescent="0.3">
      <c r="B1351" s="108"/>
      <c r="C1351" s="93">
        <v>1779</v>
      </c>
      <c r="D1351" s="94">
        <f>'[1]S&amp;P500 Historical Data'!E4731</f>
        <v>0</v>
      </c>
      <c r="E1351" s="95"/>
      <c r="F1351" s="96"/>
      <c r="H1351" s="114">
        <v>1280</v>
      </c>
      <c r="I1351" s="98">
        <f t="shared" ca="1" si="230"/>
        <v>3898.2275812335452</v>
      </c>
      <c r="J1351" s="99">
        <f t="shared" ca="1" si="238"/>
        <v>7.5797145994925628E-3</v>
      </c>
      <c r="K1351" s="100">
        <f t="shared" ca="1" si="239"/>
        <v>9.4822509247589668</v>
      </c>
      <c r="L1351" s="101">
        <f t="shared" ca="1" si="240"/>
        <v>0.45369580620924777</v>
      </c>
      <c r="M1351" s="125"/>
      <c r="N1351" s="91">
        <v>45192</v>
      </c>
      <c r="O1351" s="102"/>
      <c r="P1351" s="92" t="str">
        <f t="shared" si="237"/>
        <v/>
      </c>
      <c r="Q1351" s="115">
        <f t="shared" si="231"/>
        <v>3349.4828764678318</v>
      </c>
      <c r="R1351" s="116">
        <f t="shared" si="232"/>
        <v>4085.6440208473186</v>
      </c>
      <c r="S1351" s="116">
        <f t="shared" si="233"/>
        <v>5937.2102663742244</v>
      </c>
      <c r="T1351" s="116">
        <f t="shared" si="234"/>
        <v>1889.6139830672596</v>
      </c>
      <c r="U1351" s="116">
        <f t="shared" si="235"/>
        <v>10524.151651825297</v>
      </c>
      <c r="V1351" s="116">
        <f t="shared" si="236"/>
        <v>1066.0275441589067</v>
      </c>
      <c r="W1351" s="64"/>
      <c r="X1351" s="64"/>
      <c r="Y1351" s="105"/>
      <c r="Z1351" s="61"/>
      <c r="AA1351" s="106"/>
      <c r="AB1351" s="107"/>
      <c r="AC1351" s="107"/>
      <c r="AD1351" s="107"/>
      <c r="AE1351" s="107"/>
      <c r="AF1351" s="107"/>
      <c r="AG1351" s="107"/>
      <c r="AI1351" s="108"/>
      <c r="AJ1351" s="4"/>
      <c r="AK1351" s="4"/>
      <c r="AL1351" s="4"/>
      <c r="AN1351" s="109"/>
      <c r="AO1351" s="110"/>
      <c r="AP1351" s="111"/>
      <c r="AQ1351" s="110"/>
      <c r="AR1351" s="112"/>
      <c r="AT1351" s="113"/>
      <c r="AU1351" s="113"/>
      <c r="AV1351" s="113"/>
      <c r="AW1351" s="113"/>
      <c r="AX1351" s="113"/>
      <c r="AY1351" s="113"/>
      <c r="AZ1351" s="113"/>
      <c r="BA1351" s="105"/>
      <c r="BB1351" s="61"/>
      <c r="BC1351" s="106"/>
      <c r="BD1351" s="107"/>
      <c r="BE1351" s="107"/>
      <c r="BF1351" s="107"/>
      <c r="BG1351" s="107"/>
      <c r="BH1351" s="107"/>
      <c r="BI1351" s="107"/>
    </row>
    <row r="1352" spans="2:61" x14ac:dyDescent="0.3">
      <c r="B1352" s="108"/>
      <c r="C1352" s="93">
        <v>1780</v>
      </c>
      <c r="D1352" s="94">
        <f>'[1]S&amp;P500 Historical Data'!E4732</f>
        <v>0</v>
      </c>
      <c r="E1352" s="95"/>
      <c r="F1352" s="96"/>
      <c r="H1352" s="114">
        <v>1281</v>
      </c>
      <c r="I1352" s="98">
        <f t="shared" ref="I1352:I1415" ca="1" si="241">$L$8*EXP(($L$4-($L$5^2)/2)*H1352+$L$5*K1352)</f>
        <v>3967.3654132987726</v>
      </c>
      <c r="J1352" s="99">
        <f t="shared" ca="1" si="238"/>
        <v>1.7735709530675908E-2</v>
      </c>
      <c r="K1352" s="100">
        <f t="shared" ca="1" si="239"/>
        <v>10.562767616322168</v>
      </c>
      <c r="L1352" s="101">
        <f t="shared" ca="1" si="240"/>
        <v>1.080516691563201</v>
      </c>
      <c r="M1352" s="125"/>
      <c r="N1352" s="91">
        <v>45193</v>
      </c>
      <c r="O1352" s="102"/>
      <c r="P1352" s="92" t="str">
        <f t="shared" si="237"/>
        <v/>
      </c>
      <c r="Q1352" s="115">
        <f t="shared" si="231"/>
        <v>3350.4610682768143</v>
      </c>
      <c r="R1352" s="116">
        <f t="shared" si="232"/>
        <v>4086.5575223689038</v>
      </c>
      <c r="S1352" s="116">
        <f t="shared" si="233"/>
        <v>5940.2720623582454</v>
      </c>
      <c r="T1352" s="116">
        <f t="shared" si="234"/>
        <v>1889.7433067370541</v>
      </c>
      <c r="U1352" s="116">
        <f t="shared" si="235"/>
        <v>10531.93320434025</v>
      </c>
      <c r="V1352" s="116">
        <f t="shared" si="236"/>
        <v>1065.8621880940625</v>
      </c>
      <c r="W1352" s="64"/>
      <c r="X1352" s="64"/>
      <c r="Y1352" s="105"/>
      <c r="Z1352" s="61"/>
      <c r="AA1352" s="106"/>
      <c r="AB1352" s="107"/>
      <c r="AC1352" s="107"/>
      <c r="AD1352" s="107"/>
      <c r="AE1352" s="107"/>
      <c r="AF1352" s="107"/>
      <c r="AG1352" s="107"/>
      <c r="AI1352" s="108"/>
      <c r="AJ1352" s="4"/>
      <c r="AK1352" s="4"/>
      <c r="AL1352" s="4"/>
      <c r="AN1352" s="109"/>
      <c r="AO1352" s="110"/>
      <c r="AP1352" s="111"/>
      <c r="AQ1352" s="110"/>
      <c r="AR1352" s="112"/>
      <c r="AT1352" s="113"/>
      <c r="AU1352" s="113"/>
      <c r="AV1352" s="113"/>
      <c r="AW1352" s="113"/>
      <c r="AX1352" s="113"/>
      <c r="AY1352" s="113"/>
      <c r="AZ1352" s="113"/>
      <c r="BA1352" s="105"/>
      <c r="BB1352" s="61"/>
      <c r="BC1352" s="106"/>
      <c r="BD1352" s="107"/>
      <c r="BE1352" s="107"/>
      <c r="BF1352" s="107"/>
      <c r="BG1352" s="107"/>
      <c r="BH1352" s="107"/>
      <c r="BI1352" s="107"/>
    </row>
    <row r="1353" spans="2:61" x14ac:dyDescent="0.3">
      <c r="B1353" s="108"/>
      <c r="C1353" s="93">
        <v>1781</v>
      </c>
      <c r="D1353" s="94">
        <f>'[1]S&amp;P500 Historical Data'!E4733</f>
        <v>0</v>
      </c>
      <c r="E1353" s="95"/>
      <c r="F1353" s="96"/>
      <c r="H1353" s="114">
        <v>1282</v>
      </c>
      <c r="I1353" s="98">
        <f t="shared" ca="1" si="241"/>
        <v>3929.4805468258737</v>
      </c>
      <c r="J1353" s="99">
        <f t="shared" ca="1" si="238"/>
        <v>-9.5491245514989082E-3</v>
      </c>
      <c r="K1353" s="100">
        <f t="shared" ca="1" si="239"/>
        <v>9.9448295048102668</v>
      </c>
      <c r="L1353" s="101">
        <f t="shared" ca="1" si="240"/>
        <v>-0.61793811151190081</v>
      </c>
      <c r="M1353" s="125"/>
      <c r="N1353" s="91">
        <v>45194</v>
      </c>
      <c r="O1353" s="102"/>
      <c r="P1353" s="92" t="str">
        <f t="shared" si="237"/>
        <v/>
      </c>
      <c r="Q1353" s="115">
        <f t="shared" ref="Q1353:Q1416" si="242">$L$8*EXP($L$9*H1353)</f>
        <v>3351.4395457595115</v>
      </c>
      <c r="R1353" s="116">
        <f t="shared" ref="R1353:R1416" si="243">$L$8*EXP($L$5*SQRT(H1353))</f>
        <v>4087.4708715305997</v>
      </c>
      <c r="S1353" s="116">
        <f t="shared" ref="S1353:S1416" si="244">$L$8*EXP($L$9*H1353+$L$5*SQRT(H1353))</f>
        <v>5943.3349187771155</v>
      </c>
      <c r="T1353" s="116">
        <f t="shared" ref="T1353:T1416" si="245">$L$8*EXP($L$9*H1353-$L$5*SQRT(H1353))</f>
        <v>1889.8728041380202</v>
      </c>
      <c r="U1353" s="116">
        <f t="shared" ref="U1353:U1416" si="246">$L$8*EXP($L$9*H1353+2*$L$5*SQRT(H1353))</f>
        <v>10539.718671473256</v>
      </c>
      <c r="V1353" s="116">
        <f t="shared" ref="V1353:V1416" si="247">$L$8*EXP($L$9*H1353-2*$L$5*SQRT(H1353))</f>
        <v>1065.6970436299771</v>
      </c>
      <c r="W1353" s="64"/>
      <c r="X1353" s="64"/>
      <c r="Y1353" s="105"/>
      <c r="Z1353" s="61"/>
      <c r="AA1353" s="106"/>
      <c r="AB1353" s="107"/>
      <c r="AC1353" s="107"/>
      <c r="AD1353" s="107"/>
      <c r="AE1353" s="107"/>
      <c r="AF1353" s="107"/>
      <c r="AG1353" s="107"/>
      <c r="AI1353" s="108"/>
      <c r="AJ1353" s="4"/>
      <c r="AK1353" s="4"/>
      <c r="AL1353" s="4"/>
      <c r="AN1353" s="109"/>
      <c r="AO1353" s="110"/>
      <c r="AP1353" s="111"/>
      <c r="AQ1353" s="110"/>
      <c r="AR1353" s="112"/>
      <c r="AT1353" s="113"/>
      <c r="AU1353" s="113"/>
      <c r="AV1353" s="113"/>
      <c r="AW1353" s="113"/>
      <c r="AX1353" s="113"/>
      <c r="AY1353" s="113"/>
      <c r="AZ1353" s="113"/>
      <c r="BA1353" s="105"/>
      <c r="BB1353" s="61"/>
      <c r="BC1353" s="106"/>
      <c r="BD1353" s="107"/>
      <c r="BE1353" s="107"/>
      <c r="BF1353" s="107"/>
      <c r="BG1353" s="107"/>
      <c r="BH1353" s="107"/>
      <c r="BI1353" s="107"/>
    </row>
    <row r="1354" spans="2:61" x14ac:dyDescent="0.3">
      <c r="B1354" s="108"/>
      <c r="C1354" s="93">
        <v>1782</v>
      </c>
      <c r="D1354" s="94">
        <f>'[1]S&amp;P500 Historical Data'!E4734</f>
        <v>0</v>
      </c>
      <c r="E1354" s="95"/>
      <c r="F1354" s="96"/>
      <c r="H1354" s="114">
        <v>1283</v>
      </c>
      <c r="I1354" s="98">
        <f t="shared" ca="1" si="241"/>
        <v>4060.9151170325399</v>
      </c>
      <c r="J1354" s="99">
        <f t="shared" ca="1" si="238"/>
        <v>3.3448332073519341E-2</v>
      </c>
      <c r="K1354" s="100">
        <f t="shared" ca="1" si="239"/>
        <v>11.982898613199252</v>
      </c>
      <c r="L1354" s="101">
        <f t="shared" ca="1" si="240"/>
        <v>2.0380691083889855</v>
      </c>
      <c r="M1354" s="125"/>
      <c r="N1354" s="91">
        <v>45195</v>
      </c>
      <c r="O1354" s="102"/>
      <c r="P1354" s="92" t="str">
        <f t="shared" ref="P1354:P1417" si="248">IF(O1354="","",(O1354-O1353)/O1353)</f>
        <v/>
      </c>
      <c r="Q1354" s="115">
        <f t="shared" si="242"/>
        <v>3352.4183089993517</v>
      </c>
      <c r="R1354" s="116">
        <f t="shared" si="243"/>
        <v>4088.3840685562268</v>
      </c>
      <c r="S1354" s="116">
        <f t="shared" si="244"/>
        <v>5946.3988362499149</v>
      </c>
      <c r="T1354" s="116">
        <f t="shared" si="245"/>
        <v>1890.0024751117671</v>
      </c>
      <c r="U1354" s="116">
        <f t="shared" si="246"/>
        <v>10547.508055553097</v>
      </c>
      <c r="V1354" s="116">
        <f t="shared" si="247"/>
        <v>1065.532110458742</v>
      </c>
      <c r="W1354" s="64"/>
      <c r="X1354" s="64"/>
      <c r="Y1354" s="105"/>
      <c r="Z1354" s="61"/>
      <c r="AA1354" s="106"/>
      <c r="AB1354" s="107"/>
      <c r="AC1354" s="107"/>
      <c r="AD1354" s="107"/>
      <c r="AE1354" s="107"/>
      <c r="AF1354" s="107"/>
      <c r="AG1354" s="107"/>
      <c r="AI1354" s="108"/>
      <c r="AJ1354" s="4"/>
      <c r="AK1354" s="4"/>
      <c r="AL1354" s="4"/>
      <c r="AN1354" s="109"/>
      <c r="AO1354" s="110"/>
      <c r="AP1354" s="111"/>
      <c r="AQ1354" s="110"/>
      <c r="AR1354" s="112"/>
      <c r="AT1354" s="113"/>
      <c r="AU1354" s="113"/>
      <c r="AV1354" s="113"/>
      <c r="AW1354" s="113"/>
      <c r="AX1354" s="113"/>
      <c r="AY1354" s="113"/>
      <c r="AZ1354" s="113"/>
      <c r="BA1354" s="105"/>
      <c r="BB1354" s="61"/>
      <c r="BC1354" s="106"/>
      <c r="BD1354" s="107"/>
      <c r="BE1354" s="107"/>
      <c r="BF1354" s="107"/>
      <c r="BG1354" s="107"/>
      <c r="BH1354" s="107"/>
      <c r="BI1354" s="107"/>
    </row>
    <row r="1355" spans="2:61" x14ac:dyDescent="0.3">
      <c r="B1355" s="108"/>
      <c r="C1355" s="93">
        <v>1783</v>
      </c>
      <c r="D1355" s="94">
        <f>'[1]S&amp;P500 Historical Data'!E4735</f>
        <v>0</v>
      </c>
      <c r="E1355" s="95"/>
      <c r="F1355" s="96"/>
      <c r="H1355" s="114">
        <v>1284</v>
      </c>
      <c r="I1355" s="98">
        <f t="shared" ca="1" si="241"/>
        <v>4034.1870053270954</v>
      </c>
      <c r="J1355" s="99">
        <f t="shared" ca="1" si="238"/>
        <v>-6.581795219835985E-3</v>
      </c>
      <c r="K1355" s="100">
        <f t="shared" ca="1" si="239"/>
        <v>11.551926691523065</v>
      </c>
      <c r="L1355" s="101">
        <f t="shared" ca="1" si="240"/>
        <v>-0.43097192167618659</v>
      </c>
      <c r="M1355" s="125"/>
      <c r="N1355" s="91">
        <v>45196</v>
      </c>
      <c r="O1355" s="102"/>
      <c r="P1355" s="92" t="str">
        <f t="shared" si="248"/>
        <v/>
      </c>
      <c r="Q1355" s="115">
        <f t="shared" si="242"/>
        <v>3353.3973580797888</v>
      </c>
      <c r="R1355" s="116">
        <f t="shared" si="243"/>
        <v>4089.2971136691626</v>
      </c>
      <c r="S1355" s="116">
        <f t="shared" si="244"/>
        <v>5949.4638153955348</v>
      </c>
      <c r="T1355" s="116">
        <f t="shared" si="245"/>
        <v>1890.1323195002728</v>
      </c>
      <c r="U1355" s="116">
        <f t="shared" si="246"/>
        <v>10555.301358908806</v>
      </c>
      <c r="V1355" s="116">
        <f t="shared" si="247"/>
        <v>1065.3673882731309</v>
      </c>
      <c r="W1355" s="64"/>
      <c r="X1355" s="64"/>
      <c r="Y1355" s="105"/>
      <c r="Z1355" s="61"/>
      <c r="AA1355" s="106"/>
      <c r="AB1355" s="107"/>
      <c r="AC1355" s="107"/>
      <c r="AD1355" s="107"/>
      <c r="AE1355" s="107"/>
      <c r="AF1355" s="107"/>
      <c r="AG1355" s="107"/>
      <c r="AI1355" s="108"/>
      <c r="AJ1355" s="4"/>
      <c r="AK1355" s="4"/>
      <c r="AL1355" s="4"/>
      <c r="AN1355" s="109"/>
      <c r="AO1355" s="110"/>
      <c r="AP1355" s="111"/>
      <c r="AQ1355" s="110"/>
      <c r="AR1355" s="112"/>
      <c r="AT1355" s="113"/>
      <c r="AU1355" s="113"/>
      <c r="AV1355" s="113"/>
      <c r="AW1355" s="113"/>
      <c r="AX1355" s="113"/>
      <c r="AY1355" s="113"/>
      <c r="AZ1355" s="113"/>
      <c r="BA1355" s="105"/>
      <c r="BB1355" s="61"/>
      <c r="BC1355" s="106"/>
      <c r="BD1355" s="107"/>
      <c r="BE1355" s="107"/>
      <c r="BF1355" s="107"/>
      <c r="BG1355" s="107"/>
      <c r="BH1355" s="107"/>
      <c r="BI1355" s="107"/>
    </row>
    <row r="1356" spans="2:61" x14ac:dyDescent="0.3">
      <c r="B1356" s="108"/>
      <c r="C1356" s="93">
        <v>1784</v>
      </c>
      <c r="D1356" s="94">
        <f>'[1]S&amp;P500 Historical Data'!E4736</f>
        <v>0</v>
      </c>
      <c r="E1356" s="95"/>
      <c r="F1356" s="96"/>
      <c r="H1356" s="114">
        <v>1285</v>
      </c>
      <c r="I1356" s="98">
        <f t="shared" ca="1" si="241"/>
        <v>3985.3640055244082</v>
      </c>
      <c r="J1356" s="99">
        <f t="shared" ca="1" si="238"/>
        <v>-1.210231447828697E-2</v>
      </c>
      <c r="K1356" s="100">
        <f t="shared" ca="1" si="239"/>
        <v>10.772667706464276</v>
      </c>
      <c r="L1356" s="101">
        <f t="shared" ca="1" si="240"/>
        <v>-0.77925898505878843</v>
      </c>
      <c r="M1356" s="125"/>
      <c r="N1356" s="91">
        <v>45197</v>
      </c>
      <c r="O1356" s="102"/>
      <c r="P1356" s="92" t="str">
        <f t="shared" si="248"/>
        <v/>
      </c>
      <c r="Q1356" s="115">
        <f t="shared" si="242"/>
        <v>3354.3766930842999</v>
      </c>
      <c r="R1356" s="116">
        <f t="shared" si="243"/>
        <v>4090.2100070923434</v>
      </c>
      <c r="S1356" s="116">
        <f t="shared" si="244"/>
        <v>5952.5298568326562</v>
      </c>
      <c r="T1356" s="116">
        <f t="shared" si="245"/>
        <v>1890.2623371458862</v>
      </c>
      <c r="U1356" s="116">
        <f t="shared" si="246"/>
        <v>10563.098583869671</v>
      </c>
      <c r="V1356" s="116">
        <f t="shared" si="247"/>
        <v>1065.2028767665995</v>
      </c>
      <c r="W1356" s="64"/>
      <c r="X1356" s="64"/>
      <c r="Y1356" s="105"/>
      <c r="Z1356" s="61"/>
      <c r="AA1356" s="106"/>
      <c r="AB1356" s="107"/>
      <c r="AC1356" s="107"/>
      <c r="AD1356" s="107"/>
      <c r="AE1356" s="107"/>
      <c r="AF1356" s="107"/>
      <c r="AG1356" s="107"/>
      <c r="AI1356" s="108"/>
      <c r="AJ1356" s="4"/>
      <c r="AK1356" s="4"/>
      <c r="AL1356" s="4"/>
      <c r="AN1356" s="109"/>
      <c r="AO1356" s="110"/>
      <c r="AP1356" s="111"/>
      <c r="AQ1356" s="110"/>
      <c r="AR1356" s="112"/>
      <c r="AT1356" s="113"/>
      <c r="AU1356" s="113"/>
      <c r="AV1356" s="113"/>
      <c r="AW1356" s="113"/>
      <c r="AX1356" s="113"/>
      <c r="AY1356" s="113"/>
      <c r="AZ1356" s="113"/>
      <c r="BA1356" s="105"/>
      <c r="BB1356" s="61"/>
      <c r="BC1356" s="106"/>
      <c r="BD1356" s="107"/>
      <c r="BE1356" s="107"/>
      <c r="BF1356" s="107"/>
      <c r="BG1356" s="107"/>
      <c r="BH1356" s="107"/>
      <c r="BI1356" s="107"/>
    </row>
    <row r="1357" spans="2:61" x14ac:dyDescent="0.3">
      <c r="B1357" s="108"/>
      <c r="C1357" s="93">
        <v>1785</v>
      </c>
      <c r="D1357" s="94">
        <f>'[1]S&amp;P500 Historical Data'!E4737</f>
        <v>0</v>
      </c>
      <c r="E1357" s="95"/>
      <c r="F1357" s="96"/>
      <c r="H1357" s="114">
        <v>1286</v>
      </c>
      <c r="I1357" s="98">
        <f t="shared" ca="1" si="241"/>
        <v>4004.4467971896825</v>
      </c>
      <c r="J1357" s="99">
        <f t="shared" ca="1" si="238"/>
        <v>4.7882179993652277E-3</v>
      </c>
      <c r="K1357" s="100">
        <f t="shared" ca="1" si="239"/>
        <v>11.052967140580412</v>
      </c>
      <c r="L1357" s="101">
        <f t="shared" ca="1" si="240"/>
        <v>0.28029943411613589</v>
      </c>
      <c r="M1357" s="125"/>
      <c r="N1357" s="91">
        <v>45198</v>
      </c>
      <c r="O1357" s="102"/>
      <c r="P1357" s="92" t="str">
        <f t="shared" si="248"/>
        <v/>
      </c>
      <c r="Q1357" s="115">
        <f t="shared" si="242"/>
        <v>3355.3563140963879</v>
      </c>
      <c r="R1357" s="116">
        <f t="shared" si="243"/>
        <v>4091.1227490482593</v>
      </c>
      <c r="S1357" s="116">
        <f t="shared" si="244"/>
        <v>5955.5969611797582</v>
      </c>
      <c r="T1357" s="116">
        <f t="shared" si="245"/>
        <v>1890.3925278913252</v>
      </c>
      <c r="U1357" s="116">
        <f t="shared" si="246"/>
        <v>10570.899732765212</v>
      </c>
      <c r="V1357" s="116">
        <f t="shared" si="247"/>
        <v>1065.0385756332817</v>
      </c>
      <c r="W1357" s="64"/>
      <c r="X1357" s="64"/>
      <c r="Y1357" s="105"/>
      <c r="Z1357" s="61"/>
      <c r="AA1357" s="106"/>
      <c r="AB1357" s="107"/>
      <c r="AC1357" s="107"/>
      <c r="AD1357" s="107"/>
      <c r="AE1357" s="107"/>
      <c r="AF1357" s="107"/>
      <c r="AG1357" s="107"/>
      <c r="AI1357" s="108"/>
      <c r="AJ1357" s="4"/>
      <c r="AK1357" s="4"/>
      <c r="AL1357" s="4"/>
      <c r="AN1357" s="109"/>
      <c r="AO1357" s="110"/>
      <c r="AP1357" s="111"/>
      <c r="AQ1357" s="110"/>
      <c r="AR1357" s="112"/>
      <c r="AT1357" s="113"/>
      <c r="AU1357" s="113"/>
      <c r="AV1357" s="113"/>
      <c r="AW1357" s="113"/>
      <c r="AX1357" s="113"/>
      <c r="AY1357" s="113"/>
      <c r="AZ1357" s="113"/>
      <c r="BA1357" s="105"/>
      <c r="BB1357" s="61"/>
      <c r="BC1357" s="106"/>
      <c r="BD1357" s="107"/>
      <c r="BE1357" s="107"/>
      <c r="BF1357" s="107"/>
      <c r="BG1357" s="107"/>
      <c r="BH1357" s="107"/>
      <c r="BI1357" s="107"/>
    </row>
    <row r="1358" spans="2:61" x14ac:dyDescent="0.3">
      <c r="B1358" s="108"/>
      <c r="C1358" s="93">
        <v>1786</v>
      </c>
      <c r="D1358" s="94">
        <f>'[1]S&amp;P500 Historical Data'!E4738</f>
        <v>0</v>
      </c>
      <c r="E1358" s="95"/>
      <c r="F1358" s="96"/>
      <c r="H1358" s="114">
        <v>1287</v>
      </c>
      <c r="I1358" s="98">
        <f t="shared" ca="1" si="241"/>
        <v>4025.6117636980775</v>
      </c>
      <c r="J1358" s="99">
        <f t="shared" ca="1" si="238"/>
        <v>5.2853658895527442E-3</v>
      </c>
      <c r="K1358" s="100">
        <f t="shared" ca="1" si="239"/>
        <v>11.364182600875216</v>
      </c>
      <c r="L1358" s="101">
        <f t="shared" ca="1" si="240"/>
        <v>0.3112154602948034</v>
      </c>
      <c r="M1358" s="125"/>
      <c r="N1358" s="91">
        <v>45199</v>
      </c>
      <c r="O1358" s="102"/>
      <c r="P1358" s="92" t="str">
        <f t="shared" si="248"/>
        <v/>
      </c>
      <c r="Q1358" s="115">
        <f t="shared" si="242"/>
        <v>3356.3362211995786</v>
      </c>
      <c r="R1358" s="116">
        <f t="shared" si="243"/>
        <v>4092.035339758967</v>
      </c>
      <c r="S1358" s="116">
        <f t="shared" si="244"/>
        <v>5958.6651290551272</v>
      </c>
      <c r="T1358" s="116">
        <f t="shared" si="245"/>
        <v>1890.5228915796733</v>
      </c>
      <c r="U1358" s="116">
        <f t="shared" si="246"/>
        <v>10578.704807925222</v>
      </c>
      <c r="V1358" s="116">
        <f t="shared" si="247"/>
        <v>1064.8744845679878</v>
      </c>
      <c r="W1358" s="64"/>
      <c r="X1358" s="64"/>
      <c r="Y1358" s="105"/>
      <c r="Z1358" s="61"/>
      <c r="AA1358" s="106"/>
      <c r="AB1358" s="107"/>
      <c r="AC1358" s="107"/>
      <c r="AD1358" s="107"/>
      <c r="AE1358" s="107"/>
      <c r="AF1358" s="107"/>
      <c r="AG1358" s="107"/>
      <c r="AI1358" s="108"/>
      <c r="AJ1358" s="4"/>
      <c r="AK1358" s="4"/>
      <c r="AL1358" s="4"/>
      <c r="AN1358" s="109"/>
      <c r="AO1358" s="110"/>
      <c r="AP1358" s="111"/>
      <c r="AQ1358" s="110"/>
      <c r="AR1358" s="112"/>
      <c r="AT1358" s="113"/>
      <c r="AU1358" s="113"/>
      <c r="AV1358" s="113"/>
      <c r="AW1358" s="113"/>
      <c r="AX1358" s="113"/>
      <c r="AY1358" s="113"/>
      <c r="AZ1358" s="113"/>
      <c r="BA1358" s="105"/>
      <c r="BB1358" s="61"/>
      <c r="BC1358" s="106"/>
      <c r="BD1358" s="107"/>
      <c r="BE1358" s="107"/>
      <c r="BF1358" s="107"/>
      <c r="BG1358" s="107"/>
      <c r="BH1358" s="107"/>
      <c r="BI1358" s="107"/>
    </row>
    <row r="1359" spans="2:61" x14ac:dyDescent="0.3">
      <c r="B1359" s="108"/>
      <c r="C1359" s="93">
        <v>1787</v>
      </c>
      <c r="D1359" s="94">
        <f>'[1]S&amp;P500 Historical Data'!E4739</f>
        <v>0</v>
      </c>
      <c r="E1359" s="95"/>
      <c r="F1359" s="96"/>
      <c r="H1359" s="114">
        <v>1288</v>
      </c>
      <c r="I1359" s="98">
        <f t="shared" ca="1" si="241"/>
        <v>4039.7302825887455</v>
      </c>
      <c r="J1359" s="99">
        <f t="shared" ca="1" si="238"/>
        <v>3.5071734979475839E-3</v>
      </c>
      <c r="K1359" s="100">
        <f t="shared" ca="1" si="239"/>
        <v>11.564747457561419</v>
      </c>
      <c r="L1359" s="101">
        <f t="shared" ca="1" si="240"/>
        <v>0.20056485668620289</v>
      </c>
      <c r="M1359" s="125"/>
      <c r="N1359" s="91">
        <v>45200</v>
      </c>
      <c r="O1359" s="102"/>
      <c r="P1359" s="92" t="str">
        <f t="shared" si="248"/>
        <v/>
      </c>
      <c r="Q1359" s="115">
        <f t="shared" si="242"/>
        <v>3357.3164144774223</v>
      </c>
      <c r="R1359" s="116">
        <f t="shared" si="243"/>
        <v>4092.9477794460795</v>
      </c>
      <c r="S1359" s="116">
        <f t="shared" si="244"/>
        <v>5961.7343610768457</v>
      </c>
      <c r="T1359" s="116">
        <f t="shared" si="245"/>
        <v>1890.6534280543819</v>
      </c>
      <c r="U1359" s="116">
        <f t="shared" si="246"/>
        <v>10586.513811679739</v>
      </c>
      <c r="V1359" s="116">
        <f t="shared" si="247"/>
        <v>1064.7106032662041</v>
      </c>
      <c r="W1359" s="64"/>
      <c r="X1359" s="64"/>
      <c r="Y1359" s="105"/>
      <c r="Z1359" s="61"/>
      <c r="AA1359" s="106"/>
      <c r="AB1359" s="107"/>
      <c r="AC1359" s="107"/>
      <c r="AD1359" s="107"/>
      <c r="AE1359" s="107"/>
      <c r="AF1359" s="107"/>
      <c r="AG1359" s="107"/>
      <c r="AI1359" s="108"/>
      <c r="AJ1359" s="4"/>
      <c r="AK1359" s="4"/>
      <c r="AL1359" s="4"/>
      <c r="AN1359" s="109"/>
      <c r="AO1359" s="110"/>
      <c r="AP1359" s="111"/>
      <c r="AQ1359" s="110"/>
      <c r="AR1359" s="112"/>
      <c r="AT1359" s="113"/>
      <c r="AU1359" s="113"/>
      <c r="AV1359" s="113"/>
      <c r="AW1359" s="113"/>
      <c r="AX1359" s="113"/>
      <c r="AY1359" s="113"/>
      <c r="AZ1359" s="113"/>
      <c r="BA1359" s="105"/>
      <c r="BB1359" s="61"/>
      <c r="BC1359" s="106"/>
      <c r="BD1359" s="107"/>
      <c r="BE1359" s="107"/>
      <c r="BF1359" s="107"/>
      <c r="BG1359" s="107"/>
      <c r="BH1359" s="107"/>
      <c r="BI1359" s="107"/>
    </row>
    <row r="1360" spans="2:61" x14ac:dyDescent="0.3">
      <c r="B1360" s="108"/>
      <c r="C1360" s="93">
        <v>1788</v>
      </c>
      <c r="D1360" s="94">
        <f>'[1]S&amp;P500 Historical Data'!E4740</f>
        <v>0</v>
      </c>
      <c r="E1360" s="95"/>
      <c r="F1360" s="96"/>
      <c r="H1360" s="114">
        <v>1289</v>
      </c>
      <c r="I1360" s="98">
        <f t="shared" ca="1" si="241"/>
        <v>4059.2281478517007</v>
      </c>
      <c r="J1360" s="99">
        <f t="shared" ca="1" si="238"/>
        <v>4.8265265002941119E-3</v>
      </c>
      <c r="K1360" s="100">
        <f t="shared" ca="1" si="239"/>
        <v>11.847429717853462</v>
      </c>
      <c r="L1360" s="101">
        <f t="shared" ca="1" si="240"/>
        <v>0.28268226029204357</v>
      </c>
      <c r="M1360" s="125"/>
      <c r="N1360" s="91">
        <v>45201</v>
      </c>
      <c r="O1360" s="102"/>
      <c r="P1360" s="92" t="str">
        <f t="shared" si="248"/>
        <v/>
      </c>
      <c r="Q1360" s="115">
        <f t="shared" si="242"/>
        <v>3358.2968940134956</v>
      </c>
      <c r="R1360" s="116">
        <f t="shared" si="243"/>
        <v>4093.8600683307745</v>
      </c>
      <c r="S1360" s="116">
        <f t="shared" si="244"/>
        <v>5964.8046578627964</v>
      </c>
      <c r="T1360" s="116">
        <f t="shared" si="245"/>
        <v>1890.7841371592683</v>
      </c>
      <c r="U1360" s="116">
        <f t="shared" si="246"/>
        <v>10594.326746359053</v>
      </c>
      <c r="V1360" s="116">
        <f t="shared" si="247"/>
        <v>1064.5469314240897</v>
      </c>
      <c r="W1360" s="64"/>
      <c r="X1360" s="64"/>
      <c r="Y1360" s="105"/>
      <c r="Z1360" s="61"/>
      <c r="AA1360" s="106"/>
      <c r="AB1360" s="107"/>
      <c r="AC1360" s="107"/>
      <c r="AD1360" s="107"/>
      <c r="AE1360" s="107"/>
      <c r="AF1360" s="107"/>
      <c r="AG1360" s="107"/>
      <c r="AI1360" s="108"/>
      <c r="AJ1360" s="4"/>
      <c r="AK1360" s="4"/>
      <c r="AL1360" s="4"/>
      <c r="AN1360" s="109"/>
      <c r="AO1360" s="110"/>
      <c r="AP1360" s="111"/>
      <c r="AQ1360" s="110"/>
      <c r="AR1360" s="112"/>
      <c r="AT1360" s="113"/>
      <c r="AU1360" s="113"/>
      <c r="AV1360" s="113"/>
      <c r="AW1360" s="113"/>
      <c r="AX1360" s="113"/>
      <c r="AY1360" s="113"/>
      <c r="AZ1360" s="113"/>
      <c r="BA1360" s="105"/>
      <c r="BB1360" s="61"/>
      <c r="BC1360" s="106"/>
      <c r="BD1360" s="107"/>
      <c r="BE1360" s="107"/>
      <c r="BF1360" s="107"/>
      <c r="BG1360" s="107"/>
      <c r="BH1360" s="107"/>
      <c r="BI1360" s="107"/>
    </row>
    <row r="1361" spans="2:61" x14ac:dyDescent="0.3">
      <c r="B1361" s="108"/>
      <c r="C1361" s="93">
        <v>1789</v>
      </c>
      <c r="D1361" s="94">
        <f>'[1]S&amp;P500 Historical Data'!E4741</f>
        <v>0</v>
      </c>
      <c r="E1361" s="95"/>
      <c r="F1361" s="96"/>
      <c r="H1361" s="114">
        <v>1290</v>
      </c>
      <c r="I1361" s="98">
        <f t="shared" ca="1" si="241"/>
        <v>4062.0313561468711</v>
      </c>
      <c r="J1361" s="99">
        <f t="shared" ca="1" si="238"/>
        <v>6.9057667937535668E-4</v>
      </c>
      <c r="K1361" s="100">
        <f t="shared" ca="1" si="239"/>
        <v>11.872325864167289</v>
      </c>
      <c r="L1361" s="101">
        <f t="shared" ca="1" si="240"/>
        <v>2.4896146313826865E-2</v>
      </c>
      <c r="M1361" s="125"/>
      <c r="N1361" s="91">
        <v>45202</v>
      </c>
      <c r="O1361" s="102"/>
      <c r="P1361" s="92" t="str">
        <f t="shared" si="248"/>
        <v/>
      </c>
      <c r="Q1361" s="115">
        <f t="shared" si="242"/>
        <v>3359.2776598913974</v>
      </c>
      <c r="R1361" s="116">
        <f t="shared" si="243"/>
        <v>4094.7722066337938</v>
      </c>
      <c r="S1361" s="116">
        <f t="shared" si="244"/>
        <v>5967.8760200306751</v>
      </c>
      <c r="T1361" s="116">
        <f t="shared" si="245"/>
        <v>1890.9150187385123</v>
      </c>
      <c r="U1361" s="116">
        <f t="shared" si="246"/>
        <v>10602.143614293731</v>
      </c>
      <c r="V1361" s="116">
        <f t="shared" si="247"/>
        <v>1064.383468738474</v>
      </c>
      <c r="W1361" s="64"/>
      <c r="X1361" s="64"/>
      <c r="Y1361" s="105"/>
      <c r="Z1361" s="61"/>
      <c r="AA1361" s="106"/>
      <c r="AB1361" s="107"/>
      <c r="AC1361" s="107"/>
      <c r="AD1361" s="107"/>
      <c r="AE1361" s="107"/>
      <c r="AF1361" s="107"/>
      <c r="AG1361" s="107"/>
      <c r="AI1361" s="108"/>
      <c r="AJ1361" s="4"/>
      <c r="AK1361" s="4"/>
      <c r="AL1361" s="4"/>
      <c r="AN1361" s="109"/>
      <c r="AO1361" s="110"/>
      <c r="AP1361" s="111"/>
      <c r="AQ1361" s="110"/>
      <c r="AR1361" s="112"/>
      <c r="AT1361" s="113"/>
      <c r="AU1361" s="113"/>
      <c r="AV1361" s="113"/>
      <c r="AW1361" s="113"/>
      <c r="AX1361" s="113"/>
      <c r="AY1361" s="113"/>
      <c r="AZ1361" s="113"/>
      <c r="BA1361" s="105"/>
      <c r="BB1361" s="61"/>
      <c r="BC1361" s="106"/>
      <c r="BD1361" s="107"/>
      <c r="BE1361" s="107"/>
      <c r="BF1361" s="107"/>
      <c r="BG1361" s="107"/>
      <c r="BH1361" s="107"/>
      <c r="BI1361" s="107"/>
    </row>
    <row r="1362" spans="2:61" x14ac:dyDescent="0.3">
      <c r="B1362" s="108"/>
      <c r="C1362" s="93">
        <v>1790</v>
      </c>
      <c r="D1362" s="94">
        <f>'[1]S&amp;P500 Historical Data'!E4742</f>
        <v>0</v>
      </c>
      <c r="E1362" s="95"/>
      <c r="F1362" s="96"/>
      <c r="H1362" s="114">
        <v>1291</v>
      </c>
      <c r="I1362" s="98">
        <f t="shared" ca="1" si="241"/>
        <v>4073.9829031126396</v>
      </c>
      <c r="J1362" s="99">
        <f t="shared" ca="1" si="238"/>
        <v>2.942258667620296E-3</v>
      </c>
      <c r="K1362" s="100">
        <f t="shared" ca="1" si="239"/>
        <v>12.037697032677372</v>
      </c>
      <c r="L1362" s="101">
        <f t="shared" ca="1" si="240"/>
        <v>0.16537116851008257</v>
      </c>
      <c r="M1362" s="125"/>
      <c r="N1362" s="91">
        <v>45203</v>
      </c>
      <c r="O1362" s="102"/>
      <c r="P1362" s="92" t="str">
        <f t="shared" si="248"/>
        <v/>
      </c>
      <c r="Q1362" s="115">
        <f t="shared" si="242"/>
        <v>3360.2587121947513</v>
      </c>
      <c r="R1362" s="116">
        <f t="shared" si="243"/>
        <v>4095.6841945754422</v>
      </c>
      <c r="S1362" s="116">
        <f t="shared" si="244"/>
        <v>5970.9484481979725</v>
      </c>
      <c r="T1362" s="116">
        <f t="shared" si="245"/>
        <v>1891.0460726366587</v>
      </c>
      <c r="U1362" s="116">
        <f t="shared" si="246"/>
        <v>10609.964417814588</v>
      </c>
      <c r="V1362" s="116">
        <f t="shared" si="247"/>
        <v>1064.2202149068553</v>
      </c>
      <c r="W1362" s="64"/>
      <c r="X1362" s="64"/>
      <c r="Y1362" s="105"/>
      <c r="Z1362" s="61"/>
      <c r="AA1362" s="106"/>
      <c r="AB1362" s="107"/>
      <c r="AC1362" s="107"/>
      <c r="AD1362" s="107"/>
      <c r="AE1362" s="107"/>
      <c r="AF1362" s="107"/>
      <c r="AG1362" s="107"/>
      <c r="AI1362" s="108"/>
      <c r="AJ1362" s="4"/>
      <c r="AK1362" s="4"/>
      <c r="AL1362" s="4"/>
      <c r="AN1362" s="109"/>
      <c r="AO1362" s="110"/>
      <c r="AP1362" s="111"/>
      <c r="AQ1362" s="110"/>
      <c r="AR1362" s="112"/>
      <c r="AT1362" s="113"/>
      <c r="AU1362" s="113"/>
      <c r="AV1362" s="113"/>
      <c r="AW1362" s="113"/>
      <c r="AX1362" s="113"/>
      <c r="AY1362" s="113"/>
      <c r="AZ1362" s="113"/>
      <c r="BA1362" s="105"/>
      <c r="BB1362" s="61"/>
      <c r="BC1362" s="106"/>
      <c r="BD1362" s="107"/>
      <c r="BE1362" s="107"/>
      <c r="BF1362" s="107"/>
      <c r="BG1362" s="107"/>
      <c r="BH1362" s="107"/>
      <c r="BI1362" s="107"/>
    </row>
    <row r="1363" spans="2:61" x14ac:dyDescent="0.3">
      <c r="B1363" s="108"/>
      <c r="C1363" s="93">
        <v>1791</v>
      </c>
      <c r="D1363" s="94">
        <f>'[1]S&amp;P500 Historical Data'!E4743</f>
        <v>0</v>
      </c>
      <c r="E1363" s="95"/>
      <c r="F1363" s="96"/>
      <c r="H1363" s="114">
        <v>1292</v>
      </c>
      <c r="I1363" s="98">
        <f t="shared" ca="1" si="241"/>
        <v>4141.3291175987115</v>
      </c>
      <c r="J1363" s="99">
        <f t="shared" ref="J1363:J1426" ca="1" si="249">(I1363-I1362)/I1362</f>
        <v>1.6530804396507757E-2</v>
      </c>
      <c r="K1363" s="100">
        <f t="shared" ref="K1363:K1426" ca="1" si="250">+K1362+L1363</f>
        <v>13.044175657766575</v>
      </c>
      <c r="L1363" s="101">
        <f t="shared" ca="1" si="240"/>
        <v>1.0064786250892037</v>
      </c>
      <c r="M1363" s="125"/>
      <c r="N1363" s="91">
        <v>45204</v>
      </c>
      <c r="O1363" s="102"/>
      <c r="P1363" s="92" t="str">
        <f t="shared" si="248"/>
        <v/>
      </c>
      <c r="Q1363" s="115">
        <f t="shared" si="242"/>
        <v>3361.2400510072061</v>
      </c>
      <c r="R1363" s="116">
        <f t="shared" si="243"/>
        <v>4096.5960323755908</v>
      </c>
      <c r="S1363" s="116">
        <f t="shared" si="244"/>
        <v>5974.0219429819908</v>
      </c>
      <c r="T1363" s="116">
        <f t="shared" si="245"/>
        <v>1891.1772986986136</v>
      </c>
      <c r="U1363" s="116">
        <f t="shared" si="246"/>
        <v>10617.789159252703</v>
      </c>
      <c r="V1363" s="116">
        <f t="shared" si="247"/>
        <v>1064.0571696274001</v>
      </c>
      <c r="W1363" s="64"/>
      <c r="X1363" s="64"/>
      <c r="Y1363" s="105"/>
      <c r="Z1363" s="61"/>
      <c r="AA1363" s="106"/>
      <c r="AB1363" s="107"/>
      <c r="AC1363" s="107"/>
      <c r="AD1363" s="107"/>
      <c r="AE1363" s="107"/>
      <c r="AF1363" s="107"/>
      <c r="AG1363" s="107"/>
      <c r="AI1363" s="108"/>
      <c r="AJ1363" s="4"/>
      <c r="AK1363" s="4"/>
      <c r="AL1363" s="4"/>
      <c r="AN1363" s="109"/>
      <c r="AO1363" s="110"/>
      <c r="AP1363" s="111"/>
      <c r="AQ1363" s="110"/>
      <c r="AR1363" s="112"/>
      <c r="AT1363" s="113"/>
      <c r="AU1363" s="113"/>
      <c r="AV1363" s="113"/>
      <c r="AW1363" s="113"/>
      <c r="AX1363" s="113"/>
      <c r="AY1363" s="113"/>
      <c r="AZ1363" s="113"/>
      <c r="BA1363" s="105"/>
      <c r="BB1363" s="61"/>
      <c r="BC1363" s="106"/>
      <c r="BD1363" s="107"/>
      <c r="BE1363" s="107"/>
      <c r="BF1363" s="107"/>
      <c r="BG1363" s="107"/>
      <c r="BH1363" s="107"/>
      <c r="BI1363" s="107"/>
    </row>
    <row r="1364" spans="2:61" x14ac:dyDescent="0.3">
      <c r="B1364" s="108"/>
      <c r="C1364" s="93">
        <v>1792</v>
      </c>
      <c r="D1364" s="94">
        <f>'[1]S&amp;P500 Historical Data'!E4744</f>
        <v>0</v>
      </c>
      <c r="E1364" s="95"/>
      <c r="F1364" s="96"/>
      <c r="H1364" s="114">
        <v>1293</v>
      </c>
      <c r="I1364" s="98">
        <f t="shared" ca="1" si="241"/>
        <v>4102.8580847726962</v>
      </c>
      <c r="J1364" s="99">
        <f t="shared" ca="1" si="249"/>
        <v>-9.2895376661882283E-3</v>
      </c>
      <c r="K1364" s="100">
        <f t="shared" ca="1" si="250"/>
        <v>12.442616000765526</v>
      </c>
      <c r="L1364" s="101">
        <f t="shared" ca="1" si="240"/>
        <v>-0.60155965700104885</v>
      </c>
      <c r="M1364" s="125"/>
      <c r="N1364" s="91">
        <v>45205</v>
      </c>
      <c r="O1364" s="102"/>
      <c r="P1364" s="92" t="str">
        <f t="shared" si="248"/>
        <v/>
      </c>
      <c r="Q1364" s="115">
        <f t="shared" si="242"/>
        <v>3362.2216764124341</v>
      </c>
      <c r="R1364" s="116">
        <f t="shared" si="243"/>
        <v>4097.5077202536804</v>
      </c>
      <c r="S1364" s="116">
        <f t="shared" si="244"/>
        <v>5977.0965049998358</v>
      </c>
      <c r="T1364" s="116">
        <f t="shared" si="245"/>
        <v>1891.3086967696454</v>
      </c>
      <c r="U1364" s="116">
        <f t="shared" si="246"/>
        <v>10625.617840939431</v>
      </c>
      <c r="V1364" s="116">
        <f t="shared" si="247"/>
        <v>1063.8943325989394</v>
      </c>
      <c r="W1364" s="64"/>
      <c r="X1364" s="64"/>
      <c r="Y1364" s="105"/>
      <c r="Z1364" s="61"/>
      <c r="AA1364" s="106"/>
      <c r="AB1364" s="107"/>
      <c r="AC1364" s="107"/>
      <c r="AD1364" s="107"/>
      <c r="AE1364" s="107"/>
      <c r="AF1364" s="107"/>
      <c r="AG1364" s="107"/>
      <c r="AI1364" s="108"/>
      <c r="AJ1364" s="4"/>
      <c r="AK1364" s="4"/>
      <c r="AL1364" s="4"/>
      <c r="AN1364" s="109"/>
      <c r="AO1364" s="110"/>
      <c r="AP1364" s="111"/>
      <c r="AQ1364" s="110"/>
      <c r="AR1364" s="112"/>
      <c r="AT1364" s="113"/>
      <c r="AU1364" s="113"/>
      <c r="AV1364" s="113"/>
      <c r="AW1364" s="113"/>
      <c r="AX1364" s="113"/>
      <c r="AY1364" s="113"/>
      <c r="AZ1364" s="113"/>
      <c r="BA1364" s="105"/>
      <c r="BB1364" s="61"/>
      <c r="BC1364" s="106"/>
      <c r="BD1364" s="107"/>
      <c r="BE1364" s="107"/>
      <c r="BF1364" s="107"/>
      <c r="BG1364" s="107"/>
      <c r="BH1364" s="107"/>
      <c r="BI1364" s="107"/>
    </row>
    <row r="1365" spans="2:61" x14ac:dyDescent="0.3">
      <c r="B1365" s="108"/>
      <c r="C1365" s="93">
        <v>1793</v>
      </c>
      <c r="D1365" s="94">
        <f>'[1]S&amp;P500 Historical Data'!E4745</f>
        <v>0</v>
      </c>
      <c r="E1365" s="95"/>
      <c r="F1365" s="96"/>
      <c r="H1365" s="114">
        <v>1294</v>
      </c>
      <c r="I1365" s="98">
        <f t="shared" ca="1" si="241"/>
        <v>4103.7843525522167</v>
      </c>
      <c r="J1365" s="99">
        <f t="shared" ca="1" si="249"/>
        <v>2.2576159359696075E-4</v>
      </c>
      <c r="K1365" s="100">
        <f t="shared" ca="1" si="250"/>
        <v>12.43847450784574</v>
      </c>
      <c r="L1365" s="101">
        <f t="shared" ca="1" si="240"/>
        <v>-4.1414929197861276E-3</v>
      </c>
      <c r="M1365" s="125"/>
      <c r="N1365" s="91">
        <v>45206</v>
      </c>
      <c r="O1365" s="102"/>
      <c r="P1365" s="92" t="str">
        <f t="shared" si="248"/>
        <v/>
      </c>
      <c r="Q1365" s="115">
        <f t="shared" si="242"/>
        <v>3363.2035884941338</v>
      </c>
      <c r="R1365" s="116">
        <f t="shared" si="243"/>
        <v>4098.4192584287157</v>
      </c>
      <c r="S1365" s="116">
        <f t="shared" si="244"/>
        <v>5980.1721348684232</v>
      </c>
      <c r="T1365" s="116">
        <f t="shared" si="245"/>
        <v>1891.4402666953818</v>
      </c>
      <c r="U1365" s="116">
        <f t="shared" si="246"/>
        <v>10633.450465206392</v>
      </c>
      <c r="V1365" s="116">
        <f t="shared" si="247"/>
        <v>1063.7317035209676</v>
      </c>
      <c r="W1365" s="64"/>
      <c r="X1365" s="64"/>
      <c r="Y1365" s="105"/>
      <c r="Z1365" s="61"/>
      <c r="AA1365" s="106"/>
      <c r="AB1365" s="107"/>
      <c r="AC1365" s="107"/>
      <c r="AD1365" s="107"/>
      <c r="AE1365" s="107"/>
      <c r="AF1365" s="107"/>
      <c r="AG1365" s="107"/>
      <c r="AI1365" s="108"/>
      <c r="AJ1365" s="4"/>
      <c r="AK1365" s="4"/>
      <c r="AL1365" s="4"/>
      <c r="AN1365" s="109"/>
      <c r="AO1365" s="110"/>
      <c r="AP1365" s="111"/>
      <c r="AQ1365" s="110"/>
      <c r="AR1365" s="112"/>
      <c r="AT1365" s="113"/>
      <c r="AU1365" s="113"/>
      <c r="AV1365" s="113"/>
      <c r="AW1365" s="113"/>
      <c r="AX1365" s="113"/>
      <c r="AY1365" s="113"/>
      <c r="AZ1365" s="113"/>
      <c r="BA1365" s="105"/>
      <c r="BB1365" s="61"/>
      <c r="BC1365" s="106"/>
      <c r="BD1365" s="107"/>
      <c r="BE1365" s="107"/>
      <c r="BF1365" s="107"/>
      <c r="BG1365" s="107"/>
      <c r="BH1365" s="107"/>
      <c r="BI1365" s="107"/>
    </row>
    <row r="1366" spans="2:61" x14ac:dyDescent="0.3">
      <c r="B1366" s="108"/>
      <c r="C1366" s="93">
        <v>1794</v>
      </c>
      <c r="D1366" s="94">
        <f>'[1]S&amp;P500 Historical Data'!E4746</f>
        <v>0</v>
      </c>
      <c r="E1366" s="95"/>
      <c r="F1366" s="96"/>
      <c r="H1366" s="114">
        <v>1295</v>
      </c>
      <c r="I1366" s="98">
        <f t="shared" ca="1" si="241"/>
        <v>4112.8004457553707</v>
      </c>
      <c r="J1366" s="99">
        <f t="shared" ca="1" si="249"/>
        <v>2.1970192457960772E-3</v>
      </c>
      <c r="K1366" s="100">
        <f t="shared" ca="1" si="250"/>
        <v>12.557387590853512</v>
      </c>
      <c r="L1366" s="101">
        <f t="shared" ca="1" si="240"/>
        <v>0.11891308300777231</v>
      </c>
      <c r="M1366" s="125"/>
      <c r="N1366" s="91">
        <v>45207</v>
      </c>
      <c r="O1366" s="102"/>
      <c r="P1366" s="92" t="str">
        <f t="shared" si="248"/>
        <v/>
      </c>
      <c r="Q1366" s="115">
        <f t="shared" si="242"/>
        <v>3364.1857873360264</v>
      </c>
      <c r="R1366" s="116">
        <f t="shared" si="243"/>
        <v>4099.3306471192764</v>
      </c>
      <c r="S1366" s="116">
        <f t="shared" si="244"/>
        <v>5983.2488332044786</v>
      </c>
      <c r="T1366" s="116">
        <f t="shared" si="245"/>
        <v>1891.5720083218098</v>
      </c>
      <c r="U1366" s="116">
        <f t="shared" si="246"/>
        <v>10641.287034385477</v>
      </c>
      <c r="V1366" s="116">
        <f t="shared" si="247"/>
        <v>1063.5692820936401</v>
      </c>
      <c r="W1366" s="64"/>
      <c r="X1366" s="64"/>
      <c r="Y1366" s="105"/>
      <c r="Z1366" s="61"/>
      <c r="AA1366" s="106"/>
      <c r="AB1366" s="107"/>
      <c r="AC1366" s="107"/>
      <c r="AD1366" s="107"/>
      <c r="AE1366" s="107"/>
      <c r="AF1366" s="107"/>
      <c r="AG1366" s="107"/>
      <c r="AI1366" s="108"/>
      <c r="AJ1366" s="4"/>
      <c r="AK1366" s="4"/>
      <c r="AL1366" s="4"/>
      <c r="AN1366" s="109"/>
      <c r="AO1366" s="110"/>
      <c r="AP1366" s="111"/>
      <c r="AQ1366" s="110"/>
      <c r="AR1366" s="112"/>
      <c r="AT1366" s="113"/>
      <c r="AU1366" s="113"/>
      <c r="AV1366" s="113"/>
      <c r="AW1366" s="113"/>
      <c r="AX1366" s="113"/>
      <c r="AY1366" s="113"/>
      <c r="AZ1366" s="113"/>
      <c r="BA1366" s="105"/>
      <c r="BB1366" s="61"/>
      <c r="BC1366" s="106"/>
      <c r="BD1366" s="107"/>
      <c r="BE1366" s="107"/>
      <c r="BF1366" s="107"/>
      <c r="BG1366" s="107"/>
      <c r="BH1366" s="107"/>
      <c r="BI1366" s="107"/>
    </row>
    <row r="1367" spans="2:61" x14ac:dyDescent="0.3">
      <c r="B1367" s="108"/>
      <c r="C1367" s="93">
        <v>1795</v>
      </c>
      <c r="D1367" s="94">
        <f>'[1]S&amp;P500 Historical Data'!E4747</f>
        <v>0</v>
      </c>
      <c r="E1367" s="95"/>
      <c r="F1367" s="96"/>
      <c r="H1367" s="114">
        <v>1296</v>
      </c>
      <c r="I1367" s="98">
        <f t="shared" ca="1" si="241"/>
        <v>4101.829673214088</v>
      </c>
      <c r="J1367" s="99">
        <f t="shared" ca="1" si="249"/>
        <v>-2.6674701790127299E-3</v>
      </c>
      <c r="K1367" s="100">
        <f t="shared" ca="1" si="250"/>
        <v>12.372197952292375</v>
      </c>
      <c r="L1367" s="101">
        <f t="shared" ca="1" si="240"/>
        <v>-0.18518963856113718</v>
      </c>
      <c r="M1367" s="125"/>
      <c r="N1367" s="91">
        <v>45208</v>
      </c>
      <c r="O1367" s="102"/>
      <c r="P1367" s="92" t="str">
        <f t="shared" si="248"/>
        <v/>
      </c>
      <c r="Q1367" s="115">
        <f t="shared" si="242"/>
        <v>3365.1682730218577</v>
      </c>
      <c r="R1367" s="116">
        <f t="shared" si="243"/>
        <v>4100.2418865435093</v>
      </c>
      <c r="S1367" s="116">
        <f t="shared" si="244"/>
        <v>5986.3266006245349</v>
      </c>
      <c r="T1367" s="116">
        <f t="shared" si="245"/>
        <v>1891.7039214952749</v>
      </c>
      <c r="U1367" s="116">
        <f t="shared" si="246"/>
        <v>10649.127550808849</v>
      </c>
      <c r="V1367" s="116">
        <f t="shared" si="247"/>
        <v>1063.4070680177717</v>
      </c>
      <c r="W1367" s="64"/>
      <c r="X1367" s="64"/>
      <c r="Y1367" s="105"/>
      <c r="Z1367" s="61"/>
      <c r="AA1367" s="106"/>
      <c r="AB1367" s="107"/>
      <c r="AC1367" s="107"/>
      <c r="AD1367" s="107"/>
      <c r="AE1367" s="107"/>
      <c r="AF1367" s="107"/>
      <c r="AG1367" s="107"/>
      <c r="AI1367" s="108"/>
      <c r="AJ1367" s="4"/>
      <c r="AK1367" s="4"/>
      <c r="AL1367" s="4"/>
      <c r="AN1367" s="109"/>
      <c r="AO1367" s="110"/>
      <c r="AP1367" s="111"/>
      <c r="AQ1367" s="110"/>
      <c r="AR1367" s="112"/>
      <c r="AT1367" s="113"/>
      <c r="AU1367" s="113"/>
      <c r="AV1367" s="113"/>
      <c r="AW1367" s="113"/>
      <c r="AX1367" s="113"/>
      <c r="AY1367" s="113"/>
      <c r="AZ1367" s="113"/>
      <c r="BA1367" s="105"/>
      <c r="BB1367" s="61"/>
      <c r="BC1367" s="106"/>
      <c r="BD1367" s="107"/>
      <c r="BE1367" s="107"/>
      <c r="BF1367" s="107"/>
      <c r="BG1367" s="107"/>
      <c r="BH1367" s="107"/>
      <c r="BI1367" s="107"/>
    </row>
    <row r="1368" spans="2:61" x14ac:dyDescent="0.3">
      <c r="B1368" s="108"/>
      <c r="C1368" s="93">
        <v>1796</v>
      </c>
      <c r="D1368" s="94">
        <f>'[1]S&amp;P500 Historical Data'!E4748</f>
        <v>0</v>
      </c>
      <c r="E1368" s="95"/>
      <c r="F1368" s="96"/>
      <c r="H1368" s="114">
        <v>1297</v>
      </c>
      <c r="I1368" s="98">
        <f t="shared" ca="1" si="241"/>
        <v>4084.1836850467539</v>
      </c>
      <c r="J1368" s="99">
        <f t="shared" ca="1" si="249"/>
        <v>-4.3019797439582891E-3</v>
      </c>
      <c r="K1368" s="100">
        <f t="shared" ca="1" si="250"/>
        <v>12.084494209561369</v>
      </c>
      <c r="L1368" s="101">
        <f t="shared" ca="1" si="240"/>
        <v>-0.28770374273100652</v>
      </c>
      <c r="M1368" s="125"/>
      <c r="N1368" s="91">
        <v>45209</v>
      </c>
      <c r="O1368" s="102"/>
      <c r="P1368" s="92" t="str">
        <f t="shared" si="248"/>
        <v/>
      </c>
      <c r="Q1368" s="115">
        <f t="shared" si="242"/>
        <v>3366.151045635399</v>
      </c>
      <c r="R1368" s="116">
        <f t="shared" si="243"/>
        <v>4101.1529769191311</v>
      </c>
      <c r="S1368" s="116">
        <f t="shared" si="244"/>
        <v>5989.4054377449374</v>
      </c>
      <c r="T1368" s="116">
        <f t="shared" si="245"/>
        <v>1891.8360060624809</v>
      </c>
      <c r="U1368" s="116">
        <f t="shared" si="246"/>
        <v>10656.97201680895</v>
      </c>
      <c r="V1368" s="116">
        <f t="shared" si="247"/>
        <v>1063.2450609948357</v>
      </c>
      <c r="W1368" s="64"/>
      <c r="X1368" s="64"/>
      <c r="Y1368" s="105"/>
      <c r="Z1368" s="61"/>
      <c r="AA1368" s="106"/>
      <c r="AB1368" s="107"/>
      <c r="AC1368" s="107"/>
      <c r="AD1368" s="107"/>
      <c r="AE1368" s="107"/>
      <c r="AF1368" s="107"/>
      <c r="AG1368" s="107"/>
      <c r="AI1368" s="108"/>
      <c r="AJ1368" s="4"/>
      <c r="AK1368" s="4"/>
      <c r="AL1368" s="4"/>
      <c r="AN1368" s="109"/>
      <c r="AO1368" s="110"/>
      <c r="AP1368" s="111"/>
      <c r="AQ1368" s="110"/>
      <c r="AR1368" s="112"/>
      <c r="AT1368" s="113"/>
      <c r="AU1368" s="113"/>
      <c r="AV1368" s="113"/>
      <c r="AW1368" s="113"/>
      <c r="AX1368" s="113"/>
      <c r="AY1368" s="113"/>
      <c r="AZ1368" s="113"/>
      <c r="BA1368" s="105"/>
      <c r="BB1368" s="61"/>
      <c r="BC1368" s="106"/>
      <c r="BD1368" s="107"/>
      <c r="BE1368" s="107"/>
      <c r="BF1368" s="107"/>
      <c r="BG1368" s="107"/>
      <c r="BH1368" s="107"/>
      <c r="BI1368" s="107"/>
    </row>
    <row r="1369" spans="2:61" x14ac:dyDescent="0.3">
      <c r="B1369" s="108"/>
      <c r="C1369" s="93">
        <v>1797</v>
      </c>
      <c r="D1369" s="94">
        <f>'[1]S&amp;P500 Historical Data'!E4749</f>
        <v>0</v>
      </c>
      <c r="E1369" s="95"/>
      <c r="F1369" s="96"/>
      <c r="H1369" s="114">
        <v>1298</v>
      </c>
      <c r="I1369" s="98">
        <f t="shared" ca="1" si="241"/>
        <v>4099.6168598611666</v>
      </c>
      <c r="J1369" s="99">
        <f t="shared" ca="1" si="249"/>
        <v>3.7787660900065641E-3</v>
      </c>
      <c r="K1369" s="100">
        <f t="shared" ca="1" si="250"/>
        <v>12.30197199008418</v>
      </c>
      <c r="L1369" s="101">
        <f t="shared" ca="1" si="240"/>
        <v>0.21747778052281172</v>
      </c>
      <c r="M1369" s="125"/>
      <c r="N1369" s="91">
        <v>45210</v>
      </c>
      <c r="O1369" s="102"/>
      <c r="P1369" s="92" t="str">
        <f t="shared" si="248"/>
        <v/>
      </c>
      <c r="Q1369" s="115">
        <f t="shared" si="242"/>
        <v>3367.1341052604444</v>
      </c>
      <c r="R1369" s="116">
        <f t="shared" si="243"/>
        <v>4102.0639184634374</v>
      </c>
      <c r="S1369" s="116">
        <f t="shared" si="244"/>
        <v>5992.4853451818462</v>
      </c>
      <c r="T1369" s="116">
        <f t="shared" si="245"/>
        <v>1891.9682618704858</v>
      </c>
      <c r="U1369" s="116">
        <f t="shared" si="246"/>
        <v>10664.820434718502</v>
      </c>
      <c r="V1369" s="116">
        <f t="shared" si="247"/>
        <v>1063.0832607269595</v>
      </c>
      <c r="W1369" s="64"/>
      <c r="X1369" s="64"/>
      <c r="Y1369" s="105"/>
      <c r="Z1369" s="61"/>
      <c r="AA1369" s="106"/>
      <c r="AB1369" s="107"/>
      <c r="AC1369" s="107"/>
      <c r="AD1369" s="107"/>
      <c r="AE1369" s="107"/>
      <c r="AF1369" s="107"/>
      <c r="AG1369" s="107"/>
      <c r="AI1369" s="108"/>
      <c r="AJ1369" s="4"/>
      <c r="AK1369" s="4"/>
      <c r="AL1369" s="4"/>
      <c r="AN1369" s="109"/>
      <c r="AO1369" s="110"/>
      <c r="AP1369" s="111"/>
      <c r="AQ1369" s="110"/>
      <c r="AR1369" s="112"/>
      <c r="AT1369" s="113"/>
      <c r="AU1369" s="113"/>
      <c r="AV1369" s="113"/>
      <c r="AW1369" s="113"/>
      <c r="AX1369" s="113"/>
      <c r="AY1369" s="113"/>
      <c r="AZ1369" s="113"/>
      <c r="BA1369" s="105"/>
      <c r="BB1369" s="61"/>
      <c r="BC1369" s="106"/>
      <c r="BD1369" s="107"/>
      <c r="BE1369" s="107"/>
      <c r="BF1369" s="107"/>
      <c r="BG1369" s="107"/>
      <c r="BH1369" s="107"/>
      <c r="BI1369" s="107"/>
    </row>
    <row r="1370" spans="2:61" x14ac:dyDescent="0.3">
      <c r="B1370" s="108"/>
      <c r="C1370" s="93">
        <v>1798</v>
      </c>
      <c r="D1370" s="94">
        <f>'[1]S&amp;P500 Historical Data'!E4750</f>
        <v>0</v>
      </c>
      <c r="E1370" s="95"/>
      <c r="F1370" s="96"/>
      <c r="H1370" s="114">
        <v>1299</v>
      </c>
      <c r="I1370" s="98">
        <f t="shared" ca="1" si="241"/>
        <v>4095.8740882338357</v>
      </c>
      <c r="J1370" s="99">
        <f t="shared" ca="1" si="249"/>
        <v>-9.1295644331448964E-4</v>
      </c>
      <c r="K1370" s="100">
        <f t="shared" ca="1" si="250"/>
        <v>12.226636149967391</v>
      </c>
      <c r="L1370" s="101">
        <f t="shared" ca="1" si="240"/>
        <v>-7.5335840116789579E-2</v>
      </c>
      <c r="M1370" s="125"/>
      <c r="N1370" s="91">
        <v>45211</v>
      </c>
      <c r="O1370" s="102"/>
      <c r="P1370" s="92" t="str">
        <f t="shared" si="248"/>
        <v/>
      </c>
      <c r="Q1370" s="115">
        <f t="shared" si="242"/>
        <v>3368.1174519808146</v>
      </c>
      <c r="R1370" s="116">
        <f t="shared" si="243"/>
        <v>4102.9747113932945</v>
      </c>
      <c r="S1370" s="116">
        <f t="shared" si="244"/>
        <v>5995.5663235512293</v>
      </c>
      <c r="T1370" s="116">
        <f t="shared" si="245"/>
        <v>1892.100688766704</v>
      </c>
      <c r="U1370" s="116">
        <f t="shared" si="246"/>
        <v>10672.672806870502</v>
      </c>
      <c r="V1370" s="116">
        <f t="shared" si="247"/>
        <v>1062.9216669169255</v>
      </c>
      <c r="W1370" s="64"/>
      <c r="X1370" s="64"/>
      <c r="Y1370" s="105"/>
      <c r="Z1370" s="61"/>
      <c r="AA1370" s="106"/>
      <c r="AB1370" s="107"/>
      <c r="AC1370" s="107"/>
      <c r="AD1370" s="107"/>
      <c r="AE1370" s="107"/>
      <c r="AF1370" s="107"/>
      <c r="AG1370" s="107"/>
      <c r="AI1370" s="108"/>
      <c r="AJ1370" s="4"/>
      <c r="AK1370" s="4"/>
      <c r="AL1370" s="4"/>
      <c r="AN1370" s="109"/>
      <c r="AO1370" s="110"/>
      <c r="AP1370" s="111"/>
      <c r="AQ1370" s="110"/>
      <c r="AR1370" s="112"/>
      <c r="AT1370" s="113"/>
      <c r="AU1370" s="113"/>
      <c r="AV1370" s="113"/>
      <c r="AW1370" s="113"/>
      <c r="AX1370" s="113"/>
      <c r="AY1370" s="113"/>
      <c r="AZ1370" s="113"/>
      <c r="BA1370" s="105"/>
      <c r="BB1370" s="61"/>
      <c r="BC1370" s="106"/>
      <c r="BD1370" s="107"/>
      <c r="BE1370" s="107"/>
      <c r="BF1370" s="107"/>
      <c r="BG1370" s="107"/>
      <c r="BH1370" s="107"/>
      <c r="BI1370" s="107"/>
    </row>
    <row r="1371" spans="2:61" x14ac:dyDescent="0.3">
      <c r="B1371" s="108"/>
      <c r="C1371" s="93">
        <v>1799</v>
      </c>
      <c r="D1371" s="94">
        <f>'[1]S&amp;P500 Historical Data'!E4751</f>
        <v>0</v>
      </c>
      <c r="E1371" s="95"/>
      <c r="F1371" s="96"/>
      <c r="H1371" s="114">
        <v>1300</v>
      </c>
      <c r="I1371" s="98">
        <f t="shared" ca="1" si="241"/>
        <v>4107.222758924001</v>
      </c>
      <c r="J1371" s="99">
        <f t="shared" ca="1" si="249"/>
        <v>2.7707567287692126E-3</v>
      </c>
      <c r="K1371" s="100">
        <f t="shared" ca="1" si="250"/>
        <v>12.381318978598308</v>
      </c>
      <c r="L1371" s="101">
        <f t="shared" ca="1" si="240"/>
        <v>0.15468282863091798</v>
      </c>
      <c r="M1371" s="125"/>
      <c r="N1371" s="91">
        <v>45212</v>
      </c>
      <c r="O1371" s="102"/>
      <c r="P1371" s="92" t="str">
        <f t="shared" si="248"/>
        <v/>
      </c>
      <c r="Q1371" s="115">
        <f t="shared" si="242"/>
        <v>3369.1010858803534</v>
      </c>
      <c r="R1371" s="116">
        <f t="shared" si="243"/>
        <v>4103.8853559251438</v>
      </c>
      <c r="S1371" s="116">
        <f t="shared" si="244"/>
        <v>5998.6483734688763</v>
      </c>
      <c r="T1371" s="116">
        <f t="shared" si="245"/>
        <v>1892.2332865989033</v>
      </c>
      <c r="U1371" s="116">
        <f t="shared" si="246"/>
        <v>10680.529135598241</v>
      </c>
      <c r="V1371" s="116">
        <f t="shared" si="247"/>
        <v>1062.7602792681664</v>
      </c>
      <c r="W1371" s="64"/>
      <c r="X1371" s="64"/>
      <c r="Y1371" s="105"/>
      <c r="Z1371" s="61"/>
      <c r="AA1371" s="106"/>
      <c r="AB1371" s="107"/>
      <c r="AC1371" s="107"/>
      <c r="AD1371" s="107"/>
      <c r="AE1371" s="107"/>
      <c r="AF1371" s="107"/>
      <c r="AG1371" s="107"/>
      <c r="AI1371" s="108"/>
      <c r="AJ1371" s="4"/>
      <c r="AK1371" s="4"/>
      <c r="AL1371" s="4"/>
      <c r="AN1371" s="109"/>
      <c r="AO1371" s="110"/>
      <c r="AP1371" s="111"/>
      <c r="AQ1371" s="110"/>
      <c r="AR1371" s="112"/>
      <c r="AT1371" s="113"/>
      <c r="AU1371" s="113"/>
      <c r="AV1371" s="113"/>
      <c r="AW1371" s="113"/>
      <c r="AX1371" s="113"/>
      <c r="AY1371" s="113"/>
      <c r="AZ1371" s="113"/>
      <c r="BA1371" s="105"/>
      <c r="BB1371" s="61"/>
      <c r="BC1371" s="106"/>
      <c r="BD1371" s="107"/>
      <c r="BE1371" s="107"/>
      <c r="BF1371" s="107"/>
      <c r="BG1371" s="107"/>
      <c r="BH1371" s="107"/>
      <c r="BI1371" s="107"/>
    </row>
    <row r="1372" spans="2:61" x14ac:dyDescent="0.3">
      <c r="B1372" s="108"/>
      <c r="C1372" s="93">
        <v>1800</v>
      </c>
      <c r="D1372" s="94">
        <f>'[1]S&amp;P500 Historical Data'!E4752</f>
        <v>0</v>
      </c>
      <c r="E1372" s="95"/>
      <c r="F1372" s="96"/>
      <c r="H1372" s="114">
        <v>1301</v>
      </c>
      <c r="I1372" s="98">
        <f t="shared" ca="1" si="241"/>
        <v>4079.7084478872162</v>
      </c>
      <c r="J1372" s="99">
        <f t="shared" ca="1" si="249"/>
        <v>-6.6990062754699476E-3</v>
      </c>
      <c r="K1372" s="100">
        <f t="shared" ca="1" si="250"/>
        <v>11.942972395227454</v>
      </c>
      <c r="L1372" s="101">
        <f t="shared" ca="1" si="240"/>
        <v>-0.43834658337085469</v>
      </c>
      <c r="M1372" s="125"/>
      <c r="N1372" s="91">
        <v>45213</v>
      </c>
      <c r="O1372" s="102"/>
      <c r="P1372" s="92" t="str">
        <f t="shared" si="248"/>
        <v/>
      </c>
      <c r="Q1372" s="115">
        <f t="shared" si="242"/>
        <v>3370.0850070429287</v>
      </c>
      <c r="R1372" s="116">
        <f t="shared" si="243"/>
        <v>4104.7958522750041</v>
      </c>
      <c r="S1372" s="116">
        <f t="shared" si="244"/>
        <v>6001.7314955503853</v>
      </c>
      <c r="T1372" s="116">
        <f t="shared" si="245"/>
        <v>1892.3660552152057</v>
      </c>
      <c r="U1372" s="116">
        <f t="shared" si="246"/>
        <v>10688.389423235289</v>
      </c>
      <c r="V1372" s="116">
        <f t="shared" si="247"/>
        <v>1062.5990974847666</v>
      </c>
      <c r="W1372" s="64"/>
      <c r="X1372" s="64"/>
      <c r="Y1372" s="105"/>
      <c r="Z1372" s="61"/>
      <c r="AA1372" s="106"/>
      <c r="AB1372" s="107"/>
      <c r="AC1372" s="107"/>
      <c r="AD1372" s="107"/>
      <c r="AE1372" s="107"/>
      <c r="AF1372" s="107"/>
      <c r="AG1372" s="107"/>
      <c r="AI1372" s="108"/>
      <c r="AJ1372" s="4"/>
      <c r="AK1372" s="4"/>
      <c r="AL1372" s="4"/>
      <c r="AN1372" s="109"/>
      <c r="AO1372" s="110"/>
      <c r="AP1372" s="111"/>
      <c r="AQ1372" s="110"/>
      <c r="AR1372" s="112"/>
      <c r="AT1372" s="113"/>
      <c r="AU1372" s="113"/>
      <c r="AV1372" s="113"/>
      <c r="AW1372" s="113"/>
      <c r="AX1372" s="113"/>
      <c r="AY1372" s="113"/>
      <c r="AZ1372" s="113"/>
      <c r="BA1372" s="105"/>
      <c r="BB1372" s="61"/>
      <c r="BC1372" s="106"/>
      <c r="BD1372" s="107"/>
      <c r="BE1372" s="107"/>
      <c r="BF1372" s="107"/>
      <c r="BG1372" s="107"/>
      <c r="BH1372" s="107"/>
      <c r="BI1372" s="107"/>
    </row>
    <row r="1373" spans="2:61" x14ac:dyDescent="0.3">
      <c r="B1373" s="108"/>
      <c r="C1373" s="93">
        <v>1801</v>
      </c>
      <c r="D1373" s="94">
        <f>'[1]S&amp;P500 Historical Data'!E4753</f>
        <v>0</v>
      </c>
      <c r="E1373" s="95"/>
      <c r="F1373" s="96"/>
      <c r="H1373" s="114">
        <v>1302</v>
      </c>
      <c r="I1373" s="98">
        <f t="shared" ca="1" si="241"/>
        <v>4044.6899187153322</v>
      </c>
      <c r="J1373" s="99">
        <f t="shared" ca="1" si="249"/>
        <v>-8.5835862094555421E-3</v>
      </c>
      <c r="K1373" s="100">
        <f t="shared" ca="1" si="250"/>
        <v>11.385932560285097</v>
      </c>
      <c r="L1373" s="101">
        <f t="shared" ca="1" si="240"/>
        <v>-0.5570398349423572</v>
      </c>
      <c r="M1373" s="125"/>
      <c r="N1373" s="91">
        <v>45214</v>
      </c>
      <c r="O1373" s="102"/>
      <c r="P1373" s="92" t="str">
        <f t="shared" si="248"/>
        <v/>
      </c>
      <c r="Q1373" s="115">
        <f t="shared" si="242"/>
        <v>3371.0692155524353</v>
      </c>
      <c r="R1373" s="116">
        <f t="shared" si="243"/>
        <v>4105.706200658472</v>
      </c>
      <c r="S1373" s="116">
        <f t="shared" si="244"/>
        <v>6004.8156904111747</v>
      </c>
      <c r="T1373" s="116">
        <f t="shared" si="245"/>
        <v>1892.4989944640852</v>
      </c>
      <c r="U1373" s="116">
        <f t="shared" si="246"/>
        <v>10696.253672115494</v>
      </c>
      <c r="V1373" s="116">
        <f t="shared" si="247"/>
        <v>1062.438121271457</v>
      </c>
      <c r="W1373" s="64"/>
      <c r="X1373" s="64"/>
      <c r="Y1373" s="105"/>
      <c r="Z1373" s="61"/>
      <c r="AA1373" s="106"/>
      <c r="AB1373" s="107"/>
      <c r="AC1373" s="107"/>
      <c r="AD1373" s="107"/>
      <c r="AE1373" s="107"/>
      <c r="AF1373" s="107"/>
      <c r="AG1373" s="107"/>
      <c r="AI1373" s="108"/>
      <c r="AJ1373" s="4"/>
      <c r="AK1373" s="4"/>
      <c r="AL1373" s="4"/>
      <c r="AN1373" s="109"/>
      <c r="AO1373" s="110"/>
      <c r="AP1373" s="111"/>
      <c r="AQ1373" s="110"/>
      <c r="AR1373" s="112"/>
      <c r="AT1373" s="113"/>
      <c r="AU1373" s="113"/>
      <c r="AV1373" s="113"/>
      <c r="AW1373" s="113"/>
      <c r="AX1373" s="113"/>
      <c r="AY1373" s="113"/>
      <c r="AZ1373" s="113"/>
      <c r="BA1373" s="105"/>
      <c r="BB1373" s="61"/>
      <c r="BC1373" s="106"/>
      <c r="BD1373" s="107"/>
      <c r="BE1373" s="107"/>
      <c r="BF1373" s="107"/>
      <c r="BG1373" s="107"/>
      <c r="BH1373" s="107"/>
      <c r="BI1373" s="107"/>
    </row>
    <row r="1374" spans="2:61" x14ac:dyDescent="0.3">
      <c r="B1374" s="108"/>
      <c r="C1374" s="93">
        <v>1802</v>
      </c>
      <c r="D1374" s="94">
        <f>'[1]S&amp;P500 Historical Data'!E4754</f>
        <v>0</v>
      </c>
      <c r="E1374" s="95"/>
      <c r="F1374" s="96"/>
      <c r="H1374" s="114">
        <v>1303</v>
      </c>
      <c r="I1374" s="98">
        <f t="shared" ca="1" si="241"/>
        <v>4067.7578228676598</v>
      </c>
      <c r="J1374" s="99">
        <f t="shared" ca="1" si="249"/>
        <v>5.7032565205034106E-3</v>
      </c>
      <c r="K1374" s="100">
        <f t="shared" ca="1" si="250"/>
        <v>11.723123468197365</v>
      </c>
      <c r="L1374" s="101">
        <f t="shared" ca="1" si="240"/>
        <v>0.33719090791226819</v>
      </c>
      <c r="M1374" s="125"/>
      <c r="N1374" s="91">
        <v>45215</v>
      </c>
      <c r="O1374" s="102"/>
      <c r="P1374" s="92" t="str">
        <f t="shared" si="248"/>
        <v/>
      </c>
      <c r="Q1374" s="115">
        <f t="shared" si="242"/>
        <v>3372.0537114927884</v>
      </c>
      <c r="R1374" s="116">
        <f t="shared" si="243"/>
        <v>4106.6164012907238</v>
      </c>
      <c r="S1374" s="116">
        <f t="shared" si="244"/>
        <v>6007.9009586664797</v>
      </c>
      <c r="T1374" s="116">
        <f t="shared" si="245"/>
        <v>1892.6321041943661</v>
      </c>
      <c r="U1374" s="116">
        <f t="shared" si="246"/>
        <v>10704.121884573011</v>
      </c>
      <c r="V1374" s="116">
        <f t="shared" si="247"/>
        <v>1062.2773503336157</v>
      </c>
      <c r="W1374" s="64"/>
      <c r="X1374" s="64"/>
      <c r="Y1374" s="105"/>
      <c r="Z1374" s="61"/>
      <c r="AA1374" s="106"/>
      <c r="AB1374" s="107"/>
      <c r="AC1374" s="107"/>
      <c r="AD1374" s="107"/>
      <c r="AE1374" s="107"/>
      <c r="AF1374" s="107"/>
      <c r="AG1374" s="107"/>
      <c r="AI1374" s="108"/>
      <c r="AJ1374" s="4"/>
      <c r="AK1374" s="4"/>
      <c r="AL1374" s="4"/>
      <c r="AN1374" s="109"/>
      <c r="AO1374" s="110"/>
      <c r="AP1374" s="111"/>
      <c r="AQ1374" s="110"/>
      <c r="AR1374" s="112"/>
      <c r="AT1374" s="113"/>
      <c r="AU1374" s="113"/>
      <c r="AV1374" s="113"/>
      <c r="AW1374" s="113"/>
      <c r="AX1374" s="113"/>
      <c r="AY1374" s="113"/>
      <c r="AZ1374" s="113"/>
      <c r="BA1374" s="105"/>
      <c r="BB1374" s="61"/>
      <c r="BC1374" s="106"/>
      <c r="BD1374" s="107"/>
      <c r="BE1374" s="107"/>
      <c r="BF1374" s="107"/>
      <c r="BG1374" s="107"/>
      <c r="BH1374" s="107"/>
      <c r="BI1374" s="107"/>
    </row>
    <row r="1375" spans="2:61" x14ac:dyDescent="0.3">
      <c r="B1375" s="108"/>
      <c r="C1375" s="93">
        <v>1803</v>
      </c>
      <c r="D1375" s="94">
        <f>'[1]S&amp;P500 Historical Data'!E4755</f>
        <v>0</v>
      </c>
      <c r="E1375" s="95"/>
      <c r="F1375" s="96"/>
      <c r="H1375" s="114">
        <v>1304</v>
      </c>
      <c r="I1375" s="98">
        <f t="shared" ca="1" si="241"/>
        <v>4082.3800826527481</v>
      </c>
      <c r="J1375" s="99">
        <f t="shared" ca="1" si="249"/>
        <v>3.5946731398035928E-3</v>
      </c>
      <c r="K1375" s="100">
        <f t="shared" ca="1" si="250"/>
        <v>11.929137702182105</v>
      </c>
      <c r="L1375" s="101">
        <f t="shared" ca="1" si="240"/>
        <v>0.20601423398474103</v>
      </c>
      <c r="M1375" s="125"/>
      <c r="N1375" s="91">
        <v>45216</v>
      </c>
      <c r="O1375" s="102"/>
      <c r="P1375" s="92" t="str">
        <f t="shared" si="248"/>
        <v/>
      </c>
      <c r="Q1375" s="115">
        <f t="shared" si="242"/>
        <v>3373.0384949479317</v>
      </c>
      <c r="R1375" s="116">
        <f t="shared" si="243"/>
        <v>4107.5264543865123</v>
      </c>
      <c r="S1375" s="116">
        <f t="shared" si="244"/>
        <v>6010.9873009313524</v>
      </c>
      <c r="T1375" s="116">
        <f t="shared" si="245"/>
        <v>1892.7653842552243</v>
      </c>
      <c r="U1375" s="116">
        <f t="shared" si="246"/>
        <v>10711.994062942278</v>
      </c>
      <c r="V1375" s="116">
        <f t="shared" si="247"/>
        <v>1062.116784377265</v>
      </c>
      <c r="W1375" s="64"/>
      <c r="X1375" s="64"/>
      <c r="Y1375" s="105"/>
      <c r="Z1375" s="61"/>
      <c r="AA1375" s="106"/>
      <c r="AB1375" s="107"/>
      <c r="AC1375" s="107"/>
      <c r="AD1375" s="107"/>
      <c r="AE1375" s="107"/>
      <c r="AF1375" s="107"/>
      <c r="AG1375" s="107"/>
      <c r="AI1375" s="108"/>
      <c r="AJ1375" s="4"/>
      <c r="AK1375" s="4"/>
      <c r="AL1375" s="4"/>
      <c r="AN1375" s="109"/>
      <c r="AO1375" s="110"/>
      <c r="AP1375" s="111"/>
      <c r="AQ1375" s="110"/>
      <c r="AR1375" s="112"/>
      <c r="AT1375" s="113"/>
      <c r="AU1375" s="113"/>
      <c r="AV1375" s="113"/>
      <c r="AW1375" s="113"/>
      <c r="AX1375" s="113"/>
      <c r="AY1375" s="113"/>
      <c r="AZ1375" s="113"/>
      <c r="BA1375" s="105"/>
      <c r="BB1375" s="61"/>
      <c r="BC1375" s="106"/>
      <c r="BD1375" s="107"/>
      <c r="BE1375" s="107"/>
      <c r="BF1375" s="107"/>
      <c r="BG1375" s="107"/>
      <c r="BH1375" s="107"/>
      <c r="BI1375" s="107"/>
    </row>
    <row r="1376" spans="2:61" x14ac:dyDescent="0.3">
      <c r="B1376" s="108"/>
      <c r="C1376" s="93">
        <v>1804</v>
      </c>
      <c r="D1376" s="94">
        <f>'[1]S&amp;P500 Historical Data'!E4756</f>
        <v>0</v>
      </c>
      <c r="E1376" s="95"/>
      <c r="F1376" s="96"/>
      <c r="H1376" s="114">
        <v>1305</v>
      </c>
      <c r="I1376" s="98">
        <f t="shared" ca="1" si="241"/>
        <v>4096.3506292065722</v>
      </c>
      <c r="J1376" s="99">
        <f t="shared" ca="1" si="249"/>
        <v>3.4221572393979441E-3</v>
      </c>
      <c r="K1376" s="100">
        <f t="shared" ca="1" si="250"/>
        <v>12.124407388698483</v>
      </c>
      <c r="L1376" s="101">
        <f t="shared" ca="1" si="240"/>
        <v>0.19526968651637736</v>
      </c>
      <c r="M1376" s="125"/>
      <c r="N1376" s="91">
        <v>45217</v>
      </c>
      <c r="O1376" s="102"/>
      <c r="P1376" s="92" t="str">
        <f t="shared" si="248"/>
        <v/>
      </c>
      <c r="Q1376" s="115">
        <f t="shared" si="242"/>
        <v>3374.0235660018311</v>
      </c>
      <c r="R1376" s="116">
        <f t="shared" si="243"/>
        <v>4108.4363601601754</v>
      </c>
      <c r="S1376" s="116">
        <f t="shared" si="244"/>
        <v>6014.0747178206693</v>
      </c>
      <c r="T1376" s="116">
        <f t="shared" si="245"/>
        <v>1892.8988344961838</v>
      </c>
      <c r="U1376" s="116">
        <f t="shared" si="246"/>
        <v>10719.870209558028</v>
      </c>
      <c r="V1376" s="116">
        <f t="shared" si="247"/>
        <v>1061.9564231090694</v>
      </c>
      <c r="W1376" s="64"/>
      <c r="X1376" s="64"/>
      <c r="Y1376" s="105"/>
      <c r="Z1376" s="61"/>
      <c r="AA1376" s="106"/>
      <c r="AB1376" s="107"/>
      <c r="AC1376" s="107"/>
      <c r="AD1376" s="107"/>
      <c r="AE1376" s="107"/>
      <c r="AF1376" s="107"/>
      <c r="AG1376" s="107"/>
      <c r="AI1376" s="108"/>
      <c r="AJ1376" s="4"/>
      <c r="AK1376" s="4"/>
      <c r="AL1376" s="4"/>
      <c r="AN1376" s="109"/>
      <c r="AO1376" s="110"/>
      <c r="AP1376" s="111"/>
      <c r="AQ1376" s="110"/>
      <c r="AR1376" s="112"/>
      <c r="AT1376" s="113"/>
      <c r="AU1376" s="113"/>
      <c r="AV1376" s="113"/>
      <c r="AW1376" s="113"/>
      <c r="AX1376" s="113"/>
      <c r="AY1376" s="113"/>
      <c r="AZ1376" s="113"/>
      <c r="BA1376" s="105"/>
      <c r="BB1376" s="61"/>
      <c r="BC1376" s="106"/>
      <c r="BD1376" s="107"/>
      <c r="BE1376" s="107"/>
      <c r="BF1376" s="107"/>
      <c r="BG1376" s="107"/>
      <c r="BH1376" s="107"/>
      <c r="BI1376" s="107"/>
    </row>
    <row r="1377" spans="2:61" x14ac:dyDescent="0.3">
      <c r="B1377" s="108"/>
      <c r="C1377" s="93">
        <v>1805</v>
      </c>
      <c r="D1377" s="94">
        <f>'[1]S&amp;P500 Historical Data'!E4757</f>
        <v>0</v>
      </c>
      <c r="E1377" s="95"/>
      <c r="F1377" s="96"/>
      <c r="H1377" s="114">
        <v>1306</v>
      </c>
      <c r="I1377" s="98">
        <f t="shared" ca="1" si="241"/>
        <v>4102.1100348856025</v>
      </c>
      <c r="J1377" s="99">
        <f t="shared" ca="1" si="249"/>
        <v>1.4059845458458467E-3</v>
      </c>
      <c r="K1377" s="100">
        <f t="shared" ca="1" si="250"/>
        <v>12.193969705888794</v>
      </c>
      <c r="L1377" s="101">
        <f t="shared" ca="1" si="240"/>
        <v>6.9562317190310946E-2</v>
      </c>
      <c r="M1377" s="125"/>
      <c r="N1377" s="91">
        <v>45218</v>
      </c>
      <c r="O1377" s="102"/>
      <c r="P1377" s="92" t="str">
        <f t="shared" si="248"/>
        <v/>
      </c>
      <c r="Q1377" s="115">
        <f t="shared" si="242"/>
        <v>3375.0089247384781</v>
      </c>
      <c r="R1377" s="116">
        <f t="shared" si="243"/>
        <v>4109.3461188256324</v>
      </c>
      <c r="S1377" s="116">
        <f t="shared" si="244"/>
        <v>6017.1632099491235</v>
      </c>
      <c r="T1377" s="116">
        <f t="shared" si="245"/>
        <v>1893.0324547671173</v>
      </c>
      <c r="U1377" s="116">
        <f t="shared" si="246"/>
        <v>10727.750326755295</v>
      </c>
      <c r="V1377" s="116">
        <f t="shared" si="247"/>
        <v>1061.7962662363334</v>
      </c>
      <c r="W1377" s="64"/>
      <c r="X1377" s="64"/>
      <c r="Y1377" s="105"/>
      <c r="Z1377" s="61"/>
      <c r="AA1377" s="106"/>
      <c r="AB1377" s="107"/>
      <c r="AC1377" s="107"/>
      <c r="AD1377" s="107"/>
      <c r="AE1377" s="107"/>
      <c r="AF1377" s="107"/>
      <c r="AG1377" s="107"/>
      <c r="AI1377" s="108"/>
      <c r="AJ1377" s="4"/>
      <c r="AK1377" s="4"/>
      <c r="AL1377" s="4"/>
      <c r="AN1377" s="109"/>
      <c r="AO1377" s="110"/>
      <c r="AP1377" s="111"/>
      <c r="AQ1377" s="110"/>
      <c r="AR1377" s="112"/>
      <c r="AT1377" s="113"/>
      <c r="AU1377" s="113"/>
      <c r="AV1377" s="113"/>
      <c r="AW1377" s="113"/>
      <c r="AX1377" s="113"/>
      <c r="AY1377" s="113"/>
      <c r="AZ1377" s="113"/>
      <c r="BA1377" s="105"/>
      <c r="BB1377" s="61"/>
      <c r="BC1377" s="106"/>
      <c r="BD1377" s="107"/>
      <c r="BE1377" s="107"/>
      <c r="BF1377" s="107"/>
      <c r="BG1377" s="107"/>
      <c r="BH1377" s="107"/>
      <c r="BI1377" s="107"/>
    </row>
    <row r="1378" spans="2:61" x14ac:dyDescent="0.3">
      <c r="B1378" s="108"/>
      <c r="C1378" s="93">
        <v>1806</v>
      </c>
      <c r="D1378" s="94">
        <f>'[1]S&amp;P500 Historical Data'!E4758</f>
        <v>0</v>
      </c>
      <c r="E1378" s="95"/>
      <c r="F1378" s="96"/>
      <c r="H1378" s="114">
        <v>1307</v>
      </c>
      <c r="I1378" s="98">
        <f t="shared" ca="1" si="241"/>
        <v>4082.9014801233238</v>
      </c>
      <c r="J1378" s="99">
        <f t="shared" ca="1" si="249"/>
        <v>-4.6826034891612519E-3</v>
      </c>
      <c r="K1378" s="100">
        <f t="shared" ca="1" si="250"/>
        <v>11.882369629493438</v>
      </c>
      <c r="L1378" s="101">
        <f t="shared" ca="1" si="240"/>
        <v>-0.31160007639535547</v>
      </c>
      <c r="M1378" s="125"/>
      <c r="N1378" s="91">
        <v>45219</v>
      </c>
      <c r="O1378" s="102"/>
      <c r="P1378" s="92" t="str">
        <f t="shared" si="248"/>
        <v/>
      </c>
      <c r="Q1378" s="115">
        <f t="shared" si="242"/>
        <v>3375.9945712418876</v>
      </c>
      <c r="R1378" s="116">
        <f t="shared" si="243"/>
        <v>4110.2557305963828</v>
      </c>
      <c r="S1378" s="116">
        <f t="shared" si="244"/>
        <v>6020.2527779312277</v>
      </c>
      <c r="T1378" s="116">
        <f t="shared" si="245"/>
        <v>1893.1662449182447</v>
      </c>
      <c r="U1378" s="116">
        <f t="shared" si="246"/>
        <v>10735.634416869403</v>
      </c>
      <c r="V1378" s="116">
        <f t="shared" si="247"/>
        <v>1061.6363134670016</v>
      </c>
      <c r="W1378" s="64"/>
      <c r="X1378" s="64"/>
      <c r="Y1378" s="105"/>
      <c r="Z1378" s="61"/>
      <c r="AA1378" s="106"/>
      <c r="AB1378" s="107"/>
      <c r="AC1378" s="107"/>
      <c r="AD1378" s="107"/>
      <c r="AE1378" s="107"/>
      <c r="AF1378" s="107"/>
      <c r="AG1378" s="107"/>
      <c r="AI1378" s="108"/>
      <c r="AJ1378" s="4"/>
      <c r="AK1378" s="4"/>
      <c r="AL1378" s="4"/>
      <c r="AN1378" s="109"/>
      <c r="AO1378" s="110"/>
      <c r="AP1378" s="111"/>
      <c r="AQ1378" s="110"/>
      <c r="AR1378" s="112"/>
      <c r="AT1378" s="113"/>
      <c r="AU1378" s="113"/>
      <c r="AV1378" s="113"/>
      <c r="AW1378" s="113"/>
      <c r="AX1378" s="113"/>
      <c r="AY1378" s="113"/>
      <c r="AZ1378" s="113"/>
      <c r="BA1378" s="105"/>
      <c r="BB1378" s="61"/>
      <c r="BC1378" s="106"/>
      <c r="BD1378" s="107"/>
      <c r="BE1378" s="107"/>
      <c r="BF1378" s="107"/>
      <c r="BG1378" s="107"/>
      <c r="BH1378" s="107"/>
      <c r="BI1378" s="107"/>
    </row>
    <row r="1379" spans="2:61" x14ac:dyDescent="0.3">
      <c r="B1379" s="108"/>
      <c r="C1379" s="93">
        <v>1807</v>
      </c>
      <c r="D1379" s="94">
        <f>'[1]S&amp;P500 Historical Data'!E4759</f>
        <v>0</v>
      </c>
      <c r="E1379" s="95"/>
      <c r="F1379" s="96"/>
      <c r="H1379" s="114">
        <v>1308</v>
      </c>
      <c r="I1379" s="98">
        <f t="shared" ca="1" si="241"/>
        <v>4128.40437295026</v>
      </c>
      <c r="J1379" s="99">
        <f t="shared" ca="1" si="249"/>
        <v>1.1144744258086235E-2</v>
      </c>
      <c r="K1379" s="100">
        <f t="shared" ca="1" si="250"/>
        <v>12.556813328575862</v>
      </c>
      <c r="L1379" s="101">
        <f t="shared" ca="1" si="240"/>
        <v>0.6744436990824243</v>
      </c>
      <c r="M1379" s="125"/>
      <c r="N1379" s="91">
        <v>45220</v>
      </c>
      <c r="O1379" s="102"/>
      <c r="P1379" s="92" t="str">
        <f t="shared" si="248"/>
        <v/>
      </c>
      <c r="Q1379" s="115">
        <f t="shared" si="242"/>
        <v>3376.9805055961006</v>
      </c>
      <c r="R1379" s="116">
        <f t="shared" si="243"/>
        <v>4111.1651956855158</v>
      </c>
      <c r="S1379" s="116">
        <f t="shared" si="244"/>
        <v>6023.3434223813247</v>
      </c>
      <c r="T1379" s="116">
        <f t="shared" si="245"/>
        <v>1893.3002048001326</v>
      </c>
      <c r="U1379" s="116">
        <f t="shared" si="246"/>
        <v>10743.522482235992</v>
      </c>
      <c r="V1379" s="116">
        <f t="shared" si="247"/>
        <v>1061.4765645096543</v>
      </c>
      <c r="W1379" s="64"/>
      <c r="X1379" s="64"/>
      <c r="Y1379" s="105"/>
      <c r="Z1379" s="61"/>
      <c r="AA1379" s="106"/>
      <c r="AB1379" s="107"/>
      <c r="AC1379" s="107"/>
      <c r="AD1379" s="107"/>
      <c r="AE1379" s="107"/>
      <c r="AF1379" s="107"/>
      <c r="AG1379" s="107"/>
      <c r="AI1379" s="108"/>
      <c r="AJ1379" s="4"/>
      <c r="AK1379" s="4"/>
      <c r="AL1379" s="4"/>
      <c r="AN1379" s="109"/>
      <c r="AO1379" s="110"/>
      <c r="AP1379" s="111"/>
      <c r="AQ1379" s="110"/>
      <c r="AR1379" s="112"/>
      <c r="AT1379" s="113"/>
      <c r="AU1379" s="113"/>
      <c r="AV1379" s="113"/>
      <c r="AW1379" s="113"/>
      <c r="AX1379" s="113"/>
      <c r="AY1379" s="113"/>
      <c r="AZ1379" s="113"/>
      <c r="BA1379" s="105"/>
      <c r="BB1379" s="61"/>
      <c r="BC1379" s="106"/>
      <c r="BD1379" s="107"/>
      <c r="BE1379" s="107"/>
      <c r="BF1379" s="107"/>
      <c r="BG1379" s="107"/>
      <c r="BH1379" s="107"/>
      <c r="BI1379" s="107"/>
    </row>
    <row r="1380" spans="2:61" x14ac:dyDescent="0.3">
      <c r="B1380" s="108"/>
      <c r="C1380" s="93">
        <v>1808</v>
      </c>
      <c r="D1380" s="94">
        <f>'[1]S&amp;P500 Historical Data'!E4760</f>
        <v>0</v>
      </c>
      <c r="E1380" s="95"/>
      <c r="F1380" s="96"/>
      <c r="H1380" s="114">
        <v>1309</v>
      </c>
      <c r="I1380" s="98">
        <f t="shared" ca="1" si="241"/>
        <v>4128.1832116018704</v>
      </c>
      <c r="J1380" s="99">
        <f t="shared" ca="1" si="249"/>
        <v>-5.3570660335185881E-5</v>
      </c>
      <c r="K1380" s="100">
        <f t="shared" ca="1" si="250"/>
        <v>12.535215072619961</v>
      </c>
      <c r="L1380" s="101">
        <f t="shared" ca="1" si="240"/>
        <v>-2.1598255955901455E-2</v>
      </c>
      <c r="M1380" s="125"/>
      <c r="N1380" s="91">
        <v>45221</v>
      </c>
      <c r="O1380" s="102"/>
      <c r="P1380" s="92" t="str">
        <f t="shared" si="248"/>
        <v/>
      </c>
      <c r="Q1380" s="115">
        <f t="shared" si="242"/>
        <v>3377.9667278851812</v>
      </c>
      <c r="R1380" s="116">
        <f t="shared" si="243"/>
        <v>4112.0745143057011</v>
      </c>
      <c r="S1380" s="116">
        <f t="shared" si="244"/>
        <v>6026.4351439135735</v>
      </c>
      <c r="T1380" s="116">
        <f t="shared" si="245"/>
        <v>1893.4343342636923</v>
      </c>
      <c r="U1380" s="116">
        <f t="shared" si="246"/>
        <v>10751.41452519099</v>
      </c>
      <c r="V1380" s="116">
        <f t="shared" si="247"/>
        <v>1061.3170190735079</v>
      </c>
      <c r="W1380" s="64"/>
      <c r="X1380" s="64"/>
      <c r="Y1380" s="105"/>
      <c r="Z1380" s="61"/>
      <c r="AA1380" s="106"/>
      <c r="AB1380" s="107"/>
      <c r="AC1380" s="107"/>
      <c r="AD1380" s="107"/>
      <c r="AE1380" s="107"/>
      <c r="AF1380" s="107"/>
      <c r="AG1380" s="107"/>
      <c r="AI1380" s="108"/>
      <c r="AJ1380" s="4"/>
      <c r="AK1380" s="4"/>
      <c r="AL1380" s="4"/>
      <c r="AN1380" s="109"/>
      <c r="AO1380" s="110"/>
      <c r="AP1380" s="111"/>
      <c r="AQ1380" s="110"/>
      <c r="AR1380" s="112"/>
      <c r="AT1380" s="113"/>
      <c r="AU1380" s="113"/>
      <c r="AV1380" s="113"/>
      <c r="AW1380" s="113"/>
      <c r="AX1380" s="113"/>
      <c r="AY1380" s="113"/>
      <c r="AZ1380" s="113"/>
      <c r="BA1380" s="105"/>
      <c r="BB1380" s="61"/>
      <c r="BC1380" s="106"/>
      <c r="BD1380" s="107"/>
      <c r="BE1380" s="107"/>
      <c r="BF1380" s="107"/>
      <c r="BG1380" s="107"/>
      <c r="BH1380" s="107"/>
      <c r="BI1380" s="107"/>
    </row>
    <row r="1381" spans="2:61" x14ac:dyDescent="0.3">
      <c r="B1381" s="108"/>
      <c r="C1381" s="93">
        <v>1809</v>
      </c>
      <c r="D1381" s="94">
        <f>'[1]S&amp;P500 Historical Data'!E4761</f>
        <v>0</v>
      </c>
      <c r="E1381" s="95"/>
      <c r="F1381" s="96"/>
      <c r="H1381" s="114">
        <v>1310</v>
      </c>
      <c r="I1381" s="98">
        <f t="shared" ca="1" si="241"/>
        <v>4128.8437384925764</v>
      </c>
      <c r="J1381" s="99">
        <f t="shared" ca="1" si="249"/>
        <v>1.6000425776881096E-4</v>
      </c>
      <c r="K1381" s="100">
        <f t="shared" ca="1" si="250"/>
        <v>12.526964538773267</v>
      </c>
      <c r="L1381" s="101">
        <f t="shared" ca="1" si="240"/>
        <v>-8.2505338466928591E-3</v>
      </c>
      <c r="M1381" s="125"/>
      <c r="N1381" s="91">
        <v>45222</v>
      </c>
      <c r="O1381" s="102"/>
      <c r="P1381" s="92" t="str">
        <f t="shared" si="248"/>
        <v/>
      </c>
      <c r="Q1381" s="115">
        <f t="shared" si="242"/>
        <v>3378.953238193219</v>
      </c>
      <c r="R1381" s="116">
        <f t="shared" si="243"/>
        <v>4112.9836866692003</v>
      </c>
      <c r="S1381" s="116">
        <f t="shared" si="244"/>
        <v>6029.5279431419649</v>
      </c>
      <c r="T1381" s="116">
        <f t="shared" si="245"/>
        <v>1893.5686331601801</v>
      </c>
      <c r="U1381" s="116">
        <f t="shared" si="246"/>
        <v>10759.310548070645</v>
      </c>
      <c r="V1381" s="116">
        <f t="shared" si="247"/>
        <v>1061.1576768684115</v>
      </c>
      <c r="W1381" s="64"/>
      <c r="X1381" s="64"/>
      <c r="Y1381" s="105"/>
      <c r="Z1381" s="61"/>
      <c r="AA1381" s="106"/>
      <c r="AB1381" s="107"/>
      <c r="AC1381" s="107"/>
      <c r="AD1381" s="107"/>
      <c r="AE1381" s="107"/>
      <c r="AF1381" s="107"/>
      <c r="AG1381" s="107"/>
      <c r="AI1381" s="108"/>
      <c r="AJ1381" s="4"/>
      <c r="AK1381" s="4"/>
      <c r="AL1381" s="4"/>
      <c r="AN1381" s="109"/>
      <c r="AO1381" s="110"/>
      <c r="AP1381" s="111"/>
      <c r="AQ1381" s="110"/>
      <c r="AR1381" s="112"/>
      <c r="AT1381" s="113"/>
      <c r="AU1381" s="113"/>
      <c r="AV1381" s="113"/>
      <c r="AW1381" s="113"/>
      <c r="AX1381" s="113"/>
      <c r="AY1381" s="113"/>
      <c r="AZ1381" s="113"/>
      <c r="BA1381" s="105"/>
      <c r="BB1381" s="61"/>
      <c r="BC1381" s="106"/>
      <c r="BD1381" s="107"/>
      <c r="BE1381" s="107"/>
      <c r="BF1381" s="107"/>
      <c r="BG1381" s="107"/>
      <c r="BH1381" s="107"/>
      <c r="BI1381" s="107"/>
    </row>
    <row r="1382" spans="2:61" x14ac:dyDescent="0.3">
      <c r="B1382" s="108"/>
      <c r="C1382" s="93">
        <v>1810</v>
      </c>
      <c r="D1382" s="94">
        <f>'[1]S&amp;P500 Historical Data'!E4762</f>
        <v>0</v>
      </c>
      <c r="E1382" s="95"/>
      <c r="F1382" s="96"/>
      <c r="H1382" s="114">
        <v>1311</v>
      </c>
      <c r="I1382" s="98">
        <f t="shared" ca="1" si="241"/>
        <v>4090.161597685566</v>
      </c>
      <c r="J1382" s="99">
        <f t="shared" ca="1" si="249"/>
        <v>-9.3687587269004145E-3</v>
      </c>
      <c r="K1382" s="100">
        <f t="shared" ca="1" si="250"/>
        <v>11.920406938925577</v>
      </c>
      <c r="L1382" s="101">
        <f t="shared" ca="1" si="240"/>
        <v>-0.60655759984769009</v>
      </c>
      <c r="M1382" s="125"/>
      <c r="N1382" s="91">
        <v>45223</v>
      </c>
      <c r="O1382" s="102"/>
      <c r="P1382" s="92" t="str">
        <f t="shared" si="248"/>
        <v/>
      </c>
      <c r="Q1382" s="115">
        <f t="shared" si="242"/>
        <v>3379.9400366043283</v>
      </c>
      <c r="R1382" s="116">
        <f t="shared" si="243"/>
        <v>4113.8927129878566</v>
      </c>
      <c r="S1382" s="116">
        <f t="shared" si="244"/>
        <v>6032.6218206803078</v>
      </c>
      <c r="T1382" s="116">
        <f t="shared" si="245"/>
        <v>1893.7031013411952</v>
      </c>
      <c r="U1382" s="116">
        <f t="shared" si="246"/>
        <v>10767.210553211504</v>
      </c>
      <c r="V1382" s="116">
        <f t="shared" si="247"/>
        <v>1060.9985376048458</v>
      </c>
      <c r="W1382" s="64"/>
      <c r="X1382" s="64"/>
      <c r="Y1382" s="105"/>
      <c r="Z1382" s="61"/>
      <c r="AA1382" s="106"/>
      <c r="AB1382" s="107"/>
      <c r="AC1382" s="107"/>
      <c r="AD1382" s="107"/>
      <c r="AE1382" s="107"/>
      <c r="AF1382" s="107"/>
      <c r="AG1382" s="107"/>
      <c r="AI1382" s="108"/>
      <c r="AJ1382" s="4"/>
      <c r="AK1382" s="4"/>
      <c r="AL1382" s="4"/>
      <c r="AN1382" s="109"/>
      <c r="AO1382" s="110"/>
      <c r="AP1382" s="111"/>
      <c r="AQ1382" s="110"/>
      <c r="AR1382" s="112"/>
      <c r="AT1382" s="113"/>
      <c r="AU1382" s="113"/>
      <c r="AV1382" s="113"/>
      <c r="AW1382" s="113"/>
      <c r="AX1382" s="113"/>
      <c r="AY1382" s="113"/>
      <c r="AZ1382" s="113"/>
      <c r="BA1382" s="105"/>
      <c r="BB1382" s="61"/>
      <c r="BC1382" s="106"/>
      <c r="BD1382" s="107"/>
      <c r="BE1382" s="107"/>
      <c r="BF1382" s="107"/>
      <c r="BG1382" s="107"/>
      <c r="BH1382" s="107"/>
      <c r="BI1382" s="107"/>
    </row>
    <row r="1383" spans="2:61" x14ac:dyDescent="0.3">
      <c r="B1383" s="108"/>
      <c r="C1383" s="93">
        <v>1811</v>
      </c>
      <c r="D1383" s="94">
        <f>'[1]S&amp;P500 Historical Data'!E4763</f>
        <v>0</v>
      </c>
      <c r="E1383" s="95"/>
      <c r="F1383" s="96"/>
      <c r="H1383" s="114">
        <v>1312</v>
      </c>
      <c r="I1383" s="98">
        <f t="shared" ca="1" si="241"/>
        <v>4130.9875894335037</v>
      </c>
      <c r="J1383" s="99">
        <f t="shared" ca="1" si="249"/>
        <v>9.9815106990000652E-3</v>
      </c>
      <c r="K1383" s="100">
        <f t="shared" ca="1" si="250"/>
        <v>12.522908466862635</v>
      </c>
      <c r="L1383" s="101">
        <f t="shared" ca="1" si="240"/>
        <v>0.60250152793705858</v>
      </c>
      <c r="M1383" s="125"/>
      <c r="N1383" s="91">
        <v>45224</v>
      </c>
      <c r="O1383" s="102"/>
      <c r="P1383" s="92" t="str">
        <f t="shared" si="248"/>
        <v/>
      </c>
      <c r="Q1383" s="115">
        <f t="shared" si="242"/>
        <v>3380.9271232026463</v>
      </c>
      <c r="R1383" s="116">
        <f t="shared" si="243"/>
        <v>4114.8015934731084</v>
      </c>
      <c r="S1383" s="116">
        <f t="shared" si="244"/>
        <v>6035.7167771422437</v>
      </c>
      <c r="T1383" s="116">
        <f t="shared" si="245"/>
        <v>1893.8377386586797</v>
      </c>
      <c r="U1383" s="116">
        <f t="shared" si="246"/>
        <v>10775.114542950419</v>
      </c>
      <c r="V1383" s="116">
        <f t="shared" si="247"/>
        <v>1060.8396009939215</v>
      </c>
      <c r="W1383" s="64"/>
      <c r="X1383" s="64"/>
      <c r="Y1383" s="105"/>
      <c r="Z1383" s="61"/>
      <c r="AA1383" s="106"/>
      <c r="AB1383" s="107"/>
      <c r="AC1383" s="107"/>
      <c r="AD1383" s="107"/>
      <c r="AE1383" s="107"/>
      <c r="AF1383" s="107"/>
      <c r="AG1383" s="107"/>
      <c r="AI1383" s="108"/>
      <c r="AJ1383" s="4"/>
      <c r="AK1383" s="4"/>
      <c r="AL1383" s="4"/>
      <c r="AN1383" s="109"/>
      <c r="AO1383" s="110"/>
      <c r="AP1383" s="111"/>
      <c r="AQ1383" s="110"/>
      <c r="AR1383" s="112"/>
      <c r="AT1383" s="113"/>
      <c r="AU1383" s="113"/>
      <c r="AV1383" s="113"/>
      <c r="AW1383" s="113"/>
      <c r="AX1383" s="113"/>
      <c r="AY1383" s="113"/>
      <c r="AZ1383" s="113"/>
      <c r="BA1383" s="105"/>
      <c r="BB1383" s="61"/>
      <c r="BC1383" s="106"/>
      <c r="BD1383" s="107"/>
      <c r="BE1383" s="107"/>
      <c r="BF1383" s="107"/>
      <c r="BG1383" s="107"/>
      <c r="BH1383" s="107"/>
      <c r="BI1383" s="107"/>
    </row>
    <row r="1384" spans="2:61" x14ac:dyDescent="0.3">
      <c r="B1384" s="108"/>
      <c r="C1384" s="93">
        <v>1812</v>
      </c>
      <c r="D1384" s="94">
        <f>'[1]S&amp;P500 Historical Data'!E4764</f>
        <v>0</v>
      </c>
      <c r="E1384" s="95"/>
      <c r="F1384" s="96"/>
      <c r="H1384" s="114">
        <v>1313</v>
      </c>
      <c r="I1384" s="98">
        <f t="shared" ca="1" si="241"/>
        <v>4119.0481498391773</v>
      </c>
      <c r="J1384" s="99">
        <f t="shared" ca="1" si="249"/>
        <v>-2.8902143460478552E-3</v>
      </c>
      <c r="K1384" s="100">
        <f t="shared" ca="1" si="250"/>
        <v>12.323758524321224</v>
      </c>
      <c r="L1384" s="101">
        <f t="shared" ca="1" si="240"/>
        <v>-0.19914994254141058</v>
      </c>
      <c r="M1384" s="125"/>
      <c r="N1384" s="91">
        <v>45225</v>
      </c>
      <c r="O1384" s="102"/>
      <c r="P1384" s="92" t="str">
        <f t="shared" si="248"/>
        <v/>
      </c>
      <c r="Q1384" s="115">
        <f t="shared" si="242"/>
        <v>3381.9144980723372</v>
      </c>
      <c r="R1384" s="116">
        <f t="shared" si="243"/>
        <v>4115.7103283359793</v>
      </c>
      <c r="S1384" s="116">
        <f t="shared" si="244"/>
        <v>6038.8128131412404</v>
      </c>
      <c r="T1384" s="116">
        <f t="shared" si="245"/>
        <v>1893.9725449649172</v>
      </c>
      <c r="U1384" s="116">
        <f t="shared" si="246"/>
        <v>10783.022519624566</v>
      </c>
      <c r="V1384" s="116">
        <f t="shared" si="247"/>
        <v>1060.6808667473767</v>
      </c>
      <c r="W1384" s="64"/>
      <c r="X1384" s="64"/>
      <c r="Y1384" s="105"/>
      <c r="Z1384" s="61"/>
      <c r="AA1384" s="106"/>
      <c r="AB1384" s="107"/>
      <c r="AC1384" s="107"/>
      <c r="AD1384" s="107"/>
      <c r="AE1384" s="107"/>
      <c r="AF1384" s="107"/>
      <c r="AG1384" s="107"/>
      <c r="AI1384" s="108"/>
      <c r="AJ1384" s="4"/>
      <c r="AK1384" s="4"/>
      <c r="AL1384" s="4"/>
      <c r="AN1384" s="109"/>
      <c r="AO1384" s="110"/>
      <c r="AP1384" s="111"/>
      <c r="AQ1384" s="110"/>
      <c r="AR1384" s="112"/>
      <c r="AT1384" s="113"/>
      <c r="AU1384" s="113"/>
      <c r="AV1384" s="113"/>
      <c r="AW1384" s="113"/>
      <c r="AX1384" s="113"/>
      <c r="AY1384" s="113"/>
      <c r="AZ1384" s="113"/>
      <c r="BA1384" s="105"/>
      <c r="BB1384" s="61"/>
      <c r="BC1384" s="106"/>
      <c r="BD1384" s="107"/>
      <c r="BE1384" s="107"/>
      <c r="BF1384" s="107"/>
      <c r="BG1384" s="107"/>
      <c r="BH1384" s="107"/>
      <c r="BI1384" s="107"/>
    </row>
    <row r="1385" spans="2:61" x14ac:dyDescent="0.3">
      <c r="B1385" s="108"/>
      <c r="C1385" s="93">
        <v>1813</v>
      </c>
      <c r="D1385" s="94">
        <f>'[1]S&amp;P500 Historical Data'!E4765</f>
        <v>0</v>
      </c>
      <c r="E1385" s="95"/>
      <c r="F1385" s="96"/>
      <c r="H1385" s="114">
        <v>1314</v>
      </c>
      <c r="I1385" s="98">
        <f t="shared" ca="1" si="241"/>
        <v>4110.4398218644801</v>
      </c>
      <c r="J1385" s="99">
        <f t="shared" ca="1" si="249"/>
        <v>-2.0898828228150972E-3</v>
      </c>
      <c r="K1385" s="100">
        <f t="shared" ca="1" si="250"/>
        <v>12.174754169615198</v>
      </c>
      <c r="L1385" s="101">
        <f t="shared" ca="1" si="240"/>
        <v>-0.14900435470602666</v>
      </c>
      <c r="M1385" s="125"/>
      <c r="N1385" s="91">
        <v>45226</v>
      </c>
      <c r="O1385" s="102"/>
      <c r="P1385" s="92" t="str">
        <f t="shared" si="248"/>
        <v/>
      </c>
      <c r="Q1385" s="115">
        <f t="shared" si="242"/>
        <v>3382.9021612975871</v>
      </c>
      <c r="R1385" s="116">
        <f t="shared" si="243"/>
        <v>4116.6189177870892</v>
      </c>
      <c r="S1385" s="116">
        <f t="shared" si="244"/>
        <v>6041.9099292905958</v>
      </c>
      <c r="T1385" s="116">
        <f t="shared" si="245"/>
        <v>1894.1075201125309</v>
      </c>
      <c r="U1385" s="116">
        <f t="shared" si="246"/>
        <v>10790.934485571437</v>
      </c>
      <c r="V1385" s="116">
        <f t="shared" si="247"/>
        <v>1060.5223345775751</v>
      </c>
      <c r="W1385" s="64"/>
      <c r="X1385" s="64"/>
      <c r="Y1385" s="105"/>
      <c r="Z1385" s="61"/>
      <c r="AA1385" s="106"/>
      <c r="AB1385" s="107"/>
      <c r="AC1385" s="107"/>
      <c r="AD1385" s="107"/>
      <c r="AE1385" s="107"/>
      <c r="AF1385" s="107"/>
      <c r="AG1385" s="107"/>
      <c r="AI1385" s="108"/>
      <c r="AJ1385" s="4"/>
      <c r="AK1385" s="4"/>
      <c r="AL1385" s="4"/>
      <c r="AN1385" s="109"/>
      <c r="AO1385" s="110"/>
      <c r="AP1385" s="111"/>
      <c r="AQ1385" s="110"/>
      <c r="AR1385" s="112"/>
      <c r="AT1385" s="113"/>
      <c r="AU1385" s="113"/>
      <c r="AV1385" s="113"/>
      <c r="AW1385" s="113"/>
      <c r="AX1385" s="113"/>
      <c r="AY1385" s="113"/>
      <c r="AZ1385" s="113"/>
      <c r="BA1385" s="105"/>
      <c r="BB1385" s="61"/>
      <c r="BC1385" s="106"/>
      <c r="BD1385" s="107"/>
      <c r="BE1385" s="107"/>
      <c r="BF1385" s="107"/>
      <c r="BG1385" s="107"/>
      <c r="BH1385" s="107"/>
      <c r="BI1385" s="107"/>
    </row>
    <row r="1386" spans="2:61" x14ac:dyDescent="0.3">
      <c r="B1386" s="108"/>
      <c r="C1386" s="93">
        <v>1814</v>
      </c>
      <c r="D1386" s="94">
        <f>'[1]S&amp;P500 Historical Data'!E4766</f>
        <v>0</v>
      </c>
      <c r="E1386" s="95"/>
      <c r="F1386" s="96"/>
      <c r="H1386" s="114">
        <v>1315</v>
      </c>
      <c r="I1386" s="98">
        <f t="shared" ca="1" si="241"/>
        <v>4138.0566452424273</v>
      </c>
      <c r="J1386" s="99">
        <f t="shared" ca="1" si="249"/>
        <v>6.7187027604798501E-3</v>
      </c>
      <c r="K1386" s="100">
        <f t="shared" ca="1" si="250"/>
        <v>12.575018723779591</v>
      </c>
      <c r="L1386" s="101">
        <f t="shared" ca="1" si="240"/>
        <v>0.40026455416439172</v>
      </c>
      <c r="M1386" s="125"/>
      <c r="N1386" s="91">
        <v>45227</v>
      </c>
      <c r="O1386" s="102"/>
      <c r="P1386" s="92" t="str">
        <f t="shared" si="248"/>
        <v/>
      </c>
      <c r="Q1386" s="115">
        <f t="shared" si="242"/>
        <v>3383.8901129626092</v>
      </c>
      <c r="R1386" s="116">
        <f t="shared" si="243"/>
        <v>4117.5273620366443</v>
      </c>
      <c r="S1386" s="116">
        <f t="shared" si="244"/>
        <v>6045.0081262034328</v>
      </c>
      <c r="T1386" s="116">
        <f t="shared" si="245"/>
        <v>1894.2426639544854</v>
      </c>
      <c r="U1386" s="116">
        <f t="shared" si="246"/>
        <v>10798.850443128827</v>
      </c>
      <c r="V1386" s="116">
        <f t="shared" si="247"/>
        <v>1060.3640041975063</v>
      </c>
      <c r="W1386" s="64"/>
      <c r="X1386" s="64"/>
      <c r="Y1386" s="105"/>
      <c r="Z1386" s="61"/>
      <c r="AA1386" s="106"/>
      <c r="AB1386" s="107"/>
      <c r="AC1386" s="107"/>
      <c r="AD1386" s="107"/>
      <c r="AE1386" s="107"/>
      <c r="AF1386" s="107"/>
      <c r="AG1386" s="107"/>
      <c r="AI1386" s="108"/>
      <c r="AJ1386" s="4"/>
      <c r="AK1386" s="4"/>
      <c r="AL1386" s="4"/>
      <c r="AN1386" s="109"/>
      <c r="AO1386" s="110"/>
      <c r="AP1386" s="111"/>
      <c r="AQ1386" s="110"/>
      <c r="AR1386" s="112"/>
      <c r="AT1386" s="113"/>
      <c r="AU1386" s="113"/>
      <c r="AV1386" s="113"/>
      <c r="AW1386" s="113"/>
      <c r="AX1386" s="113"/>
      <c r="AY1386" s="113"/>
      <c r="AZ1386" s="113"/>
      <c r="BA1386" s="105"/>
      <c r="BB1386" s="61"/>
      <c r="BC1386" s="106"/>
      <c r="BD1386" s="107"/>
      <c r="BE1386" s="107"/>
      <c r="BF1386" s="107"/>
      <c r="BG1386" s="107"/>
      <c r="BH1386" s="107"/>
      <c r="BI1386" s="107"/>
    </row>
    <row r="1387" spans="2:61" x14ac:dyDescent="0.3">
      <c r="B1387" s="108"/>
      <c r="C1387" s="93">
        <v>1815</v>
      </c>
      <c r="D1387" s="94">
        <f>'[1]S&amp;P500 Historical Data'!E4767</f>
        <v>0</v>
      </c>
      <c r="E1387" s="95"/>
      <c r="F1387" s="96"/>
      <c r="H1387" s="114">
        <v>1316</v>
      </c>
      <c r="I1387" s="98">
        <f t="shared" ca="1" si="241"/>
        <v>4067.5482968739193</v>
      </c>
      <c r="J1387" s="99">
        <f t="shared" ca="1" si="249"/>
        <v>-1.7039000287628319E-2</v>
      </c>
      <c r="K1387" s="100">
        <f t="shared" ca="1" si="250"/>
        <v>11.482654074994727</v>
      </c>
      <c r="L1387" s="101">
        <f t="shared" ca="1" si="240"/>
        <v>-1.0923646487848646</v>
      </c>
      <c r="M1387" s="125"/>
      <c r="N1387" s="91">
        <v>45228</v>
      </c>
      <c r="O1387" s="102"/>
      <c r="P1387" s="92" t="str">
        <f t="shared" si="248"/>
        <v/>
      </c>
      <c r="Q1387" s="115">
        <f t="shared" si="242"/>
        <v>3384.8783531516406</v>
      </c>
      <c r="R1387" s="116">
        <f t="shared" si="243"/>
        <v>4118.4356612944493</v>
      </c>
      <c r="S1387" s="116">
        <f t="shared" si="244"/>
        <v>6048.1074044927118</v>
      </c>
      <c r="T1387" s="116">
        <f t="shared" si="245"/>
        <v>1894.3779763440818</v>
      </c>
      <c r="U1387" s="116">
        <f t="shared" si="246"/>
        <v>10806.770394634865</v>
      </c>
      <c r="V1387" s="116">
        <f t="shared" si="247"/>
        <v>1060.2058753207809</v>
      </c>
      <c r="W1387" s="64"/>
      <c r="X1387" s="64"/>
      <c r="Y1387" s="105"/>
      <c r="Z1387" s="61"/>
      <c r="AA1387" s="106"/>
      <c r="AB1387" s="107"/>
      <c r="AC1387" s="107"/>
      <c r="AD1387" s="107"/>
      <c r="AE1387" s="107"/>
      <c r="AF1387" s="107"/>
      <c r="AG1387" s="107"/>
      <c r="AI1387" s="108"/>
      <c r="AJ1387" s="4"/>
      <c r="AK1387" s="4"/>
      <c r="AL1387" s="4"/>
      <c r="AN1387" s="109"/>
      <c r="AO1387" s="110"/>
      <c r="AP1387" s="111"/>
      <c r="AQ1387" s="110"/>
      <c r="AR1387" s="112"/>
      <c r="AT1387" s="113"/>
      <c r="AU1387" s="113"/>
      <c r="AV1387" s="113"/>
      <c r="AW1387" s="113"/>
      <c r="AX1387" s="113"/>
      <c r="AY1387" s="113"/>
      <c r="AZ1387" s="113"/>
      <c r="BA1387" s="105"/>
      <c r="BB1387" s="61"/>
      <c r="BC1387" s="106"/>
      <c r="BD1387" s="107"/>
      <c r="BE1387" s="107"/>
      <c r="BF1387" s="107"/>
      <c r="BG1387" s="107"/>
      <c r="BH1387" s="107"/>
      <c r="BI1387" s="107"/>
    </row>
    <row r="1388" spans="2:61" x14ac:dyDescent="0.3">
      <c r="B1388" s="108"/>
      <c r="C1388" s="93">
        <v>1816</v>
      </c>
      <c r="D1388" s="94">
        <f>'[1]S&amp;P500 Historical Data'!E4768</f>
        <v>0</v>
      </c>
      <c r="E1388" s="95"/>
      <c r="F1388" s="96"/>
      <c r="H1388" s="114">
        <v>1317</v>
      </c>
      <c r="I1388" s="98">
        <f t="shared" ca="1" si="241"/>
        <v>4087.5238719926701</v>
      </c>
      <c r="J1388" s="99">
        <f t="shared" ca="1" si="249"/>
        <v>4.9109619999110777E-3</v>
      </c>
      <c r="K1388" s="100">
        <f t="shared" ca="1" si="250"/>
        <v>11.770587985076215</v>
      </c>
      <c r="L1388" s="101">
        <f t="shared" ca="1" si="240"/>
        <v>0.2879339100814875</v>
      </c>
      <c r="M1388" s="125"/>
      <c r="N1388" s="91">
        <v>45229</v>
      </c>
      <c r="O1388" s="102"/>
      <c r="P1388" s="92" t="str">
        <f t="shared" si="248"/>
        <v/>
      </c>
      <c r="Q1388" s="115">
        <f t="shared" si="242"/>
        <v>3385.8668819489417</v>
      </c>
      <c r="R1388" s="116">
        <f t="shared" si="243"/>
        <v>4119.3438157698993</v>
      </c>
      <c r="S1388" s="116">
        <f t="shared" si="244"/>
        <v>6051.2077647712204</v>
      </c>
      <c r="T1388" s="116">
        <f t="shared" si="245"/>
        <v>1894.5134571349611</v>
      </c>
      <c r="U1388" s="116">
        <f t="shared" si="246"/>
        <v>10814.694342427989</v>
      </c>
      <c r="V1388" s="116">
        <f t="shared" si="247"/>
        <v>1060.0479476616313</v>
      </c>
      <c r="W1388" s="64"/>
      <c r="X1388" s="64"/>
      <c r="Y1388" s="105"/>
      <c r="Z1388" s="61"/>
      <c r="AA1388" s="106"/>
      <c r="AB1388" s="107"/>
      <c r="AC1388" s="107"/>
      <c r="AD1388" s="107"/>
      <c r="AE1388" s="107"/>
      <c r="AF1388" s="107"/>
      <c r="AG1388" s="107"/>
      <c r="AI1388" s="108"/>
      <c r="AJ1388" s="4"/>
      <c r="AK1388" s="4"/>
      <c r="AL1388" s="4"/>
      <c r="AN1388" s="109"/>
      <c r="AO1388" s="110"/>
      <c r="AP1388" s="111"/>
      <c r="AQ1388" s="110"/>
      <c r="AR1388" s="112"/>
      <c r="AT1388" s="113"/>
      <c r="AU1388" s="113"/>
      <c r="AV1388" s="113"/>
      <c r="AW1388" s="113"/>
      <c r="AX1388" s="113"/>
      <c r="AY1388" s="113"/>
      <c r="AZ1388" s="113"/>
      <c r="BA1388" s="105"/>
      <c r="BB1388" s="61"/>
      <c r="BC1388" s="106"/>
      <c r="BD1388" s="107"/>
      <c r="BE1388" s="107"/>
      <c r="BF1388" s="107"/>
      <c r="BG1388" s="107"/>
      <c r="BH1388" s="107"/>
      <c r="BI1388" s="107"/>
    </row>
    <row r="1389" spans="2:61" x14ac:dyDescent="0.3">
      <c r="B1389" s="108"/>
      <c r="C1389" s="93">
        <v>1817</v>
      </c>
      <c r="D1389" s="94">
        <f>'[1]S&amp;P500 Historical Data'!E4769</f>
        <v>0</v>
      </c>
      <c r="E1389" s="95"/>
      <c r="F1389" s="96"/>
      <c r="H1389" s="114">
        <v>1318</v>
      </c>
      <c r="I1389" s="98">
        <f t="shared" ca="1" si="241"/>
        <v>4145.8344651086618</v>
      </c>
      <c r="J1389" s="99">
        <f t="shared" ca="1" si="249"/>
        <v>1.4265505215891303E-2</v>
      </c>
      <c r="K1389" s="100">
        <f t="shared" ca="1" si="250"/>
        <v>12.637632382477818</v>
      </c>
      <c r="L1389" s="101">
        <f t="shared" ca="1" si="240"/>
        <v>0.86704439740160244</v>
      </c>
      <c r="M1389" s="125"/>
      <c r="N1389" s="91">
        <v>45230</v>
      </c>
      <c r="O1389" s="102"/>
      <c r="P1389" s="92" t="str">
        <f t="shared" si="248"/>
        <v/>
      </c>
      <c r="Q1389" s="115">
        <f t="shared" si="242"/>
        <v>3386.8556994387977</v>
      </c>
      <c r="R1389" s="116">
        <f t="shared" si="243"/>
        <v>4120.2518256719886</v>
      </c>
      <c r="S1389" s="116">
        <f t="shared" si="244"/>
        <v>6054.3092076515823</v>
      </c>
      <c r="T1389" s="116">
        <f t="shared" si="245"/>
        <v>1894.6491061810993</v>
      </c>
      <c r="U1389" s="116">
        <f t="shared" si="246"/>
        <v>10822.622288846971</v>
      </c>
      <c r="V1389" s="116">
        <f t="shared" si="247"/>
        <v>1059.8902209349073</v>
      </c>
      <c r="W1389" s="64"/>
      <c r="X1389" s="64"/>
      <c r="Y1389" s="105"/>
      <c r="Z1389" s="61"/>
      <c r="AA1389" s="106"/>
      <c r="AB1389" s="107"/>
      <c r="AC1389" s="107"/>
      <c r="AD1389" s="107"/>
      <c r="AE1389" s="107"/>
      <c r="AF1389" s="107"/>
      <c r="AG1389" s="107"/>
      <c r="AI1389" s="108"/>
      <c r="AJ1389" s="4"/>
      <c r="AK1389" s="4"/>
      <c r="AL1389" s="4"/>
      <c r="AN1389" s="109"/>
      <c r="AO1389" s="110"/>
      <c r="AP1389" s="111"/>
      <c r="AQ1389" s="110"/>
      <c r="AR1389" s="112"/>
      <c r="AT1389" s="113"/>
      <c r="AU1389" s="113"/>
      <c r="AV1389" s="113"/>
      <c r="AW1389" s="113"/>
      <c r="AX1389" s="113"/>
      <c r="AY1389" s="113"/>
      <c r="AZ1389" s="113"/>
      <c r="BA1389" s="105"/>
      <c r="BB1389" s="61"/>
      <c r="BC1389" s="106"/>
      <c r="BD1389" s="107"/>
      <c r="BE1389" s="107"/>
      <c r="BF1389" s="107"/>
      <c r="BG1389" s="107"/>
      <c r="BH1389" s="107"/>
      <c r="BI1389" s="107"/>
    </row>
    <row r="1390" spans="2:61" x14ac:dyDescent="0.3">
      <c r="B1390" s="108"/>
      <c r="C1390" s="93">
        <v>1818</v>
      </c>
      <c r="D1390" s="94">
        <f>'[1]S&amp;P500 Historical Data'!E4770</f>
        <v>0</v>
      </c>
      <c r="E1390" s="95"/>
      <c r="F1390" s="96"/>
      <c r="H1390" s="114">
        <v>1319</v>
      </c>
      <c r="I1390" s="98">
        <f t="shared" ca="1" si="241"/>
        <v>4127.1595922103043</v>
      </c>
      <c r="J1390" s="99">
        <f t="shared" ca="1" si="249"/>
        <v>-4.5044907256971412E-3</v>
      </c>
      <c r="K1390" s="100">
        <f t="shared" ca="1" si="250"/>
        <v>12.337215725392076</v>
      </c>
      <c r="L1390" s="101">
        <f t="shared" ca="1" si="240"/>
        <v>-0.30041665708574289</v>
      </c>
      <c r="M1390" s="125"/>
      <c r="N1390" s="91">
        <v>45231</v>
      </c>
      <c r="O1390" s="102"/>
      <c r="P1390" s="92" t="str">
        <f t="shared" si="248"/>
        <v/>
      </c>
      <c r="Q1390" s="115">
        <f t="shared" si="242"/>
        <v>3387.8448057055207</v>
      </c>
      <c r="R1390" s="116">
        <f t="shared" si="243"/>
        <v>4121.1596912093055</v>
      </c>
      <c r="S1390" s="116">
        <f t="shared" si="244"/>
        <v>6057.411733746253</v>
      </c>
      <c r="T1390" s="116">
        <f t="shared" si="245"/>
        <v>1894.7849233368088</v>
      </c>
      <c r="U1390" s="116">
        <f t="shared" si="246"/>
        <v>10830.554236230901</v>
      </c>
      <c r="V1390" s="116">
        <f t="shared" si="247"/>
        <v>1059.7326948560776</v>
      </c>
      <c r="W1390" s="64"/>
      <c r="X1390" s="64"/>
      <c r="Y1390" s="105"/>
      <c r="Z1390" s="61"/>
      <c r="AA1390" s="106"/>
      <c r="AB1390" s="107"/>
      <c r="AC1390" s="107"/>
      <c r="AD1390" s="107"/>
      <c r="AE1390" s="107"/>
      <c r="AF1390" s="107"/>
      <c r="AG1390" s="107"/>
      <c r="AI1390" s="108"/>
      <c r="AJ1390" s="4"/>
      <c r="AK1390" s="4"/>
      <c r="AL1390" s="4"/>
      <c r="AN1390" s="109"/>
      <c r="AO1390" s="110"/>
      <c r="AP1390" s="111"/>
      <c r="AQ1390" s="110"/>
      <c r="AR1390" s="112"/>
      <c r="AT1390" s="113"/>
      <c r="AU1390" s="113"/>
      <c r="AV1390" s="113"/>
      <c r="AW1390" s="113"/>
      <c r="AX1390" s="113"/>
      <c r="AY1390" s="113"/>
      <c r="AZ1390" s="113"/>
      <c r="BA1390" s="105"/>
      <c r="BB1390" s="61"/>
      <c r="BC1390" s="106"/>
      <c r="BD1390" s="107"/>
      <c r="BE1390" s="107"/>
      <c r="BF1390" s="107"/>
      <c r="BG1390" s="107"/>
      <c r="BH1390" s="107"/>
      <c r="BI1390" s="107"/>
    </row>
    <row r="1391" spans="2:61" x14ac:dyDescent="0.3">
      <c r="B1391" s="108"/>
      <c r="C1391" s="93">
        <v>1819</v>
      </c>
      <c r="D1391" s="94">
        <f>'[1]S&amp;P500 Historical Data'!E4771</f>
        <v>0</v>
      </c>
      <c r="E1391" s="95"/>
      <c r="F1391" s="96"/>
      <c r="H1391" s="114">
        <v>1320</v>
      </c>
      <c r="I1391" s="98">
        <f t="shared" ca="1" si="241"/>
        <v>4050.809008726239</v>
      </c>
      <c r="J1391" s="99">
        <f t="shared" ca="1" si="249"/>
        <v>-1.8499547153003514E-2</v>
      </c>
      <c r="K1391" s="100">
        <f t="shared" ca="1" si="250"/>
        <v>11.15191548269498</v>
      </c>
      <c r="L1391" s="101">
        <f t="shared" ca="1" si="240"/>
        <v>-1.1853002426970956</v>
      </c>
      <c r="M1391" s="125"/>
      <c r="N1391" s="91">
        <v>45232</v>
      </c>
      <c r="O1391" s="102"/>
      <c r="P1391" s="92" t="str">
        <f t="shared" si="248"/>
        <v/>
      </c>
      <c r="Q1391" s="115">
        <f t="shared" si="242"/>
        <v>3388.8342008334457</v>
      </c>
      <c r="R1391" s="116">
        <f t="shared" si="243"/>
        <v>4122.0674125900368</v>
      </c>
      <c r="S1391" s="116">
        <f t="shared" si="244"/>
        <v>6060.5153436675218</v>
      </c>
      <c r="T1391" s="116">
        <f t="shared" si="245"/>
        <v>1894.9209084567376</v>
      </c>
      <c r="U1391" s="116">
        <f t="shared" si="246"/>
        <v>10838.490186919198</v>
      </c>
      <c r="V1391" s="116">
        <f t="shared" si="247"/>
        <v>1059.5753691412253</v>
      </c>
      <c r="W1391" s="64"/>
      <c r="X1391" s="64"/>
      <c r="Y1391" s="105"/>
      <c r="Z1391" s="61"/>
      <c r="AA1391" s="106"/>
      <c r="AB1391" s="107"/>
      <c r="AC1391" s="107"/>
      <c r="AD1391" s="107"/>
      <c r="AE1391" s="107"/>
      <c r="AF1391" s="107"/>
      <c r="AG1391" s="107"/>
      <c r="AI1391" s="108"/>
      <c r="AJ1391" s="4"/>
      <c r="AK1391" s="4"/>
      <c r="AL1391" s="4"/>
      <c r="AN1391" s="109"/>
      <c r="AO1391" s="110"/>
      <c r="AP1391" s="111"/>
      <c r="AQ1391" s="110"/>
      <c r="AR1391" s="112"/>
      <c r="AT1391" s="113"/>
      <c r="AU1391" s="113"/>
      <c r="AV1391" s="113"/>
      <c r="AW1391" s="113"/>
      <c r="AX1391" s="113"/>
      <c r="AY1391" s="113"/>
      <c r="AZ1391" s="113"/>
      <c r="BA1391" s="105"/>
      <c r="BB1391" s="61"/>
      <c r="BC1391" s="106"/>
      <c r="BD1391" s="107"/>
      <c r="BE1391" s="107"/>
      <c r="BF1391" s="107"/>
      <c r="BG1391" s="107"/>
      <c r="BH1391" s="107"/>
      <c r="BI1391" s="107"/>
    </row>
    <row r="1392" spans="2:61" x14ac:dyDescent="0.3">
      <c r="B1392" s="108"/>
      <c r="C1392" s="93">
        <v>1820</v>
      </c>
      <c r="D1392" s="94">
        <f>'[1]S&amp;P500 Historical Data'!E4772</f>
        <v>0</v>
      </c>
      <c r="E1392" s="95"/>
      <c r="F1392" s="96"/>
      <c r="H1392" s="114">
        <v>1321</v>
      </c>
      <c r="I1392" s="98">
        <f t="shared" ca="1" si="241"/>
        <v>4129.2933971451148</v>
      </c>
      <c r="J1392" s="99">
        <f t="shared" ca="1" si="249"/>
        <v>1.9374991081980174E-2</v>
      </c>
      <c r="K1392" s="100">
        <f t="shared" ca="1" si="250"/>
        <v>12.333020835483964</v>
      </c>
      <c r="L1392" s="101">
        <f t="shared" ca="1" si="240"/>
        <v>1.1811053527889834</v>
      </c>
      <c r="M1392" s="125"/>
      <c r="N1392" s="91">
        <v>45233</v>
      </c>
      <c r="O1392" s="102"/>
      <c r="P1392" s="92" t="str">
        <f t="shared" si="248"/>
        <v/>
      </c>
      <c r="Q1392" s="115">
        <f t="shared" si="242"/>
        <v>3389.8238849069321</v>
      </c>
      <c r="R1392" s="116">
        <f t="shared" si="243"/>
        <v>4122.9749900219676</v>
      </c>
      <c r="S1392" s="116">
        <f t="shared" si="244"/>
        <v>6063.6200380275177</v>
      </c>
      <c r="T1392" s="116">
        <f t="shared" si="245"/>
        <v>1895.0570613958673</v>
      </c>
      <c r="U1392" s="116">
        <f t="shared" si="246"/>
        <v>10846.430143251611</v>
      </c>
      <c r="V1392" s="116">
        <f t="shared" si="247"/>
        <v>1059.4182435070481</v>
      </c>
      <c r="W1392" s="64"/>
      <c r="X1392" s="64"/>
      <c r="Y1392" s="105"/>
      <c r="Z1392" s="61"/>
      <c r="AA1392" s="106"/>
      <c r="AB1392" s="107"/>
      <c r="AC1392" s="107"/>
      <c r="AD1392" s="107"/>
      <c r="AE1392" s="107"/>
      <c r="AF1392" s="107"/>
      <c r="AG1392" s="107"/>
      <c r="AI1392" s="108"/>
      <c r="AJ1392" s="4"/>
      <c r="AK1392" s="4"/>
      <c r="AL1392" s="4"/>
      <c r="AN1392" s="109"/>
      <c r="AO1392" s="110"/>
      <c r="AP1392" s="111"/>
      <c r="AQ1392" s="110"/>
      <c r="AR1392" s="112"/>
      <c r="AT1392" s="113"/>
      <c r="AU1392" s="113"/>
      <c r="AV1392" s="113"/>
      <c r="AW1392" s="113"/>
      <c r="AX1392" s="113"/>
      <c r="AY1392" s="113"/>
      <c r="AZ1392" s="113"/>
      <c r="BA1392" s="105"/>
      <c r="BB1392" s="61"/>
      <c r="BC1392" s="106"/>
      <c r="BD1392" s="107"/>
      <c r="BE1392" s="107"/>
      <c r="BF1392" s="107"/>
      <c r="BG1392" s="107"/>
      <c r="BH1392" s="107"/>
      <c r="BI1392" s="107"/>
    </row>
    <row r="1393" spans="2:61" x14ac:dyDescent="0.3">
      <c r="B1393" s="108"/>
      <c r="C1393" s="93">
        <v>1821</v>
      </c>
      <c r="D1393" s="94">
        <f>'[1]S&amp;P500 Historical Data'!E4773</f>
        <v>0</v>
      </c>
      <c r="E1393" s="95"/>
      <c r="F1393" s="96"/>
      <c r="H1393" s="114">
        <v>1322</v>
      </c>
      <c r="I1393" s="98">
        <f t="shared" ca="1" si="241"/>
        <v>4190.9188031723461</v>
      </c>
      <c r="J1393" s="99">
        <f t="shared" ca="1" si="249"/>
        <v>1.4923959162077822E-2</v>
      </c>
      <c r="K1393" s="100">
        <f t="shared" ca="1" si="250"/>
        <v>13.240626623335791</v>
      </c>
      <c r="L1393" s="101">
        <f t="shared" ca="1" si="240"/>
        <v>0.90760578785182644</v>
      </c>
      <c r="M1393" s="125"/>
      <c r="N1393" s="91">
        <v>45234</v>
      </c>
      <c r="O1393" s="102"/>
      <c r="P1393" s="92" t="str">
        <f t="shared" si="248"/>
        <v/>
      </c>
      <c r="Q1393" s="115">
        <f t="shared" si="242"/>
        <v>3390.8138580103637</v>
      </c>
      <c r="R1393" s="116">
        <f t="shared" si="243"/>
        <v>4123.8824237124854</v>
      </c>
      <c r="S1393" s="116">
        <f t="shared" si="244"/>
        <v>6066.7258174382032</v>
      </c>
      <c r="T1393" s="116">
        <f t="shared" si="245"/>
        <v>1895.1933820095117</v>
      </c>
      <c r="U1393" s="116">
        <f t="shared" si="246"/>
        <v>10854.374107568234</v>
      </c>
      <c r="V1393" s="116">
        <f t="shared" si="247"/>
        <v>1059.2613176708544</v>
      </c>
      <c r="W1393" s="64"/>
      <c r="X1393" s="64"/>
      <c r="Y1393" s="105"/>
      <c r="Z1393" s="61"/>
      <c r="AA1393" s="106"/>
      <c r="AB1393" s="107"/>
      <c r="AC1393" s="107"/>
      <c r="AD1393" s="107"/>
      <c r="AE1393" s="107"/>
      <c r="AF1393" s="107"/>
      <c r="AG1393" s="107"/>
      <c r="AI1393" s="108"/>
      <c r="AJ1393" s="4"/>
      <c r="AK1393" s="4"/>
      <c r="AL1393" s="4"/>
      <c r="AN1393" s="109"/>
      <c r="AO1393" s="110"/>
      <c r="AP1393" s="111"/>
      <c r="AQ1393" s="110"/>
      <c r="AR1393" s="112"/>
      <c r="AT1393" s="113"/>
      <c r="AU1393" s="113"/>
      <c r="AV1393" s="113"/>
      <c r="AW1393" s="113"/>
      <c r="AX1393" s="113"/>
      <c r="AY1393" s="113"/>
      <c r="AZ1393" s="113"/>
      <c r="BA1393" s="105"/>
      <c r="BB1393" s="61"/>
      <c r="BC1393" s="106"/>
      <c r="BD1393" s="107"/>
      <c r="BE1393" s="107"/>
      <c r="BF1393" s="107"/>
      <c r="BG1393" s="107"/>
      <c r="BH1393" s="107"/>
      <c r="BI1393" s="107"/>
    </row>
    <row r="1394" spans="2:61" x14ac:dyDescent="0.3">
      <c r="B1394" s="108"/>
      <c r="C1394" s="93">
        <v>1822</v>
      </c>
      <c r="D1394" s="94">
        <f>'[1]S&amp;P500 Historical Data'!E4774</f>
        <v>0</v>
      </c>
      <c r="E1394" s="95"/>
      <c r="F1394" s="96"/>
      <c r="H1394" s="114">
        <v>1323</v>
      </c>
      <c r="I1394" s="98">
        <f t="shared" ca="1" si="241"/>
        <v>4141.6526956413654</v>
      </c>
      <c r="J1394" s="99">
        <f t="shared" ca="1" si="249"/>
        <v>-1.1755443100851377E-2</v>
      </c>
      <c r="K1394" s="100">
        <f t="shared" ca="1" si="250"/>
        <v>12.483308833447065</v>
      </c>
      <c r="L1394" s="101">
        <f t="shared" ca="1" si="240"/>
        <v>-0.75731778988872478</v>
      </c>
      <c r="M1394" s="125"/>
      <c r="N1394" s="91">
        <v>45235</v>
      </c>
      <c r="O1394" s="102"/>
      <c r="P1394" s="92" t="str">
        <f t="shared" si="248"/>
        <v/>
      </c>
      <c r="Q1394" s="115">
        <f t="shared" si="242"/>
        <v>3391.8041202281502</v>
      </c>
      <c r="R1394" s="116">
        <f t="shared" si="243"/>
        <v>4124.7897138685767</v>
      </c>
      <c r="S1394" s="116">
        <f t="shared" si="244"/>
        <v>6069.83268251138</v>
      </c>
      <c r="T1394" s="116">
        <f t="shared" si="245"/>
        <v>1895.3298701533174</v>
      </c>
      <c r="U1394" s="116">
        <f t="shared" si="246"/>
        <v>10862.322082209468</v>
      </c>
      <c r="V1394" s="116">
        <f t="shared" si="247"/>
        <v>1059.1045913505634</v>
      </c>
      <c r="W1394" s="64"/>
      <c r="X1394" s="64"/>
      <c r="Y1394" s="105"/>
      <c r="Z1394" s="61"/>
      <c r="AA1394" s="106"/>
      <c r="AB1394" s="107"/>
      <c r="AC1394" s="107"/>
      <c r="AD1394" s="107"/>
      <c r="AE1394" s="107"/>
      <c r="AF1394" s="107"/>
      <c r="AG1394" s="107"/>
      <c r="AI1394" s="108"/>
      <c r="AJ1394" s="4"/>
      <c r="AK1394" s="4"/>
      <c r="AL1394" s="4"/>
      <c r="AN1394" s="109"/>
      <c r="AO1394" s="110"/>
      <c r="AP1394" s="111"/>
      <c r="AQ1394" s="110"/>
      <c r="AR1394" s="112"/>
      <c r="AT1394" s="113"/>
      <c r="AU1394" s="113"/>
      <c r="AV1394" s="113"/>
      <c r="AW1394" s="113"/>
      <c r="AX1394" s="113"/>
      <c r="AY1394" s="113"/>
      <c r="AZ1394" s="113"/>
      <c r="BA1394" s="105"/>
      <c r="BB1394" s="61"/>
      <c r="BC1394" s="106"/>
      <c r="BD1394" s="107"/>
      <c r="BE1394" s="107"/>
      <c r="BF1394" s="107"/>
      <c r="BG1394" s="107"/>
      <c r="BH1394" s="107"/>
      <c r="BI1394" s="107"/>
    </row>
    <row r="1395" spans="2:61" x14ac:dyDescent="0.3">
      <c r="B1395" s="108"/>
      <c r="C1395" s="93">
        <v>1823</v>
      </c>
      <c r="D1395" s="94">
        <f>'[1]S&amp;P500 Historical Data'!E4775</f>
        <v>0</v>
      </c>
      <c r="E1395" s="95"/>
      <c r="F1395" s="96"/>
      <c r="H1395" s="114">
        <v>1324</v>
      </c>
      <c r="I1395" s="98">
        <f t="shared" ca="1" si="241"/>
        <v>4183.1704190767623</v>
      </c>
      <c r="J1395" s="99">
        <f t="shared" ca="1" si="249"/>
        <v>1.0024433839923304E-2</v>
      </c>
      <c r="K1395" s="100">
        <f t="shared" ca="1" si="250"/>
        <v>13.088466488526084</v>
      </c>
      <c r="L1395" s="101">
        <f t="shared" ca="1" si="240"/>
        <v>0.60515765507901831</v>
      </c>
      <c r="M1395" s="125"/>
      <c r="N1395" s="91">
        <v>45236</v>
      </c>
      <c r="O1395" s="102"/>
      <c r="P1395" s="92" t="str">
        <f t="shared" si="248"/>
        <v/>
      </c>
      <c r="Q1395" s="115">
        <f t="shared" si="242"/>
        <v>3392.7946716447259</v>
      </c>
      <c r="R1395" s="116">
        <f t="shared" si="243"/>
        <v>4125.6968606968276</v>
      </c>
      <c r="S1395" s="116">
        <f t="shared" si="244"/>
        <v>6072.9406338586887</v>
      </c>
      <c r="T1395" s="116">
        <f t="shared" si="245"/>
        <v>1895.4665256832632</v>
      </c>
      <c r="U1395" s="116">
        <f t="shared" si="246"/>
        <v>10870.274069516076</v>
      </c>
      <c r="V1395" s="116">
        <f t="shared" si="247"/>
        <v>1058.9480642647029</v>
      </c>
      <c r="W1395" s="64"/>
      <c r="X1395" s="64"/>
      <c r="Y1395" s="105"/>
      <c r="Z1395" s="61"/>
      <c r="AA1395" s="106"/>
      <c r="AB1395" s="107"/>
      <c r="AC1395" s="107"/>
      <c r="AD1395" s="107"/>
      <c r="AE1395" s="107"/>
      <c r="AF1395" s="107"/>
      <c r="AG1395" s="107"/>
      <c r="AI1395" s="108"/>
      <c r="AJ1395" s="4"/>
      <c r="AK1395" s="4"/>
      <c r="AL1395" s="4"/>
      <c r="AN1395" s="109"/>
      <c r="AO1395" s="110"/>
      <c r="AP1395" s="111"/>
      <c r="AQ1395" s="110"/>
      <c r="AR1395" s="112"/>
      <c r="AT1395" s="113"/>
      <c r="AU1395" s="113"/>
      <c r="AV1395" s="113"/>
      <c r="AW1395" s="113"/>
      <c r="AX1395" s="113"/>
      <c r="AY1395" s="113"/>
      <c r="AZ1395" s="113"/>
      <c r="BA1395" s="105"/>
      <c r="BB1395" s="61"/>
      <c r="BC1395" s="106"/>
      <c r="BD1395" s="107"/>
      <c r="BE1395" s="107"/>
      <c r="BF1395" s="107"/>
      <c r="BG1395" s="107"/>
      <c r="BH1395" s="107"/>
      <c r="BI1395" s="107"/>
    </row>
    <row r="1396" spans="2:61" x14ac:dyDescent="0.3">
      <c r="B1396" s="108"/>
      <c r="C1396" s="93">
        <v>1824</v>
      </c>
      <c r="D1396" s="94">
        <f>'[1]S&amp;P500 Historical Data'!E4776</f>
        <v>0</v>
      </c>
      <c r="E1396" s="95"/>
      <c r="F1396" s="96"/>
      <c r="H1396" s="114">
        <v>1325</v>
      </c>
      <c r="I1396" s="98">
        <f t="shared" ca="1" si="241"/>
        <v>4165.283966967273</v>
      </c>
      <c r="J1396" s="99">
        <f t="shared" ca="1" si="249"/>
        <v>-4.2758124383172622E-3</v>
      </c>
      <c r="K1396" s="100">
        <f t="shared" ca="1" si="250"/>
        <v>12.802405246914383</v>
      </c>
      <c r="L1396" s="101">
        <f t="shared" ca="1" si="240"/>
        <v>-0.2860612416117006</v>
      </c>
      <c r="M1396" s="125"/>
      <c r="N1396" s="91">
        <v>45237</v>
      </c>
      <c r="O1396" s="102"/>
      <c r="P1396" s="92" t="str">
        <f t="shared" si="248"/>
        <v/>
      </c>
      <c r="Q1396" s="115">
        <f t="shared" si="242"/>
        <v>3393.7855123445479</v>
      </c>
      <c r="R1396" s="116">
        <f t="shared" si="243"/>
        <v>4126.6038644034315</v>
      </c>
      <c r="S1396" s="116">
        <f t="shared" si="244"/>
        <v>6076.049672091609</v>
      </c>
      <c r="T1396" s="116">
        <f t="shared" si="245"/>
        <v>1895.6033484556565</v>
      </c>
      <c r="U1396" s="116">
        <f t="shared" si="246"/>
        <v>10878.230071829144</v>
      </c>
      <c r="V1396" s="116">
        <f t="shared" si="247"/>
        <v>1058.7917361324076</v>
      </c>
      <c r="W1396" s="64"/>
      <c r="X1396" s="64"/>
      <c r="Y1396" s="105"/>
      <c r="Z1396" s="61"/>
      <c r="AA1396" s="106"/>
      <c r="AB1396" s="107"/>
      <c r="AC1396" s="107"/>
      <c r="AD1396" s="107"/>
      <c r="AE1396" s="107"/>
      <c r="AF1396" s="107"/>
      <c r="AG1396" s="107"/>
      <c r="AI1396" s="108"/>
      <c r="AJ1396" s="4"/>
      <c r="AK1396" s="4"/>
      <c r="AL1396" s="4"/>
      <c r="AN1396" s="109"/>
      <c r="AO1396" s="110"/>
      <c r="AP1396" s="111"/>
      <c r="AQ1396" s="110"/>
      <c r="AR1396" s="112"/>
      <c r="AT1396" s="113"/>
      <c r="AU1396" s="113"/>
      <c r="AV1396" s="113"/>
      <c r="AW1396" s="113"/>
      <c r="AX1396" s="113"/>
      <c r="AY1396" s="113"/>
      <c r="AZ1396" s="113"/>
      <c r="BA1396" s="105"/>
      <c r="BB1396" s="61"/>
      <c r="BC1396" s="106"/>
      <c r="BD1396" s="107"/>
      <c r="BE1396" s="107"/>
      <c r="BF1396" s="107"/>
      <c r="BG1396" s="107"/>
      <c r="BH1396" s="107"/>
      <c r="BI1396" s="107"/>
    </row>
    <row r="1397" spans="2:61" x14ac:dyDescent="0.3">
      <c r="B1397" s="108"/>
      <c r="C1397" s="93">
        <v>1825</v>
      </c>
      <c r="D1397" s="94">
        <f>'[1]S&amp;P500 Historical Data'!E4777</f>
        <v>0</v>
      </c>
      <c r="E1397" s="95"/>
      <c r="F1397" s="96"/>
      <c r="H1397" s="114">
        <v>1326</v>
      </c>
      <c r="I1397" s="98">
        <f t="shared" ca="1" si="241"/>
        <v>4169.9360549934108</v>
      </c>
      <c r="J1397" s="99">
        <f t="shared" ca="1" si="249"/>
        <v>1.1168717578515918E-3</v>
      </c>
      <c r="K1397" s="100">
        <f t="shared" ca="1" si="250"/>
        <v>12.853920779451716</v>
      </c>
      <c r="L1397" s="101">
        <f t="shared" ca="1" si="240"/>
        <v>5.1515532537332924E-2</v>
      </c>
      <c r="M1397" s="125"/>
      <c r="N1397" s="91">
        <v>45238</v>
      </c>
      <c r="O1397" s="102"/>
      <c r="P1397" s="92" t="str">
        <f t="shared" si="248"/>
        <v/>
      </c>
      <c r="Q1397" s="115">
        <f t="shared" si="242"/>
        <v>3394.7766424121</v>
      </c>
      <c r="R1397" s="116">
        <f t="shared" si="243"/>
        <v>4127.5107251941836</v>
      </c>
      <c r="S1397" s="116">
        <f t="shared" si="244"/>
        <v>6079.1597978214613</v>
      </c>
      <c r="T1397" s="116">
        <f t="shared" si="245"/>
        <v>1895.7403383271346</v>
      </c>
      <c r="U1397" s="116">
        <f t="shared" si="246"/>
        <v>10886.190091490109</v>
      </c>
      <c r="V1397" s="116">
        <f t="shared" si="247"/>
        <v>1058.635606673417</v>
      </c>
      <c r="W1397" s="64"/>
      <c r="X1397" s="64"/>
      <c r="Y1397" s="105"/>
      <c r="Z1397" s="61"/>
      <c r="AA1397" s="106"/>
      <c r="AB1397" s="107"/>
      <c r="AC1397" s="107"/>
      <c r="AD1397" s="107"/>
      <c r="AE1397" s="107"/>
      <c r="AF1397" s="107"/>
      <c r="AG1397" s="107"/>
      <c r="AI1397" s="108"/>
      <c r="AJ1397" s="4"/>
      <c r="AK1397" s="4"/>
      <c r="AL1397" s="4"/>
      <c r="AN1397" s="109"/>
      <c r="AO1397" s="110"/>
      <c r="AP1397" s="111"/>
      <c r="AQ1397" s="110"/>
      <c r="AR1397" s="112"/>
      <c r="AT1397" s="113"/>
      <c r="AU1397" s="113"/>
      <c r="AV1397" s="113"/>
      <c r="AW1397" s="113"/>
      <c r="AX1397" s="113"/>
      <c r="AY1397" s="113"/>
      <c r="AZ1397" s="113"/>
      <c r="BA1397" s="105"/>
      <c r="BB1397" s="61"/>
      <c r="BC1397" s="106"/>
      <c r="BD1397" s="107"/>
      <c r="BE1397" s="107"/>
      <c r="BF1397" s="107"/>
      <c r="BG1397" s="107"/>
      <c r="BH1397" s="107"/>
      <c r="BI1397" s="107"/>
    </row>
    <row r="1398" spans="2:61" x14ac:dyDescent="0.3">
      <c r="B1398" s="108"/>
      <c r="C1398" s="93">
        <v>1826</v>
      </c>
      <c r="D1398" s="94">
        <f>'[1]S&amp;P500 Historical Data'!E4778</f>
        <v>0</v>
      </c>
      <c r="E1398" s="95"/>
      <c r="F1398" s="96"/>
      <c r="H1398" s="114">
        <v>1327</v>
      </c>
      <c r="I1398" s="98">
        <f t="shared" ca="1" si="241"/>
        <v>4192.1441585618104</v>
      </c>
      <c r="J1398" s="99">
        <f t="shared" ca="1" si="249"/>
        <v>5.325765977107929E-3</v>
      </c>
      <c r="K1398" s="100">
        <f t="shared" ca="1" si="250"/>
        <v>13.167647919337401</v>
      </c>
      <c r="L1398" s="101">
        <f t="shared" ca="1" si="240"/>
        <v>0.3137271398856859</v>
      </c>
      <c r="M1398" s="125"/>
      <c r="N1398" s="91">
        <v>45239</v>
      </c>
      <c r="O1398" s="102"/>
      <c r="P1398" s="92" t="str">
        <f t="shared" si="248"/>
        <v/>
      </c>
      <c r="Q1398" s="115">
        <f t="shared" si="242"/>
        <v>3395.7680619318899</v>
      </c>
      <c r="R1398" s="116">
        <f t="shared" si="243"/>
        <v>4128.4174432744849</v>
      </c>
      <c r="S1398" s="116">
        <f t="shared" si="244"/>
        <v>6082.2710116594089</v>
      </c>
      <c r="T1398" s="116">
        <f t="shared" si="245"/>
        <v>1895.8774951546638</v>
      </c>
      <c r="U1398" s="116">
        <f t="shared" si="246"/>
        <v>10894.154130840747</v>
      </c>
      <c r="V1398" s="116">
        <f t="shared" si="247"/>
        <v>1058.4796756080732</v>
      </c>
      <c r="W1398" s="64"/>
      <c r="X1398" s="64"/>
      <c r="Y1398" s="105"/>
      <c r="Z1398" s="61"/>
      <c r="AA1398" s="106"/>
      <c r="AB1398" s="107"/>
      <c r="AC1398" s="107"/>
      <c r="AD1398" s="107"/>
      <c r="AE1398" s="107"/>
      <c r="AF1398" s="107"/>
      <c r="AG1398" s="107"/>
      <c r="AI1398" s="108"/>
      <c r="AJ1398" s="4"/>
      <c r="AK1398" s="4"/>
      <c r="AL1398" s="4"/>
      <c r="AN1398" s="109"/>
      <c r="AO1398" s="110"/>
      <c r="AP1398" s="111"/>
      <c r="AQ1398" s="110"/>
      <c r="AR1398" s="112"/>
      <c r="AT1398" s="113"/>
      <c r="AU1398" s="113"/>
      <c r="AV1398" s="113"/>
      <c r="AW1398" s="113"/>
      <c r="AX1398" s="113"/>
      <c r="AY1398" s="113"/>
      <c r="AZ1398" s="113"/>
      <c r="BA1398" s="105"/>
      <c r="BB1398" s="61"/>
      <c r="BC1398" s="106"/>
      <c r="BD1398" s="107"/>
      <c r="BE1398" s="107"/>
      <c r="BF1398" s="107"/>
      <c r="BG1398" s="107"/>
      <c r="BH1398" s="107"/>
      <c r="BI1398" s="107"/>
    </row>
    <row r="1399" spans="2:61" x14ac:dyDescent="0.3">
      <c r="B1399" s="108"/>
      <c r="C1399" s="93">
        <v>1827</v>
      </c>
      <c r="D1399" s="94">
        <f>'[1]S&amp;P500 Historical Data'!E4779</f>
        <v>0</v>
      </c>
      <c r="E1399" s="95"/>
      <c r="F1399" s="96"/>
      <c r="H1399" s="114">
        <v>1328</v>
      </c>
      <c r="I1399" s="98">
        <f t="shared" ca="1" si="241"/>
        <v>4118.436211126842</v>
      </c>
      <c r="J1399" s="99">
        <f t="shared" ca="1" si="249"/>
        <v>-1.7582398087248811E-2</v>
      </c>
      <c r="K1399" s="100">
        <f t="shared" ca="1" si="250"/>
        <v>12.040722638505752</v>
      </c>
      <c r="L1399" s="101">
        <f t="shared" ca="1" si="240"/>
        <v>-1.1269252808316486</v>
      </c>
      <c r="M1399" s="125"/>
      <c r="N1399" s="91">
        <v>45240</v>
      </c>
      <c r="O1399" s="102"/>
      <c r="P1399" s="92" t="str">
        <f t="shared" si="248"/>
        <v/>
      </c>
      <c r="Q1399" s="115">
        <f t="shared" si="242"/>
        <v>3396.7597709884499</v>
      </c>
      <c r="R1399" s="116">
        <f t="shared" si="243"/>
        <v>4129.3240188493428</v>
      </c>
      <c r="S1399" s="116">
        <f t="shared" si="244"/>
        <v>6085.3833142164576</v>
      </c>
      <c r="T1399" s="116">
        <f t="shared" si="245"/>
        <v>1896.0148187955376</v>
      </c>
      <c r="U1399" s="116">
        <f t="shared" si="246"/>
        <v>10902.122192223174</v>
      </c>
      <c r="V1399" s="116">
        <f t="shared" si="247"/>
        <v>1058.3239426573214</v>
      </c>
      <c r="W1399" s="64"/>
      <c r="X1399" s="64"/>
      <c r="Y1399" s="105"/>
      <c r="Z1399" s="61"/>
      <c r="AA1399" s="106"/>
      <c r="AB1399" s="107"/>
      <c r="AC1399" s="107"/>
      <c r="AD1399" s="107"/>
      <c r="AE1399" s="107"/>
      <c r="AF1399" s="107"/>
      <c r="AG1399" s="107"/>
      <c r="AI1399" s="108"/>
      <c r="AJ1399" s="4"/>
      <c r="AK1399" s="4"/>
      <c r="AL1399" s="4"/>
      <c r="AN1399" s="109"/>
      <c r="AO1399" s="110"/>
      <c r="AP1399" s="111"/>
      <c r="AQ1399" s="110"/>
      <c r="AR1399" s="112"/>
      <c r="AT1399" s="113"/>
      <c r="AU1399" s="113"/>
      <c r="AV1399" s="113"/>
      <c r="AW1399" s="113"/>
      <c r="AX1399" s="113"/>
      <c r="AY1399" s="113"/>
      <c r="AZ1399" s="113"/>
      <c r="BA1399" s="105"/>
      <c r="BB1399" s="61"/>
      <c r="BC1399" s="106"/>
      <c r="BD1399" s="107"/>
      <c r="BE1399" s="107"/>
      <c r="BF1399" s="107"/>
      <c r="BG1399" s="107"/>
      <c r="BH1399" s="107"/>
      <c r="BI1399" s="107"/>
    </row>
    <row r="1400" spans="2:61" x14ac:dyDescent="0.3">
      <c r="B1400" s="108"/>
      <c r="C1400" s="93">
        <v>1828</v>
      </c>
      <c r="D1400" s="94">
        <f>'[1]S&amp;P500 Historical Data'!E4780</f>
        <v>0</v>
      </c>
      <c r="E1400" s="95"/>
      <c r="F1400" s="96"/>
      <c r="H1400" s="114">
        <v>1329</v>
      </c>
      <c r="I1400" s="98">
        <f t="shared" ca="1" si="241"/>
        <v>4154.2215019735122</v>
      </c>
      <c r="J1400" s="99">
        <f t="shared" ca="1" si="249"/>
        <v>8.6890482241751329E-3</v>
      </c>
      <c r="K1400" s="100">
        <f t="shared" ca="1" si="250"/>
        <v>12.563192369914884</v>
      </c>
      <c r="L1400" s="101">
        <f t="shared" ca="1" si="240"/>
        <v>0.52246973140913155</v>
      </c>
      <c r="M1400" s="125"/>
      <c r="N1400" s="91">
        <v>45241</v>
      </c>
      <c r="O1400" s="102"/>
      <c r="P1400" s="92" t="str">
        <f t="shared" si="248"/>
        <v/>
      </c>
      <c r="Q1400" s="115">
        <f t="shared" si="242"/>
        <v>3397.7517696663372</v>
      </c>
      <c r="R1400" s="116">
        <f t="shared" si="243"/>
        <v>4130.2304521233709</v>
      </c>
      <c r="S1400" s="116">
        <f t="shared" si="244"/>
        <v>6088.4967061034558</v>
      </c>
      <c r="T1400" s="116">
        <f t="shared" si="245"/>
        <v>1896.1523091073766</v>
      </c>
      <c r="U1400" s="116">
        <f t="shared" si="246"/>
        <v>10910.094277979855</v>
      </c>
      <c r="V1400" s="116">
        <f t="shared" si="247"/>
        <v>1058.1684075427052</v>
      </c>
      <c r="W1400" s="64"/>
      <c r="X1400" s="64"/>
      <c r="Y1400" s="105"/>
      <c r="Z1400" s="61"/>
      <c r="AA1400" s="106"/>
      <c r="AB1400" s="107"/>
      <c r="AC1400" s="107"/>
      <c r="AD1400" s="107"/>
      <c r="AE1400" s="107"/>
      <c r="AF1400" s="107"/>
      <c r="AG1400" s="107"/>
      <c r="AI1400" s="108"/>
      <c r="AJ1400" s="4"/>
      <c r="AK1400" s="4"/>
      <c r="AL1400" s="4"/>
      <c r="AN1400" s="109"/>
      <c r="AO1400" s="110"/>
      <c r="AP1400" s="111"/>
      <c r="AQ1400" s="110"/>
      <c r="AR1400" s="112"/>
      <c r="AT1400" s="113"/>
      <c r="AU1400" s="113"/>
      <c r="AV1400" s="113"/>
      <c r="AW1400" s="113"/>
      <c r="AX1400" s="113"/>
      <c r="AY1400" s="113"/>
      <c r="AZ1400" s="113"/>
      <c r="BA1400" s="105"/>
      <c r="BB1400" s="61"/>
      <c r="BC1400" s="106"/>
      <c r="BD1400" s="107"/>
      <c r="BE1400" s="107"/>
      <c r="BF1400" s="107"/>
      <c r="BG1400" s="107"/>
      <c r="BH1400" s="107"/>
      <c r="BI1400" s="107"/>
    </row>
    <row r="1401" spans="2:61" x14ac:dyDescent="0.3">
      <c r="B1401" s="108"/>
      <c r="C1401" s="93">
        <v>1829</v>
      </c>
      <c r="D1401" s="94">
        <f>'[1]S&amp;P500 Historical Data'!E4781</f>
        <v>0</v>
      </c>
      <c r="E1401" s="95"/>
      <c r="F1401" s="96"/>
      <c r="H1401" s="114">
        <v>1330</v>
      </c>
      <c r="I1401" s="98">
        <f t="shared" ca="1" si="241"/>
        <v>4145.9458529959975</v>
      </c>
      <c r="J1401" s="99">
        <f t="shared" ca="1" si="249"/>
        <v>-1.9921058551122697E-3</v>
      </c>
      <c r="K1401" s="100">
        <f t="shared" ca="1" si="250"/>
        <v>12.420311573843671</v>
      </c>
      <c r="L1401" s="101">
        <f t="shared" ca="1" si="240"/>
        <v>-0.14288079607121185</v>
      </c>
      <c r="M1401" s="125"/>
      <c r="N1401" s="91">
        <v>45242</v>
      </c>
      <c r="O1401" s="102"/>
      <c r="P1401" s="92" t="str">
        <f t="shared" si="248"/>
        <v/>
      </c>
      <c r="Q1401" s="115">
        <f t="shared" si="242"/>
        <v>3398.7440580501329</v>
      </c>
      <c r="R1401" s="116">
        <f t="shared" si="243"/>
        <v>4131.1367433007927</v>
      </c>
      <c r="S1401" s="116">
        <f t="shared" si="244"/>
        <v>6091.6111879310984</v>
      </c>
      <c r="T1401" s="116">
        <f t="shared" si="245"/>
        <v>1896.2899659481261</v>
      </c>
      <c r="U1401" s="116">
        <f t="shared" si="246"/>
        <v>10918.070390453617</v>
      </c>
      <c r="V1401" s="116">
        <f t="shared" si="247"/>
        <v>1058.0130699863673</v>
      </c>
      <c r="W1401" s="64"/>
      <c r="X1401" s="64"/>
      <c r="Y1401" s="105"/>
      <c r="Z1401" s="61"/>
      <c r="AA1401" s="106"/>
      <c r="AB1401" s="107"/>
      <c r="AC1401" s="107"/>
      <c r="AD1401" s="107"/>
      <c r="AE1401" s="107"/>
      <c r="AF1401" s="107"/>
      <c r="AG1401" s="107"/>
      <c r="AI1401" s="108"/>
      <c r="AJ1401" s="4"/>
      <c r="AK1401" s="4"/>
      <c r="AL1401" s="4"/>
      <c r="AN1401" s="109"/>
      <c r="AO1401" s="110"/>
      <c r="AP1401" s="111"/>
      <c r="AQ1401" s="110"/>
      <c r="AR1401" s="112"/>
      <c r="AT1401" s="113"/>
      <c r="AU1401" s="113"/>
      <c r="AV1401" s="113"/>
      <c r="AW1401" s="113"/>
      <c r="AX1401" s="113"/>
      <c r="AY1401" s="113"/>
      <c r="AZ1401" s="113"/>
      <c r="BA1401" s="105"/>
      <c r="BB1401" s="61"/>
      <c r="BC1401" s="106"/>
      <c r="BD1401" s="107"/>
      <c r="BE1401" s="107"/>
      <c r="BF1401" s="107"/>
      <c r="BG1401" s="107"/>
      <c r="BH1401" s="107"/>
      <c r="BI1401" s="107"/>
    </row>
    <row r="1402" spans="2:61" x14ac:dyDescent="0.3">
      <c r="B1402" s="108"/>
      <c r="C1402" s="93">
        <v>1830</v>
      </c>
      <c r="D1402" s="94">
        <f>'[1]S&amp;P500 Historical Data'!E4782</f>
        <v>0</v>
      </c>
      <c r="E1402" s="95"/>
      <c r="F1402" s="96"/>
      <c r="H1402" s="114">
        <v>1331</v>
      </c>
      <c r="I1402" s="98">
        <f t="shared" ca="1" si="241"/>
        <v>4169.0866769345348</v>
      </c>
      <c r="J1402" s="99">
        <f t="shared" ca="1" si="249"/>
        <v>5.5815547908844489E-3</v>
      </c>
      <c r="K1402" s="100">
        <f t="shared" ca="1" si="250"/>
        <v>12.74993880100055</v>
      </c>
      <c r="L1402" s="101">
        <f t="shared" ca="1" si="240"/>
        <v>0.32962722715687887</v>
      </c>
      <c r="M1402" s="125"/>
      <c r="N1402" s="91">
        <v>45243</v>
      </c>
      <c r="O1402" s="102"/>
      <c r="P1402" s="92" t="str">
        <f t="shared" si="248"/>
        <v/>
      </c>
      <c r="Q1402" s="115">
        <f t="shared" si="242"/>
        <v>3399.7366362244443</v>
      </c>
      <c r="R1402" s="116">
        <f t="shared" si="243"/>
        <v>4132.0428925854403</v>
      </c>
      <c r="S1402" s="116">
        <f t="shared" si="244"/>
        <v>6094.7267603099217</v>
      </c>
      <c r="T1402" s="116">
        <f t="shared" si="245"/>
        <v>1896.4277891760571</v>
      </c>
      <c r="U1402" s="116">
        <f t="shared" si="246"/>
        <v>10926.050531987617</v>
      </c>
      <c r="V1402" s="116">
        <f t="shared" si="247"/>
        <v>1057.8579297110466</v>
      </c>
      <c r="W1402" s="64"/>
      <c r="X1402" s="64"/>
      <c r="Y1402" s="105"/>
      <c r="Z1402" s="61"/>
      <c r="AA1402" s="106"/>
      <c r="AB1402" s="107"/>
      <c r="AC1402" s="107"/>
      <c r="AD1402" s="107"/>
      <c r="AE1402" s="107"/>
      <c r="AF1402" s="107"/>
      <c r="AG1402" s="107"/>
      <c r="AI1402" s="108"/>
      <c r="AJ1402" s="4"/>
      <c r="AK1402" s="4"/>
      <c r="AL1402" s="4"/>
      <c r="AN1402" s="109"/>
      <c r="AO1402" s="110"/>
      <c r="AP1402" s="111"/>
      <c r="AQ1402" s="110"/>
      <c r="AR1402" s="112"/>
      <c r="AT1402" s="113"/>
      <c r="AU1402" s="113"/>
      <c r="AV1402" s="113"/>
      <c r="AW1402" s="113"/>
      <c r="AX1402" s="113"/>
      <c r="AY1402" s="113"/>
      <c r="AZ1402" s="113"/>
      <c r="BA1402" s="105"/>
      <c r="BB1402" s="61"/>
      <c r="BC1402" s="106"/>
      <c r="BD1402" s="107"/>
      <c r="BE1402" s="107"/>
      <c r="BF1402" s="107"/>
      <c r="BG1402" s="107"/>
      <c r="BH1402" s="107"/>
      <c r="BI1402" s="107"/>
    </row>
    <row r="1403" spans="2:61" x14ac:dyDescent="0.3">
      <c r="B1403" s="108"/>
      <c r="C1403" s="93">
        <v>1831</v>
      </c>
      <c r="D1403" s="94">
        <f>'[1]S&amp;P500 Historical Data'!E4783</f>
        <v>0</v>
      </c>
      <c r="E1403" s="95"/>
      <c r="F1403" s="96"/>
      <c r="H1403" s="114">
        <v>1332</v>
      </c>
      <c r="I1403" s="98">
        <f t="shared" ca="1" si="241"/>
        <v>4179.8781045178284</v>
      </c>
      <c r="J1403" s="99">
        <f t="shared" ca="1" si="249"/>
        <v>2.5884392480965148E-3</v>
      </c>
      <c r="K1403" s="100">
        <f t="shared" ca="1" si="250"/>
        <v>12.893257239056155</v>
      </c>
      <c r="L1403" s="101">
        <f t="shared" ca="1" si="240"/>
        <v>0.14331843805560582</v>
      </c>
      <c r="M1403" s="125"/>
      <c r="N1403" s="91">
        <v>45244</v>
      </c>
      <c r="O1403" s="102"/>
      <c r="P1403" s="92" t="str">
        <f t="shared" si="248"/>
        <v/>
      </c>
      <c r="Q1403" s="115">
        <f t="shared" si="242"/>
        <v>3400.7295042739024</v>
      </c>
      <c r="R1403" s="116">
        <f t="shared" si="243"/>
        <v>4132.9489001807551</v>
      </c>
      <c r="S1403" s="116">
        <f t="shared" si="244"/>
        <v>6097.843423850315</v>
      </c>
      <c r="T1403" s="116">
        <f t="shared" si="245"/>
        <v>1896.5657786497654</v>
      </c>
      <c r="U1403" s="116">
        <f t="shared" si="246"/>
        <v>10934.03470492538</v>
      </c>
      <c r="V1403" s="116">
        <f t="shared" si="247"/>
        <v>1057.7029864400772</v>
      </c>
      <c r="W1403" s="64"/>
      <c r="X1403" s="64"/>
      <c r="Y1403" s="105"/>
      <c r="Z1403" s="61"/>
      <c r="AA1403" s="106"/>
      <c r="AB1403" s="107"/>
      <c r="AC1403" s="107"/>
      <c r="AD1403" s="107"/>
      <c r="AE1403" s="107"/>
      <c r="AF1403" s="107"/>
      <c r="AG1403" s="107"/>
      <c r="AI1403" s="108"/>
      <c r="AJ1403" s="4"/>
      <c r="AK1403" s="4"/>
      <c r="AL1403" s="4"/>
      <c r="AN1403" s="109"/>
      <c r="AO1403" s="110"/>
      <c r="AP1403" s="111"/>
      <c r="AQ1403" s="110"/>
      <c r="AR1403" s="112"/>
      <c r="AT1403" s="113"/>
      <c r="AU1403" s="113"/>
      <c r="AV1403" s="113"/>
      <c r="AW1403" s="113"/>
      <c r="AX1403" s="113"/>
      <c r="AY1403" s="113"/>
      <c r="AZ1403" s="113"/>
      <c r="BA1403" s="105"/>
      <c r="BB1403" s="61"/>
      <c r="BC1403" s="106"/>
      <c r="BD1403" s="107"/>
      <c r="BE1403" s="107"/>
      <c r="BF1403" s="107"/>
      <c r="BG1403" s="107"/>
      <c r="BH1403" s="107"/>
      <c r="BI1403" s="107"/>
    </row>
    <row r="1404" spans="2:61" x14ac:dyDescent="0.3">
      <c r="B1404" s="108"/>
      <c r="C1404" s="93">
        <v>1832</v>
      </c>
      <c r="D1404" s="94">
        <f>'[1]S&amp;P500 Historical Data'!E4784</f>
        <v>0</v>
      </c>
      <c r="E1404" s="95"/>
      <c r="F1404" s="96"/>
      <c r="H1404" s="114">
        <v>1333</v>
      </c>
      <c r="I1404" s="98">
        <f t="shared" ca="1" si="241"/>
        <v>4181.6870874790247</v>
      </c>
      <c r="J1404" s="99">
        <f t="shared" ca="1" si="249"/>
        <v>4.3278366401189176E-4</v>
      </c>
      <c r="K1404" s="100">
        <f t="shared" ca="1" si="250"/>
        <v>12.902050366567</v>
      </c>
      <c r="L1404" s="101">
        <f t="shared" ca="1" si="240"/>
        <v>8.7931275108458166E-3</v>
      </c>
      <c r="M1404" s="125"/>
      <c r="N1404" s="91">
        <v>45245</v>
      </c>
      <c r="O1404" s="102"/>
      <c r="P1404" s="92" t="str">
        <f t="shared" si="248"/>
        <v/>
      </c>
      <c r="Q1404" s="115">
        <f t="shared" si="242"/>
        <v>3401.7226622831631</v>
      </c>
      <c r="R1404" s="116">
        <f t="shared" si="243"/>
        <v>4133.8547662897918</v>
      </c>
      <c r="S1404" s="116">
        <f t="shared" si="244"/>
        <v>6100.9611791625102</v>
      </c>
      <c r="T1404" s="116">
        <f t="shared" si="245"/>
        <v>1896.7039342281673</v>
      </c>
      <c r="U1404" s="116">
        <f t="shared" si="246"/>
        <v>10942.022911610786</v>
      </c>
      <c r="V1404" s="116">
        <f t="shared" si="247"/>
        <v>1057.5482398973857</v>
      </c>
      <c r="W1404" s="64"/>
      <c r="X1404" s="64"/>
      <c r="Y1404" s="105"/>
      <c r="Z1404" s="61"/>
      <c r="AA1404" s="106"/>
      <c r="AB1404" s="107"/>
      <c r="AC1404" s="107"/>
      <c r="AD1404" s="107"/>
      <c r="AE1404" s="107"/>
      <c r="AF1404" s="107"/>
      <c r="AG1404" s="107"/>
      <c r="AI1404" s="108"/>
      <c r="AJ1404" s="4"/>
      <c r="AK1404" s="4"/>
      <c r="AL1404" s="4"/>
      <c r="AN1404" s="109"/>
      <c r="AO1404" s="110"/>
      <c r="AP1404" s="111"/>
      <c r="AQ1404" s="110"/>
      <c r="AR1404" s="112"/>
      <c r="AT1404" s="113"/>
      <c r="AU1404" s="113"/>
      <c r="AV1404" s="113"/>
      <c r="AW1404" s="113"/>
      <c r="AX1404" s="113"/>
      <c r="AY1404" s="113"/>
      <c r="AZ1404" s="113"/>
      <c r="BA1404" s="105"/>
      <c r="BB1404" s="61"/>
      <c r="BC1404" s="106"/>
      <c r="BD1404" s="107"/>
      <c r="BE1404" s="107"/>
      <c r="BF1404" s="107"/>
      <c r="BG1404" s="107"/>
      <c r="BH1404" s="107"/>
      <c r="BI1404" s="107"/>
    </row>
    <row r="1405" spans="2:61" x14ac:dyDescent="0.3">
      <c r="B1405" s="108"/>
      <c r="C1405" s="93">
        <v>1833</v>
      </c>
      <c r="D1405" s="94">
        <f>'[1]S&amp;P500 Historical Data'!E4785</f>
        <v>0</v>
      </c>
      <c r="E1405" s="95"/>
      <c r="F1405" s="96"/>
      <c r="H1405" s="114">
        <v>1334</v>
      </c>
      <c r="I1405" s="98">
        <f t="shared" ca="1" si="241"/>
        <v>4263.6907910620339</v>
      </c>
      <c r="J1405" s="99">
        <f t="shared" ca="1" si="249"/>
        <v>1.9610196044689221E-2</v>
      </c>
      <c r="K1405" s="100">
        <f t="shared" ca="1" si="250"/>
        <v>14.097574961170338</v>
      </c>
      <c r="L1405" s="101">
        <f t="shared" ca="1" si="240"/>
        <v>1.1955245946033384</v>
      </c>
      <c r="M1405" s="125"/>
      <c r="N1405" s="91">
        <v>45246</v>
      </c>
      <c r="O1405" s="102"/>
      <c r="P1405" s="92" t="str">
        <f t="shared" si="248"/>
        <v/>
      </c>
      <c r="Q1405" s="115">
        <f t="shared" si="242"/>
        <v>3402.7161103369067</v>
      </c>
      <c r="R1405" s="116">
        <f t="shared" si="243"/>
        <v>4134.7604911152166</v>
      </c>
      <c r="S1405" s="116">
        <f t="shared" si="244"/>
        <v>6104.080026856589</v>
      </c>
      <c r="T1405" s="116">
        <f t="shared" si="245"/>
        <v>1896.8422557705039</v>
      </c>
      <c r="U1405" s="116">
        <f t="shared" si="246"/>
        <v>10950.015154388064</v>
      </c>
      <c r="V1405" s="116">
        <f t="shared" si="247"/>
        <v>1057.3936898074903</v>
      </c>
      <c r="W1405" s="64"/>
      <c r="X1405" s="64"/>
      <c r="Y1405" s="105"/>
      <c r="Z1405" s="61"/>
      <c r="AA1405" s="106"/>
      <c r="AB1405" s="107"/>
      <c r="AC1405" s="107"/>
      <c r="AD1405" s="107"/>
      <c r="AE1405" s="107"/>
      <c r="AF1405" s="107"/>
      <c r="AG1405" s="107"/>
      <c r="AI1405" s="108"/>
      <c r="AJ1405" s="4"/>
      <c r="AK1405" s="4"/>
      <c r="AL1405" s="4"/>
      <c r="AN1405" s="109"/>
      <c r="AO1405" s="110"/>
      <c r="AP1405" s="111"/>
      <c r="AQ1405" s="110"/>
      <c r="AR1405" s="112"/>
      <c r="AT1405" s="113"/>
      <c r="AU1405" s="113"/>
      <c r="AV1405" s="113"/>
      <c r="AW1405" s="113"/>
      <c r="AX1405" s="113"/>
      <c r="AY1405" s="113"/>
      <c r="AZ1405" s="113"/>
      <c r="BA1405" s="105"/>
      <c r="BB1405" s="61"/>
      <c r="BC1405" s="106"/>
      <c r="BD1405" s="107"/>
      <c r="BE1405" s="107"/>
      <c r="BF1405" s="107"/>
      <c r="BG1405" s="107"/>
      <c r="BH1405" s="107"/>
      <c r="BI1405" s="107"/>
    </row>
    <row r="1406" spans="2:61" x14ac:dyDescent="0.3">
      <c r="B1406" s="108"/>
      <c r="C1406" s="93">
        <v>1834</v>
      </c>
      <c r="D1406" s="94">
        <f>'[1]S&amp;P500 Historical Data'!E4786</f>
        <v>0</v>
      </c>
      <c r="E1406" s="95"/>
      <c r="F1406" s="96"/>
      <c r="H1406" s="114">
        <v>1335</v>
      </c>
      <c r="I1406" s="98">
        <f t="shared" ca="1" si="241"/>
        <v>4304.4980086467194</v>
      </c>
      <c r="J1406" s="99">
        <f t="shared" ca="1" si="249"/>
        <v>9.5708670221183994E-3</v>
      </c>
      <c r="K1406" s="100">
        <f t="shared" ca="1" si="250"/>
        <v>14.674659737908534</v>
      </c>
      <c r="L1406" s="101">
        <f t="shared" ca="1" si="240"/>
        <v>0.57708477673819714</v>
      </c>
      <c r="M1406" s="125"/>
      <c r="N1406" s="91">
        <v>45247</v>
      </c>
      <c r="O1406" s="102"/>
      <c r="P1406" s="92" t="str">
        <f t="shared" si="248"/>
        <v/>
      </c>
      <c r="Q1406" s="115">
        <f t="shared" si="242"/>
        <v>3403.7098485198394</v>
      </c>
      <c r="R1406" s="116">
        <f t="shared" si="243"/>
        <v>4135.6660748593094</v>
      </c>
      <c r="S1406" s="116">
        <f t="shared" si="244"/>
        <v>6107.1999675424813</v>
      </c>
      <c r="T1406" s="116">
        <f t="shared" si="245"/>
        <v>1896.9807431363363</v>
      </c>
      <c r="U1406" s="116">
        <f t="shared" si="246"/>
        <v>10958.011435601808</v>
      </c>
      <c r="V1406" s="116">
        <f t="shared" si="247"/>
        <v>1057.2393358954998</v>
      </c>
      <c r="W1406" s="64"/>
      <c r="X1406" s="64"/>
      <c r="Y1406" s="105"/>
      <c r="Z1406" s="61"/>
      <c r="AA1406" s="106"/>
      <c r="AB1406" s="107"/>
      <c r="AC1406" s="107"/>
      <c r="AD1406" s="107"/>
      <c r="AE1406" s="107"/>
      <c r="AF1406" s="107"/>
      <c r="AG1406" s="107"/>
      <c r="AI1406" s="108"/>
      <c r="AJ1406" s="4"/>
      <c r="AK1406" s="4"/>
      <c r="AL1406" s="4"/>
      <c r="AN1406" s="109"/>
      <c r="AO1406" s="110"/>
      <c r="AP1406" s="111"/>
      <c r="AQ1406" s="110"/>
      <c r="AR1406" s="112"/>
      <c r="AT1406" s="113"/>
      <c r="AU1406" s="113"/>
      <c r="AV1406" s="113"/>
      <c r="AW1406" s="113"/>
      <c r="AX1406" s="113"/>
      <c r="AY1406" s="113"/>
      <c r="AZ1406" s="113"/>
      <c r="BA1406" s="105"/>
      <c r="BB1406" s="61"/>
      <c r="BC1406" s="106"/>
      <c r="BD1406" s="107"/>
      <c r="BE1406" s="107"/>
      <c r="BF1406" s="107"/>
      <c r="BG1406" s="107"/>
      <c r="BH1406" s="107"/>
      <c r="BI1406" s="107"/>
    </row>
    <row r="1407" spans="2:61" x14ac:dyDescent="0.3">
      <c r="B1407" s="108"/>
      <c r="C1407" s="93">
        <v>1835</v>
      </c>
      <c r="D1407" s="94">
        <f>'[1]S&amp;P500 Historical Data'!E4787</f>
        <v>0</v>
      </c>
      <c r="E1407" s="95"/>
      <c r="F1407" s="96"/>
      <c r="H1407" s="114">
        <v>1336</v>
      </c>
      <c r="I1407" s="98">
        <f t="shared" ca="1" si="241"/>
        <v>4284.6425900963413</v>
      </c>
      <c r="J1407" s="99">
        <f t="shared" ca="1" si="249"/>
        <v>-4.6127140750194901E-3</v>
      </c>
      <c r="K1407" s="100">
        <f t="shared" ca="1" si="250"/>
        <v>14.367448146077646</v>
      </c>
      <c r="L1407" s="101">
        <f t="shared" ca="1" si="240"/>
        <v>-0.30721159183088942</v>
      </c>
      <c r="M1407" s="125"/>
      <c r="N1407" s="91">
        <v>45248</v>
      </c>
      <c r="O1407" s="102"/>
      <c r="P1407" s="92" t="str">
        <f t="shared" si="248"/>
        <v/>
      </c>
      <c r="Q1407" s="115">
        <f t="shared" si="242"/>
        <v>3404.7038769166902</v>
      </c>
      <c r="R1407" s="116">
        <f t="shared" si="243"/>
        <v>4136.5715177239654</v>
      </c>
      <c r="S1407" s="116">
        <f t="shared" si="244"/>
        <v>6110.3210018299733</v>
      </c>
      <c r="T1407" s="116">
        <f t="shared" si="245"/>
        <v>1897.1193961855461</v>
      </c>
      <c r="U1407" s="116">
        <f t="shared" si="246"/>
        <v>10966.011757596978</v>
      </c>
      <c r="V1407" s="116">
        <f t="shared" si="247"/>
        <v>1057.0851778871097</v>
      </c>
      <c r="W1407" s="64"/>
      <c r="X1407" s="64"/>
      <c r="Y1407" s="105"/>
      <c r="Z1407" s="61"/>
      <c r="AA1407" s="106"/>
      <c r="AB1407" s="107"/>
      <c r="AC1407" s="107"/>
      <c r="AD1407" s="107"/>
      <c r="AE1407" s="107"/>
      <c r="AF1407" s="107"/>
      <c r="AG1407" s="107"/>
      <c r="AI1407" s="108"/>
      <c r="AJ1407" s="4"/>
      <c r="AK1407" s="4"/>
      <c r="AL1407" s="4"/>
      <c r="AN1407" s="109"/>
      <c r="AO1407" s="110"/>
      <c r="AP1407" s="111"/>
      <c r="AQ1407" s="110"/>
      <c r="AR1407" s="112"/>
      <c r="AT1407" s="113"/>
      <c r="AU1407" s="113"/>
      <c r="AV1407" s="113"/>
      <c r="AW1407" s="113"/>
      <c r="AX1407" s="113"/>
      <c r="AY1407" s="113"/>
      <c r="AZ1407" s="113"/>
      <c r="BA1407" s="105"/>
      <c r="BB1407" s="61"/>
      <c r="BC1407" s="106"/>
      <c r="BD1407" s="107"/>
      <c r="BE1407" s="107"/>
      <c r="BF1407" s="107"/>
      <c r="BG1407" s="107"/>
      <c r="BH1407" s="107"/>
      <c r="BI1407" s="107"/>
    </row>
    <row r="1408" spans="2:61" x14ac:dyDescent="0.3">
      <c r="B1408" s="108"/>
      <c r="C1408" s="93">
        <v>1836</v>
      </c>
      <c r="D1408" s="94">
        <f>'[1]S&amp;P500 Historical Data'!E4788</f>
        <v>0</v>
      </c>
      <c r="E1408" s="95"/>
      <c r="F1408" s="96"/>
      <c r="H1408" s="114">
        <v>1337</v>
      </c>
      <c r="I1408" s="98">
        <f t="shared" ca="1" si="241"/>
        <v>4293.3494969392932</v>
      </c>
      <c r="J1408" s="99">
        <f t="shared" ca="1" si="249"/>
        <v>2.0321197532501981E-3</v>
      </c>
      <c r="K1408" s="100">
        <f t="shared" ca="1" si="250"/>
        <v>14.476076758006903</v>
      </c>
      <c r="L1408" s="101">
        <f t="shared" ref="L1408:L1471" ca="1" si="251">NORMINV(RAND(),0,0.6)</f>
        <v>0.10862861192925749</v>
      </c>
      <c r="M1408" s="125"/>
      <c r="N1408" s="91">
        <v>45249</v>
      </c>
      <c r="O1408" s="102"/>
      <c r="P1408" s="92" t="str">
        <f t="shared" si="248"/>
        <v/>
      </c>
      <c r="Q1408" s="115">
        <f t="shared" si="242"/>
        <v>3405.6981956122145</v>
      </c>
      <c r="R1408" s="116">
        <f t="shared" si="243"/>
        <v>4137.4768199106929</v>
      </c>
      <c r="S1408" s="116">
        <f t="shared" si="244"/>
        <v>6113.443130328691</v>
      </c>
      <c r="T1408" s="116">
        <f t="shared" si="245"/>
        <v>1897.2582147783355</v>
      </c>
      <c r="U1408" s="116">
        <f t="shared" si="246"/>
        <v>10974.016122718887</v>
      </c>
      <c r="V1408" s="116">
        <f t="shared" si="247"/>
        <v>1056.9312155086041</v>
      </c>
      <c r="W1408" s="64"/>
      <c r="X1408" s="64"/>
      <c r="Y1408" s="105"/>
      <c r="Z1408" s="61"/>
      <c r="AA1408" s="106"/>
      <c r="AB1408" s="107"/>
      <c r="AC1408" s="107"/>
      <c r="AD1408" s="107"/>
      <c r="AE1408" s="107"/>
      <c r="AF1408" s="107"/>
      <c r="AG1408" s="107"/>
      <c r="AI1408" s="108"/>
      <c r="AJ1408" s="4"/>
      <c r="AK1408" s="4"/>
      <c r="AL1408" s="4"/>
      <c r="AN1408" s="109"/>
      <c r="AO1408" s="110"/>
      <c r="AP1408" s="111"/>
      <c r="AQ1408" s="110"/>
      <c r="AR1408" s="112"/>
      <c r="AT1408" s="113"/>
      <c r="AU1408" s="113"/>
      <c r="AV1408" s="113"/>
      <c r="AW1408" s="113"/>
      <c r="AX1408" s="113"/>
      <c r="AY1408" s="113"/>
      <c r="AZ1408" s="113"/>
      <c r="BA1408" s="105"/>
      <c r="BB1408" s="61"/>
      <c r="BC1408" s="106"/>
      <c r="BD1408" s="107"/>
      <c r="BE1408" s="107"/>
      <c r="BF1408" s="107"/>
      <c r="BG1408" s="107"/>
      <c r="BH1408" s="107"/>
      <c r="BI1408" s="107"/>
    </row>
    <row r="1409" spans="2:61" x14ac:dyDescent="0.3">
      <c r="B1409" s="108"/>
      <c r="C1409" s="93">
        <v>1837</v>
      </c>
      <c r="D1409" s="94">
        <f>'[1]S&amp;P500 Historical Data'!E4789</f>
        <v>0</v>
      </c>
      <c r="E1409" s="95"/>
      <c r="F1409" s="96"/>
      <c r="H1409" s="114">
        <v>1338</v>
      </c>
      <c r="I1409" s="98">
        <f t="shared" ca="1" si="241"/>
        <v>4276.5970661091087</v>
      </c>
      <c r="J1409" s="99">
        <f t="shared" ca="1" si="249"/>
        <v>-3.901949012566346E-3</v>
      </c>
      <c r="K1409" s="100">
        <f t="shared" ca="1" si="250"/>
        <v>14.213477915731458</v>
      </c>
      <c r="L1409" s="101">
        <f t="shared" ca="1" si="251"/>
        <v>-0.26259884227544394</v>
      </c>
      <c r="M1409" s="125"/>
      <c r="N1409" s="91">
        <v>45250</v>
      </c>
      <c r="O1409" s="102"/>
      <c r="P1409" s="92" t="str">
        <f t="shared" si="248"/>
        <v/>
      </c>
      <c r="Q1409" s="115">
        <f t="shared" si="242"/>
        <v>3406.6928046911917</v>
      </c>
      <c r="R1409" s="116">
        <f t="shared" si="243"/>
        <v>4138.3819816206187</v>
      </c>
      <c r="S1409" s="116">
        <f t="shared" si="244"/>
        <v>6116.5663536481243</v>
      </c>
      <c r="T1409" s="116">
        <f t="shared" si="245"/>
        <v>1897.3971987752238</v>
      </c>
      <c r="U1409" s="116">
        <f t="shared" si="246"/>
        <v>10982.024533313224</v>
      </c>
      <c r="V1409" s="116">
        <f t="shared" si="247"/>
        <v>1056.7774484868496</v>
      </c>
      <c r="W1409" s="64"/>
      <c r="X1409" s="64"/>
      <c r="Y1409" s="105"/>
      <c r="Z1409" s="61"/>
      <c r="AA1409" s="106"/>
      <c r="AB1409" s="107"/>
      <c r="AC1409" s="107"/>
      <c r="AD1409" s="107"/>
      <c r="AE1409" s="107"/>
      <c r="AF1409" s="107"/>
      <c r="AG1409" s="107"/>
      <c r="AI1409" s="108"/>
      <c r="AJ1409" s="4"/>
      <c r="AK1409" s="4"/>
      <c r="AL1409" s="4"/>
      <c r="AN1409" s="109"/>
      <c r="AO1409" s="110"/>
      <c r="AP1409" s="111"/>
      <c r="AQ1409" s="110"/>
      <c r="AR1409" s="112"/>
      <c r="AT1409" s="113"/>
      <c r="AU1409" s="113"/>
      <c r="AV1409" s="113"/>
      <c r="AW1409" s="113"/>
      <c r="AX1409" s="113"/>
      <c r="AY1409" s="113"/>
      <c r="AZ1409" s="113"/>
      <c r="BA1409" s="105"/>
      <c r="BB1409" s="61"/>
      <c r="BC1409" s="106"/>
      <c r="BD1409" s="107"/>
      <c r="BE1409" s="107"/>
      <c r="BF1409" s="107"/>
      <c r="BG1409" s="107"/>
      <c r="BH1409" s="107"/>
      <c r="BI1409" s="107"/>
    </row>
    <row r="1410" spans="2:61" x14ac:dyDescent="0.3">
      <c r="B1410" s="108"/>
      <c r="C1410" s="93">
        <v>1838</v>
      </c>
      <c r="D1410" s="94">
        <f>'[1]S&amp;P500 Historical Data'!E4790</f>
        <v>0</v>
      </c>
      <c r="E1410" s="95"/>
      <c r="F1410" s="96"/>
      <c r="H1410" s="114">
        <v>1339</v>
      </c>
      <c r="I1410" s="98">
        <f t="shared" ca="1" si="241"/>
        <v>4239.4611454479118</v>
      </c>
      <c r="J1410" s="99">
        <f t="shared" ca="1" si="249"/>
        <v>-8.6835210535706475E-3</v>
      </c>
      <c r="K1410" s="100">
        <f t="shared" ca="1" si="250"/>
        <v>13.65013775885935</v>
      </c>
      <c r="L1410" s="101">
        <f t="shared" ca="1" si="251"/>
        <v>-0.56334015687210759</v>
      </c>
      <c r="M1410" s="125"/>
      <c r="N1410" s="91">
        <v>45251</v>
      </c>
      <c r="O1410" s="102"/>
      <c r="P1410" s="92" t="str">
        <f t="shared" si="248"/>
        <v/>
      </c>
      <c r="Q1410" s="115">
        <f t="shared" si="242"/>
        <v>3407.6877042384262</v>
      </c>
      <c r="R1410" s="116">
        <f t="shared" si="243"/>
        <v>4139.2870030544864</v>
      </c>
      <c r="S1410" s="116">
        <f t="shared" si="244"/>
        <v>6119.690672397609</v>
      </c>
      <c r="T1410" s="116">
        <f t="shared" si="245"/>
        <v>1897.5363480370495</v>
      </c>
      <c r="U1410" s="116">
        <f t="shared" si="246"/>
        <v>10990.036991726045</v>
      </c>
      <c r="V1410" s="116">
        <f t="shared" si="247"/>
        <v>1056.6238765492978</v>
      </c>
      <c r="W1410" s="64"/>
      <c r="X1410" s="64"/>
      <c r="Y1410" s="105"/>
      <c r="Z1410" s="61"/>
      <c r="AA1410" s="106"/>
      <c r="AB1410" s="107"/>
      <c r="AC1410" s="107"/>
      <c r="AD1410" s="107"/>
      <c r="AE1410" s="107"/>
      <c r="AF1410" s="107"/>
      <c r="AG1410" s="107"/>
      <c r="AI1410" s="108"/>
      <c r="AJ1410" s="4"/>
      <c r="AK1410" s="4"/>
      <c r="AL1410" s="4"/>
      <c r="AN1410" s="109"/>
      <c r="AO1410" s="110"/>
      <c r="AP1410" s="111"/>
      <c r="AQ1410" s="110"/>
      <c r="AR1410" s="112"/>
      <c r="AT1410" s="113"/>
      <c r="AU1410" s="113"/>
      <c r="AV1410" s="113"/>
      <c r="AW1410" s="113"/>
      <c r="AX1410" s="113"/>
      <c r="AY1410" s="113"/>
      <c r="AZ1410" s="113"/>
      <c r="BA1410" s="105"/>
      <c r="BB1410" s="61"/>
      <c r="BC1410" s="106"/>
      <c r="BD1410" s="107"/>
      <c r="BE1410" s="107"/>
      <c r="BF1410" s="107"/>
      <c r="BG1410" s="107"/>
      <c r="BH1410" s="107"/>
      <c r="BI1410" s="107"/>
    </row>
    <row r="1411" spans="2:61" x14ac:dyDescent="0.3">
      <c r="B1411" s="108"/>
      <c r="C1411" s="93">
        <v>1839</v>
      </c>
      <c r="D1411" s="94">
        <f>'[1]S&amp;P500 Historical Data'!E4791</f>
        <v>0</v>
      </c>
      <c r="E1411" s="95"/>
      <c r="F1411" s="96"/>
      <c r="H1411" s="114">
        <v>1340</v>
      </c>
      <c r="I1411" s="98">
        <f t="shared" ca="1" si="241"/>
        <v>4230.1702390114524</v>
      </c>
      <c r="J1411" s="99">
        <f t="shared" ca="1" si="249"/>
        <v>-2.1915300359422909E-3</v>
      </c>
      <c r="K1411" s="100">
        <f t="shared" ca="1" si="250"/>
        <v>13.494766824349052</v>
      </c>
      <c r="L1411" s="101">
        <f t="shared" ca="1" si="251"/>
        <v>-0.15537093451029882</v>
      </c>
      <c r="M1411" s="125"/>
      <c r="N1411" s="91">
        <v>45252</v>
      </c>
      <c r="O1411" s="102"/>
      <c r="P1411" s="92" t="str">
        <f t="shared" si="248"/>
        <v/>
      </c>
      <c r="Q1411" s="115">
        <f t="shared" si="242"/>
        <v>3408.6828943387477</v>
      </c>
      <c r="R1411" s="116">
        <f t="shared" si="243"/>
        <v>4140.1918844126594</v>
      </c>
      <c r="S1411" s="116">
        <f t="shared" si="244"/>
        <v>6122.8160871863392</v>
      </c>
      <c r="T1411" s="116">
        <f t="shared" si="245"/>
        <v>1897.6756624249667</v>
      </c>
      <c r="U1411" s="116">
        <f t="shared" si="246"/>
        <v>10998.053500303766</v>
      </c>
      <c r="V1411" s="116">
        <f t="shared" si="247"/>
        <v>1056.4704994239808</v>
      </c>
      <c r="W1411" s="64"/>
      <c r="X1411" s="64"/>
      <c r="Y1411" s="105"/>
      <c r="Z1411" s="61"/>
      <c r="AA1411" s="106"/>
      <c r="AB1411" s="107"/>
      <c r="AC1411" s="107"/>
      <c r="AD1411" s="107"/>
      <c r="AE1411" s="107"/>
      <c r="AF1411" s="107"/>
      <c r="AG1411" s="107"/>
      <c r="AI1411" s="108"/>
      <c r="AJ1411" s="4"/>
      <c r="AK1411" s="4"/>
      <c r="AL1411" s="4"/>
      <c r="AN1411" s="109"/>
      <c r="AO1411" s="110"/>
      <c r="AP1411" s="111"/>
      <c r="AQ1411" s="110"/>
      <c r="AR1411" s="112"/>
      <c r="AT1411" s="113"/>
      <c r="AU1411" s="113"/>
      <c r="AV1411" s="113"/>
      <c r="AW1411" s="113"/>
      <c r="AX1411" s="113"/>
      <c r="AY1411" s="113"/>
      <c r="AZ1411" s="113"/>
      <c r="BA1411" s="105"/>
      <c r="BB1411" s="61"/>
      <c r="BC1411" s="106"/>
      <c r="BD1411" s="107"/>
      <c r="BE1411" s="107"/>
      <c r="BF1411" s="107"/>
      <c r="BG1411" s="107"/>
      <c r="BH1411" s="107"/>
      <c r="BI1411" s="107"/>
    </row>
    <row r="1412" spans="2:61" x14ac:dyDescent="0.3">
      <c r="B1412" s="108"/>
      <c r="C1412" s="93">
        <v>1840</v>
      </c>
      <c r="D1412" s="94">
        <f>'[1]S&amp;P500 Historical Data'!E4792</f>
        <v>0</v>
      </c>
      <c r="E1412" s="95"/>
      <c r="F1412" s="96"/>
      <c r="H1412" s="114">
        <v>1341</v>
      </c>
      <c r="I1412" s="98">
        <f t="shared" ca="1" si="241"/>
        <v>4219.820261421929</v>
      </c>
      <c r="J1412" s="99">
        <f t="shared" ca="1" si="249"/>
        <v>-2.4467047434814562E-3</v>
      </c>
      <c r="K1412" s="100">
        <f t="shared" ca="1" si="250"/>
        <v>13.323410398299204</v>
      </c>
      <c r="L1412" s="101">
        <f t="shared" ca="1" si="251"/>
        <v>-0.17135642604984808</v>
      </c>
      <c r="M1412" s="125"/>
      <c r="N1412" s="91">
        <v>45253</v>
      </c>
      <c r="O1412" s="102"/>
      <c r="P1412" s="92" t="str">
        <f t="shared" si="248"/>
        <v/>
      </c>
      <c r="Q1412" s="115">
        <f t="shared" si="242"/>
        <v>3409.6783750770092</v>
      </c>
      <c r="R1412" s="116">
        <f t="shared" si="243"/>
        <v>4141.0966258951203</v>
      </c>
      <c r="S1412" s="116">
        <f t="shared" si="244"/>
        <v>6125.9425986233609</v>
      </c>
      <c r="T1412" s="116">
        <f t="shared" si="245"/>
        <v>1897.8151418004468</v>
      </c>
      <c r="U1412" s="116">
        <f t="shared" si="246"/>
        <v>11006.074061393187</v>
      </c>
      <c r="V1412" s="116">
        <f t="shared" si="247"/>
        <v>1056.3173168395108</v>
      </c>
      <c r="W1412" s="64"/>
      <c r="X1412" s="64"/>
      <c r="Y1412" s="105"/>
      <c r="Z1412" s="61"/>
      <c r="AA1412" s="106"/>
      <c r="AB1412" s="107"/>
      <c r="AC1412" s="107"/>
      <c r="AD1412" s="107"/>
      <c r="AE1412" s="107"/>
      <c r="AF1412" s="107"/>
      <c r="AG1412" s="107"/>
      <c r="AI1412" s="108"/>
      <c r="AJ1412" s="4"/>
      <c r="AK1412" s="4"/>
      <c r="AL1412" s="4"/>
      <c r="AN1412" s="109"/>
      <c r="AO1412" s="110"/>
      <c r="AP1412" s="111"/>
      <c r="AQ1412" s="110"/>
      <c r="AR1412" s="112"/>
      <c r="AT1412" s="113"/>
      <c r="AU1412" s="113"/>
      <c r="AV1412" s="113"/>
      <c r="AW1412" s="113"/>
      <c r="AX1412" s="113"/>
      <c r="AY1412" s="113"/>
      <c r="AZ1412" s="113"/>
      <c r="BA1412" s="105"/>
      <c r="BB1412" s="61"/>
      <c r="BC1412" s="106"/>
      <c r="BD1412" s="107"/>
      <c r="BE1412" s="107"/>
      <c r="BF1412" s="107"/>
      <c r="BG1412" s="107"/>
      <c r="BH1412" s="107"/>
      <c r="BI1412" s="107"/>
    </row>
    <row r="1413" spans="2:61" x14ac:dyDescent="0.3">
      <c r="B1413" s="108"/>
      <c r="C1413" s="93">
        <v>1841</v>
      </c>
      <c r="D1413" s="94">
        <f>'[1]S&amp;P500 Historical Data'!E4793</f>
        <v>0</v>
      </c>
      <c r="E1413" s="95"/>
      <c r="F1413" s="96"/>
      <c r="H1413" s="114">
        <v>1342</v>
      </c>
      <c r="I1413" s="98">
        <f t="shared" ca="1" si="241"/>
        <v>4208.8135411153971</v>
      </c>
      <c r="J1413" s="99">
        <f t="shared" ca="1" si="249"/>
        <v>-2.6083386553585079E-3</v>
      </c>
      <c r="K1413" s="100">
        <f t="shared" ca="1" si="250"/>
        <v>13.141926254709098</v>
      </c>
      <c r="L1413" s="101">
        <f t="shared" ca="1" si="251"/>
        <v>-0.18148414359010642</v>
      </c>
      <c r="M1413" s="125"/>
      <c r="N1413" s="91">
        <v>45254</v>
      </c>
      <c r="O1413" s="102"/>
      <c r="P1413" s="92" t="str">
        <f t="shared" si="248"/>
        <v/>
      </c>
      <c r="Q1413" s="115">
        <f t="shared" si="242"/>
        <v>3410.6741465380892</v>
      </c>
      <c r="R1413" s="116">
        <f t="shared" si="243"/>
        <v>4142.0012277014703</v>
      </c>
      <c r="S1413" s="116">
        <f t="shared" si="244"/>
        <v>6129.0702073175771</v>
      </c>
      <c r="T1413" s="116">
        <f t="shared" si="245"/>
        <v>1897.9547860252756</v>
      </c>
      <c r="U1413" s="116">
        <f t="shared" si="246"/>
        <v>11014.098677341473</v>
      </c>
      <c r="V1413" s="116">
        <f t="shared" si="247"/>
        <v>1056.1643285250793</v>
      </c>
      <c r="W1413" s="64"/>
      <c r="X1413" s="64"/>
      <c r="Y1413" s="105"/>
      <c r="Z1413" s="61"/>
      <c r="AA1413" s="106"/>
      <c r="AB1413" s="107"/>
      <c r="AC1413" s="107"/>
      <c r="AD1413" s="107"/>
      <c r="AE1413" s="107"/>
      <c r="AF1413" s="107"/>
      <c r="AG1413" s="107"/>
      <c r="AI1413" s="108"/>
      <c r="AJ1413" s="4"/>
      <c r="AK1413" s="4"/>
      <c r="AL1413" s="4"/>
      <c r="AN1413" s="109"/>
      <c r="AO1413" s="110"/>
      <c r="AP1413" s="111"/>
      <c r="AQ1413" s="110"/>
      <c r="AR1413" s="112"/>
      <c r="AT1413" s="113"/>
      <c r="AU1413" s="113"/>
      <c r="AV1413" s="113"/>
      <c r="AW1413" s="113"/>
      <c r="AX1413" s="113"/>
      <c r="AY1413" s="113"/>
      <c r="AZ1413" s="113"/>
      <c r="BA1413" s="105"/>
      <c r="BB1413" s="61"/>
      <c r="BC1413" s="106"/>
      <c r="BD1413" s="107"/>
      <c r="BE1413" s="107"/>
      <c r="BF1413" s="107"/>
      <c r="BG1413" s="107"/>
      <c r="BH1413" s="107"/>
      <c r="BI1413" s="107"/>
    </row>
    <row r="1414" spans="2:61" x14ac:dyDescent="0.3">
      <c r="B1414" s="108"/>
      <c r="C1414" s="93">
        <v>1842</v>
      </c>
      <c r="D1414" s="94">
        <f>'[1]S&amp;P500 Historical Data'!E4794</f>
        <v>0</v>
      </c>
      <c r="E1414" s="95"/>
      <c r="F1414" s="96"/>
      <c r="H1414" s="114">
        <v>1343</v>
      </c>
      <c r="I1414" s="98">
        <f t="shared" ca="1" si="241"/>
        <v>4178.6803837656134</v>
      </c>
      <c r="J1414" s="99">
        <f t="shared" ca="1" si="249"/>
        <v>-7.1595372556699103E-3</v>
      </c>
      <c r="K1414" s="100">
        <f t="shared" ca="1" si="250"/>
        <v>12.674595646374062</v>
      </c>
      <c r="L1414" s="101">
        <f t="shared" ca="1" si="251"/>
        <v>-0.46733060833503642</v>
      </c>
      <c r="M1414" s="125"/>
      <c r="N1414" s="91">
        <v>45255</v>
      </c>
      <c r="O1414" s="102"/>
      <c r="P1414" s="92" t="str">
        <f t="shared" si="248"/>
        <v/>
      </c>
      <c r="Q1414" s="115">
        <f t="shared" si="242"/>
        <v>3411.6702088068923</v>
      </c>
      <c r="R1414" s="116">
        <f t="shared" si="243"/>
        <v>4142.9056900309351</v>
      </c>
      <c r="S1414" s="116">
        <f t="shared" si="244"/>
        <v>6132.198913877749</v>
      </c>
      <c r="T1414" s="116">
        <f t="shared" si="245"/>
        <v>1898.0945949615534</v>
      </c>
      <c r="U1414" s="116">
        <f t="shared" si="246"/>
        <v>11022.127350496177</v>
      </c>
      <c r="V1414" s="116">
        <f t="shared" si="247"/>
        <v>1056.0115342104532</v>
      </c>
      <c r="W1414" s="64"/>
      <c r="X1414" s="64"/>
      <c r="Y1414" s="105"/>
      <c r="Z1414" s="61"/>
      <c r="AA1414" s="106"/>
      <c r="AB1414" s="107"/>
      <c r="AC1414" s="107"/>
      <c r="AD1414" s="107"/>
      <c r="AE1414" s="107"/>
      <c r="AF1414" s="107"/>
      <c r="AG1414" s="107"/>
      <c r="AI1414" s="108"/>
      <c r="AJ1414" s="4"/>
      <c r="AK1414" s="4"/>
      <c r="AL1414" s="4"/>
      <c r="AN1414" s="109"/>
      <c r="AO1414" s="110"/>
      <c r="AP1414" s="111"/>
      <c r="AQ1414" s="110"/>
      <c r="AR1414" s="112"/>
      <c r="AT1414" s="113"/>
      <c r="AU1414" s="113"/>
      <c r="AV1414" s="113"/>
      <c r="AW1414" s="113"/>
      <c r="AX1414" s="113"/>
      <c r="AY1414" s="113"/>
      <c r="AZ1414" s="113"/>
      <c r="BA1414" s="105"/>
      <c r="BB1414" s="61"/>
      <c r="BC1414" s="106"/>
      <c r="BD1414" s="107"/>
      <c r="BE1414" s="107"/>
      <c r="BF1414" s="107"/>
      <c r="BG1414" s="107"/>
      <c r="BH1414" s="107"/>
      <c r="BI1414" s="107"/>
    </row>
    <row r="1415" spans="2:61" x14ac:dyDescent="0.3">
      <c r="B1415" s="108"/>
      <c r="C1415" s="93">
        <v>1843</v>
      </c>
      <c r="D1415" s="94">
        <f>'[1]S&amp;P500 Historical Data'!E4795</f>
        <v>0</v>
      </c>
      <c r="E1415" s="95"/>
      <c r="F1415" s="96"/>
      <c r="H1415" s="114">
        <v>1344</v>
      </c>
      <c r="I1415" s="98">
        <f t="shared" ca="1" si="241"/>
        <v>4199.536216279168</v>
      </c>
      <c r="J1415" s="99">
        <f t="shared" ca="1" si="249"/>
        <v>4.9910092656477228E-3</v>
      </c>
      <c r="K1415" s="100">
        <f t="shared" ca="1" si="250"/>
        <v>12.96750786304235</v>
      </c>
      <c r="L1415" s="101">
        <f t="shared" ca="1" si="251"/>
        <v>0.29291221666828837</v>
      </c>
      <c r="M1415" s="125"/>
      <c r="N1415" s="91">
        <v>45256</v>
      </c>
      <c r="O1415" s="102"/>
      <c r="P1415" s="92" t="str">
        <f t="shared" si="248"/>
        <v/>
      </c>
      <c r="Q1415" s="115">
        <f t="shared" si="242"/>
        <v>3412.6665619683458</v>
      </c>
      <c r="R1415" s="116">
        <f t="shared" si="243"/>
        <v>4143.8100130823595</v>
      </c>
      <c r="S1415" s="116">
        <f t="shared" si="244"/>
        <v>6135.3287189124931</v>
      </c>
      <c r="T1415" s="116">
        <f t="shared" si="245"/>
        <v>1898.2345684716945</v>
      </c>
      <c r="U1415" s="116">
        <f t="shared" si="246"/>
        <v>11030.160083205212</v>
      </c>
      <c r="V1415" s="116">
        <f t="shared" si="247"/>
        <v>1055.8589336259752</v>
      </c>
      <c r="W1415" s="64"/>
      <c r="X1415" s="64"/>
      <c r="Y1415" s="105"/>
      <c r="Z1415" s="61"/>
      <c r="AA1415" s="106"/>
      <c r="AB1415" s="107"/>
      <c r="AC1415" s="107"/>
      <c r="AD1415" s="107"/>
      <c r="AE1415" s="107"/>
      <c r="AF1415" s="107"/>
      <c r="AG1415" s="107"/>
      <c r="AI1415" s="108"/>
      <c r="AJ1415" s="4"/>
      <c r="AK1415" s="4"/>
      <c r="AL1415" s="4"/>
      <c r="AN1415" s="109"/>
      <c r="AO1415" s="110"/>
      <c r="AP1415" s="111"/>
      <c r="AQ1415" s="110"/>
      <c r="AR1415" s="112"/>
      <c r="AT1415" s="113"/>
      <c r="AU1415" s="113"/>
      <c r="AV1415" s="113"/>
      <c r="AW1415" s="113"/>
      <c r="AX1415" s="113"/>
      <c r="AY1415" s="113"/>
      <c r="AZ1415" s="113"/>
      <c r="BA1415" s="105"/>
      <c r="BB1415" s="61"/>
      <c r="BC1415" s="106"/>
      <c r="BD1415" s="107"/>
      <c r="BE1415" s="107"/>
      <c r="BF1415" s="107"/>
      <c r="BG1415" s="107"/>
      <c r="BH1415" s="107"/>
      <c r="BI1415" s="107"/>
    </row>
    <row r="1416" spans="2:61" x14ac:dyDescent="0.3">
      <c r="B1416" s="108"/>
      <c r="C1416" s="93">
        <v>1844</v>
      </c>
      <c r="D1416" s="94">
        <f>'[1]S&amp;P500 Historical Data'!E4796</f>
        <v>0</v>
      </c>
      <c r="E1416" s="95"/>
      <c r="F1416" s="96"/>
      <c r="H1416" s="114">
        <v>1345</v>
      </c>
      <c r="I1416" s="98">
        <f t="shared" ref="I1416:I1479" ca="1" si="252">$L$8*EXP(($L$4-($L$5^2)/2)*H1416+$L$5*K1416)</f>
        <v>4145.7717826315857</v>
      </c>
      <c r="J1416" s="99">
        <f t="shared" ca="1" si="249"/>
        <v>-1.2802469339154354E-2</v>
      </c>
      <c r="K1416" s="100">
        <f t="shared" ca="1" si="250"/>
        <v>12.143937413626121</v>
      </c>
      <c r="L1416" s="101">
        <f t="shared" ca="1" si="251"/>
        <v>-0.82357044941622937</v>
      </c>
      <c r="M1416" s="125"/>
      <c r="N1416" s="91">
        <v>45257</v>
      </c>
      <c r="O1416" s="102"/>
      <c r="P1416" s="92" t="str">
        <f t="shared" si="248"/>
        <v/>
      </c>
      <c r="Q1416" s="115">
        <f t="shared" si="242"/>
        <v>3413.6632061074033</v>
      </c>
      <c r="R1416" s="116">
        <f t="shared" si="243"/>
        <v>4144.714197054217</v>
      </c>
      <c r="S1416" s="116">
        <f t="shared" si="244"/>
        <v>6138.4596230302868</v>
      </c>
      <c r="T1416" s="116">
        <f t="shared" si="245"/>
        <v>1898.3747064184254</v>
      </c>
      <c r="U1416" s="116">
        <f t="shared" si="246"/>
        <v>11038.196877816888</v>
      </c>
      <c r="V1416" s="116">
        <f t="shared" si="247"/>
        <v>1055.7065265025608</v>
      </c>
      <c r="W1416" s="64"/>
      <c r="X1416" s="64"/>
      <c r="Y1416" s="105"/>
      <c r="Z1416" s="61"/>
      <c r="AA1416" s="106"/>
      <c r="AB1416" s="107"/>
      <c r="AC1416" s="107"/>
      <c r="AD1416" s="107"/>
      <c r="AE1416" s="107"/>
      <c r="AF1416" s="107"/>
      <c r="AG1416" s="107"/>
      <c r="AI1416" s="108"/>
      <c r="AJ1416" s="4"/>
      <c r="AK1416" s="4"/>
      <c r="AL1416" s="4"/>
      <c r="AN1416" s="109"/>
      <c r="AO1416" s="110"/>
      <c r="AP1416" s="111"/>
      <c r="AQ1416" s="110"/>
      <c r="AR1416" s="112"/>
      <c r="AT1416" s="113"/>
      <c r="AU1416" s="113"/>
      <c r="AV1416" s="113"/>
      <c r="AW1416" s="113"/>
      <c r="AX1416" s="113"/>
      <c r="AY1416" s="113"/>
      <c r="AZ1416" s="113"/>
      <c r="BA1416" s="105"/>
      <c r="BB1416" s="61"/>
      <c r="BC1416" s="106"/>
      <c r="BD1416" s="107"/>
      <c r="BE1416" s="107"/>
      <c r="BF1416" s="107"/>
      <c r="BG1416" s="107"/>
      <c r="BH1416" s="107"/>
      <c r="BI1416" s="107"/>
    </row>
    <row r="1417" spans="2:61" x14ac:dyDescent="0.3">
      <c r="B1417" s="108"/>
      <c r="C1417" s="93">
        <v>1845</v>
      </c>
      <c r="D1417" s="94">
        <f>'[1]S&amp;P500 Historical Data'!E4797</f>
        <v>0</v>
      </c>
      <c r="E1417" s="95"/>
      <c r="F1417" s="96"/>
      <c r="H1417" s="114">
        <v>1346</v>
      </c>
      <c r="I1417" s="98">
        <f t="shared" ca="1" si="252"/>
        <v>4133.4578611583138</v>
      </c>
      <c r="J1417" s="99">
        <f t="shared" ca="1" si="249"/>
        <v>-2.9702362114721725E-3</v>
      </c>
      <c r="K1417" s="100">
        <f t="shared" ca="1" si="250"/>
        <v>11.939771406293143</v>
      </c>
      <c r="L1417" s="101">
        <f t="shared" ca="1" si="251"/>
        <v>-0.20416600733297693</v>
      </c>
      <c r="M1417" s="125"/>
      <c r="N1417" s="91">
        <v>45258</v>
      </c>
      <c r="O1417" s="102"/>
      <c r="P1417" s="92" t="str">
        <f t="shared" si="248"/>
        <v/>
      </c>
      <c r="Q1417" s="115">
        <f t="shared" ref="Q1417:Q1480" si="253">$L$8*EXP($L$9*H1417)</f>
        <v>3414.660141309043</v>
      </c>
      <c r="R1417" s="116">
        <f t="shared" ref="R1417:R1480" si="254">$L$8*EXP($L$5*SQRT(H1417))</f>
        <v>4145.6182421445992</v>
      </c>
      <c r="S1417" s="116">
        <f t="shared" ref="S1417:S1480" si="255">$L$8*EXP($L$9*H1417+$L$5*SQRT(H1417))</f>
        <v>6141.5916268394658</v>
      </c>
      <c r="T1417" s="116">
        <f t="shared" ref="T1417:T1480" si="256">$L$8*EXP($L$9*H1417-$L$5*SQRT(H1417))</f>
        <v>1898.5150086647839</v>
      </c>
      <c r="U1417" s="116">
        <f t="shared" ref="U1417:U1480" si="257">$L$8*EXP($L$9*H1417+2*$L$5*SQRT(H1417))</f>
        <v>11046.23773667989</v>
      </c>
      <c r="V1417" s="116">
        <f t="shared" ref="V1417:V1480" si="258">$L$8*EXP($L$9*H1417-2*$L$5*SQRT(H1417))</f>
        <v>1055.5543125716981</v>
      </c>
      <c r="W1417" s="64"/>
      <c r="X1417" s="64"/>
      <c r="Y1417" s="105"/>
      <c r="Z1417" s="61"/>
      <c r="AA1417" s="106"/>
      <c r="AB1417" s="107"/>
      <c r="AC1417" s="107"/>
      <c r="AD1417" s="107"/>
      <c r="AE1417" s="107"/>
      <c r="AF1417" s="107"/>
      <c r="AG1417" s="107"/>
      <c r="AI1417" s="108"/>
      <c r="AJ1417" s="4"/>
      <c r="AK1417" s="4"/>
      <c r="AL1417" s="4"/>
      <c r="AN1417" s="109"/>
      <c r="AO1417" s="110"/>
      <c r="AP1417" s="111"/>
      <c r="AQ1417" s="110"/>
      <c r="AR1417" s="112"/>
      <c r="AT1417" s="113"/>
      <c r="AU1417" s="113"/>
      <c r="AV1417" s="113"/>
      <c r="AW1417" s="113"/>
      <c r="AX1417" s="113"/>
      <c r="AY1417" s="113"/>
      <c r="AZ1417" s="113"/>
      <c r="BA1417" s="105"/>
      <c r="BB1417" s="61"/>
      <c r="BC1417" s="106"/>
      <c r="BD1417" s="107"/>
      <c r="BE1417" s="107"/>
      <c r="BF1417" s="107"/>
      <c r="BG1417" s="107"/>
      <c r="BH1417" s="107"/>
      <c r="BI1417" s="107"/>
    </row>
    <row r="1418" spans="2:61" x14ac:dyDescent="0.3">
      <c r="B1418" s="108"/>
      <c r="C1418" s="93">
        <v>1846</v>
      </c>
      <c r="D1418" s="94">
        <f>'[1]S&amp;P500 Historical Data'!E4798</f>
        <v>0</v>
      </c>
      <c r="E1418" s="95"/>
      <c r="F1418" s="96"/>
      <c r="H1418" s="114">
        <v>1347</v>
      </c>
      <c r="I1418" s="98">
        <f t="shared" ca="1" si="252"/>
        <v>4169.4892008266379</v>
      </c>
      <c r="J1418" s="99">
        <f t="shared" ca="1" si="249"/>
        <v>8.7169969741090064E-3</v>
      </c>
      <c r="K1418" s="100">
        <f t="shared" ca="1" si="250"/>
        <v>12.463972863326006</v>
      </c>
      <c r="L1418" s="101">
        <f t="shared" ca="1" si="251"/>
        <v>0.52420145703286225</v>
      </c>
      <c r="M1418" s="125"/>
      <c r="N1418" s="91">
        <v>45259</v>
      </c>
      <c r="O1418" s="102"/>
      <c r="P1418" s="92" t="str">
        <f t="shared" ref="P1418:P1481" si="259">IF(O1418="","",(O1418-O1417)/O1417)</f>
        <v/>
      </c>
      <c r="Q1418" s="115">
        <f t="shared" si="253"/>
        <v>3415.6573676582666</v>
      </c>
      <c r="R1418" s="116">
        <f t="shared" si="254"/>
        <v>4146.5221485512275</v>
      </c>
      <c r="S1418" s="116">
        <f t="shared" si="255"/>
        <v>6144.7247309482264</v>
      </c>
      <c r="T1418" s="116">
        <f t="shared" si="256"/>
        <v>1898.65547507412</v>
      </c>
      <c r="U1418" s="116">
        <f t="shared" si="257"/>
        <v>11054.282662143285</v>
      </c>
      <c r="V1418" s="116">
        <f t="shared" si="258"/>
        <v>1055.4022915654457</v>
      </c>
      <c r="W1418" s="64"/>
      <c r="X1418" s="64"/>
      <c r="Y1418" s="105"/>
      <c r="Z1418" s="61"/>
      <c r="AA1418" s="106"/>
      <c r="AB1418" s="107"/>
      <c r="AC1418" s="107"/>
      <c r="AD1418" s="107"/>
      <c r="AE1418" s="107"/>
      <c r="AF1418" s="107"/>
      <c r="AG1418" s="107"/>
      <c r="AI1418" s="108"/>
      <c r="AJ1418" s="4"/>
      <c r="AK1418" s="4"/>
      <c r="AL1418" s="4"/>
      <c r="AN1418" s="109"/>
      <c r="AO1418" s="110"/>
      <c r="AP1418" s="111"/>
      <c r="AQ1418" s="110"/>
      <c r="AR1418" s="112"/>
      <c r="AT1418" s="113"/>
      <c r="AU1418" s="113"/>
      <c r="AV1418" s="113"/>
      <c r="AW1418" s="113"/>
      <c r="AX1418" s="113"/>
      <c r="AY1418" s="113"/>
      <c r="AZ1418" s="113"/>
      <c r="BA1418" s="105"/>
      <c r="BB1418" s="61"/>
      <c r="BC1418" s="106"/>
      <c r="BD1418" s="107"/>
      <c r="BE1418" s="107"/>
      <c r="BF1418" s="107"/>
      <c r="BG1418" s="107"/>
      <c r="BH1418" s="107"/>
      <c r="BI1418" s="107"/>
    </row>
    <row r="1419" spans="2:61" x14ac:dyDescent="0.3">
      <c r="B1419" s="108"/>
      <c r="C1419" s="93">
        <v>1847</v>
      </c>
      <c r="D1419" s="94">
        <f>'[1]S&amp;P500 Historical Data'!E4799</f>
        <v>0</v>
      </c>
      <c r="E1419" s="95"/>
      <c r="F1419" s="96"/>
      <c r="H1419" s="114">
        <v>1348</v>
      </c>
      <c r="I1419" s="98">
        <f t="shared" ca="1" si="252"/>
        <v>4149.8677825587856</v>
      </c>
      <c r="J1419" s="99">
        <f t="shared" ca="1" si="249"/>
        <v>-4.7059525334571337E-3</v>
      </c>
      <c r="K1419" s="100">
        <f t="shared" ca="1" si="250"/>
        <v>12.150906588921011</v>
      </c>
      <c r="L1419" s="101">
        <f t="shared" ca="1" si="251"/>
        <v>-0.31306627440499629</v>
      </c>
      <c r="M1419" s="125"/>
      <c r="N1419" s="91">
        <v>45260</v>
      </c>
      <c r="O1419" s="102"/>
      <c r="P1419" s="92" t="str">
        <f t="shared" si="259"/>
        <v/>
      </c>
      <c r="Q1419" s="115">
        <f t="shared" si="253"/>
        <v>3416.654885240102</v>
      </c>
      <c r="R1419" s="116">
        <f t="shared" si="254"/>
        <v>4147.4259164714504</v>
      </c>
      <c r="S1419" s="116">
        <f t="shared" si="255"/>
        <v>6147.8589359646267</v>
      </c>
      <c r="T1419" s="116">
        <f t="shared" si="256"/>
        <v>1898.7961055100925</v>
      </c>
      <c r="U1419" s="116">
        <f t="shared" si="257"/>
        <v>11062.331656556535</v>
      </c>
      <c r="V1419" s="116">
        <f t="shared" si="258"/>
        <v>1055.2504632164296</v>
      </c>
      <c r="W1419" s="64"/>
      <c r="X1419" s="64"/>
      <c r="Y1419" s="105"/>
      <c r="Z1419" s="61"/>
      <c r="AA1419" s="106"/>
      <c r="AB1419" s="107"/>
      <c r="AC1419" s="107"/>
      <c r="AD1419" s="107"/>
      <c r="AE1419" s="107"/>
      <c r="AF1419" s="107"/>
      <c r="AG1419" s="107"/>
      <c r="AI1419" s="108"/>
      <c r="AJ1419" s="4"/>
      <c r="AK1419" s="4"/>
      <c r="AL1419" s="4"/>
      <c r="AN1419" s="109"/>
      <c r="AO1419" s="110"/>
      <c r="AP1419" s="111"/>
      <c r="AQ1419" s="110"/>
      <c r="AR1419" s="112"/>
      <c r="AT1419" s="113"/>
      <c r="AU1419" s="113"/>
      <c r="AV1419" s="113"/>
      <c r="AW1419" s="113"/>
      <c r="AX1419" s="113"/>
      <c r="AY1419" s="113"/>
      <c r="AZ1419" s="113"/>
      <c r="BA1419" s="105"/>
      <c r="BB1419" s="61"/>
      <c r="BC1419" s="106"/>
      <c r="BD1419" s="107"/>
      <c r="BE1419" s="107"/>
      <c r="BF1419" s="107"/>
      <c r="BG1419" s="107"/>
      <c r="BH1419" s="107"/>
      <c r="BI1419" s="107"/>
    </row>
    <row r="1420" spans="2:61" x14ac:dyDescent="0.3">
      <c r="B1420" s="108"/>
      <c r="C1420" s="93">
        <v>1848</v>
      </c>
      <c r="D1420" s="94">
        <f>'[1]S&amp;P500 Historical Data'!E4800</f>
        <v>0</v>
      </c>
      <c r="E1420" s="95"/>
      <c r="F1420" s="96"/>
      <c r="H1420" s="114">
        <v>1349</v>
      </c>
      <c r="I1420" s="98">
        <f t="shared" ca="1" si="252"/>
        <v>4180.7957681755061</v>
      </c>
      <c r="J1420" s="99">
        <f t="shared" ca="1" si="249"/>
        <v>7.4527640968962174E-3</v>
      </c>
      <c r="K1420" s="100">
        <f t="shared" ca="1" si="250"/>
        <v>12.596727180704033</v>
      </c>
      <c r="L1420" s="101">
        <f t="shared" ca="1" si="251"/>
        <v>0.44582059178302141</v>
      </c>
      <c r="M1420" s="125"/>
      <c r="N1420" s="91">
        <v>45261</v>
      </c>
      <c r="O1420" s="102"/>
      <c r="P1420" s="92" t="str">
        <f t="shared" si="259"/>
        <v/>
      </c>
      <c r="Q1420" s="115">
        <f t="shared" si="253"/>
        <v>3417.6526941396019</v>
      </c>
      <c r="R1420" s="116">
        <f t="shared" si="254"/>
        <v>4148.3295461022399</v>
      </c>
      <c r="S1420" s="116">
        <f t="shared" si="255"/>
        <v>6150.9942424965866</v>
      </c>
      <c r="T1420" s="116">
        <f t="shared" si="256"/>
        <v>1898.9368998366708</v>
      </c>
      <c r="U1420" s="116">
        <f t="shared" si="257"/>
        <v>11070.384722269473</v>
      </c>
      <c r="V1420" s="116">
        <f t="shared" si="258"/>
        <v>1055.0988272578445</v>
      </c>
      <c r="W1420" s="64"/>
      <c r="X1420" s="64"/>
      <c r="Y1420" s="105"/>
      <c r="Z1420" s="61"/>
      <c r="AA1420" s="106"/>
      <c r="AB1420" s="107"/>
      <c r="AC1420" s="107"/>
      <c r="AD1420" s="107"/>
      <c r="AE1420" s="107"/>
      <c r="AF1420" s="107"/>
      <c r="AG1420" s="107"/>
      <c r="AI1420" s="108"/>
      <c r="AJ1420" s="4"/>
      <c r="AK1420" s="4"/>
      <c r="AL1420" s="4"/>
      <c r="AN1420" s="109"/>
      <c r="AO1420" s="110"/>
      <c r="AP1420" s="111"/>
      <c r="AQ1420" s="110"/>
      <c r="AR1420" s="112"/>
      <c r="AT1420" s="113"/>
      <c r="AU1420" s="113"/>
      <c r="AV1420" s="113"/>
      <c r="AW1420" s="113"/>
      <c r="AX1420" s="113"/>
      <c r="AY1420" s="113"/>
      <c r="AZ1420" s="113"/>
      <c r="BA1420" s="105"/>
      <c r="BB1420" s="61"/>
      <c r="BC1420" s="106"/>
      <c r="BD1420" s="107"/>
      <c r="BE1420" s="107"/>
      <c r="BF1420" s="107"/>
      <c r="BG1420" s="107"/>
      <c r="BH1420" s="107"/>
      <c r="BI1420" s="107"/>
    </row>
    <row r="1421" spans="2:61" x14ac:dyDescent="0.3">
      <c r="B1421" s="108"/>
      <c r="C1421" s="93">
        <v>1849</v>
      </c>
      <c r="D1421" s="94">
        <f>'[1]S&amp;P500 Historical Data'!E4801</f>
        <v>0</v>
      </c>
      <c r="E1421" s="95"/>
      <c r="F1421" s="96"/>
      <c r="H1421" s="114">
        <v>1350</v>
      </c>
      <c r="I1421" s="98">
        <f t="shared" ca="1" si="252"/>
        <v>4172.2530643098662</v>
      </c>
      <c r="J1421" s="99">
        <f t="shared" ca="1" si="249"/>
        <v>-2.0433200613786204E-3</v>
      </c>
      <c r="K1421" s="100">
        <f t="shared" ca="1" si="250"/>
        <v>12.450639025209806</v>
      </c>
      <c r="L1421" s="101">
        <f t="shared" ca="1" si="251"/>
        <v>-0.1460881554942266</v>
      </c>
      <c r="M1421" s="125"/>
      <c r="N1421" s="91">
        <v>45262</v>
      </c>
      <c r="O1421" s="102"/>
      <c r="P1421" s="92" t="str">
        <f t="shared" si="259"/>
        <v/>
      </c>
      <c r="Q1421" s="115">
        <f t="shared" si="253"/>
        <v>3418.6507944418422</v>
      </c>
      <c r="R1421" s="116">
        <f t="shared" si="254"/>
        <v>4149.2330376402024</v>
      </c>
      <c r="S1421" s="116">
        <f t="shared" si="255"/>
        <v>6154.1306511518906</v>
      </c>
      <c r="T1421" s="116">
        <f t="shared" si="256"/>
        <v>1899.0778579181306</v>
      </c>
      <c r="U1421" s="116">
        <f t="shared" si="257"/>
        <v>11078.441861632349</v>
      </c>
      <c r="V1421" s="116">
        <f t="shared" si="258"/>
        <v>1054.9473834234484</v>
      </c>
      <c r="W1421" s="64"/>
      <c r="X1421" s="64"/>
      <c r="Y1421" s="105"/>
      <c r="Z1421" s="61"/>
      <c r="AA1421" s="106"/>
      <c r="AB1421" s="107"/>
      <c r="AC1421" s="107"/>
      <c r="AD1421" s="107"/>
      <c r="AE1421" s="107"/>
      <c r="AF1421" s="107"/>
      <c r="AG1421" s="107"/>
      <c r="AI1421" s="108"/>
      <c r="AJ1421" s="4"/>
      <c r="AK1421" s="4"/>
      <c r="AL1421" s="4"/>
      <c r="AN1421" s="109"/>
      <c r="AO1421" s="110"/>
      <c r="AP1421" s="111"/>
      <c r="AQ1421" s="110"/>
      <c r="AR1421" s="112"/>
      <c r="AT1421" s="113"/>
      <c r="AU1421" s="113"/>
      <c r="AV1421" s="113"/>
      <c r="AW1421" s="113"/>
      <c r="AX1421" s="113"/>
      <c r="AY1421" s="113"/>
      <c r="AZ1421" s="113"/>
      <c r="BA1421" s="105"/>
      <c r="BB1421" s="61"/>
      <c r="BC1421" s="106"/>
      <c r="BD1421" s="107"/>
      <c r="BE1421" s="107"/>
      <c r="BF1421" s="107"/>
      <c r="BG1421" s="107"/>
      <c r="BH1421" s="107"/>
      <c r="BI1421" s="107"/>
    </row>
    <row r="1422" spans="2:61" x14ac:dyDescent="0.3">
      <c r="B1422" s="108"/>
      <c r="C1422" s="93">
        <v>1850</v>
      </c>
      <c r="D1422" s="94">
        <f>'[1]S&amp;P500 Historical Data'!E4802</f>
        <v>0</v>
      </c>
      <c r="E1422" s="95"/>
      <c r="F1422" s="96"/>
      <c r="H1422" s="114">
        <v>1351</v>
      </c>
      <c r="I1422" s="98">
        <f t="shared" ca="1" si="252"/>
        <v>4136.2349731725635</v>
      </c>
      <c r="J1422" s="99">
        <f t="shared" ca="1" si="249"/>
        <v>-8.6327676155138634E-3</v>
      </c>
      <c r="K1422" s="100">
        <f t="shared" ca="1" si="250"/>
        <v>11.890498662496606</v>
      </c>
      <c r="L1422" s="101">
        <f t="shared" ca="1" si="251"/>
        <v>-0.56014036271319989</v>
      </c>
      <c r="M1422" s="125"/>
      <c r="N1422" s="91">
        <v>45263</v>
      </c>
      <c r="O1422" s="102"/>
      <c r="P1422" s="92" t="str">
        <f t="shared" si="259"/>
        <v/>
      </c>
      <c r="Q1422" s="115">
        <f t="shared" si="253"/>
        <v>3419.6491862319272</v>
      </c>
      <c r="R1422" s="116">
        <f t="shared" si="254"/>
        <v>4150.1363912815659</v>
      </c>
      <c r="S1422" s="116">
        <f t="shared" si="255"/>
        <v>6157.2681625381847</v>
      </c>
      <c r="T1422" s="116">
        <f t="shared" si="256"/>
        <v>1899.2189796190576</v>
      </c>
      <c r="U1422" s="116">
        <f t="shared" si="257"/>
        <v>11086.503076995772</v>
      </c>
      <c r="V1422" s="116">
        <f t="shared" si="258"/>
        <v>1054.7961314475663</v>
      </c>
      <c r="W1422" s="64"/>
      <c r="X1422" s="64"/>
      <c r="Y1422" s="105"/>
      <c r="Z1422" s="61"/>
      <c r="AA1422" s="106"/>
      <c r="AB1422" s="107"/>
      <c r="AC1422" s="107"/>
      <c r="AD1422" s="107"/>
      <c r="AE1422" s="107"/>
      <c r="AF1422" s="107"/>
      <c r="AG1422" s="107"/>
      <c r="AI1422" s="108"/>
      <c r="AJ1422" s="4"/>
      <c r="AK1422" s="4"/>
      <c r="AL1422" s="4"/>
      <c r="AN1422" s="109"/>
      <c r="AO1422" s="110"/>
      <c r="AP1422" s="111"/>
      <c r="AQ1422" s="110"/>
      <c r="AR1422" s="112"/>
      <c r="AT1422" s="113"/>
      <c r="AU1422" s="113"/>
      <c r="AV1422" s="113"/>
      <c r="AW1422" s="113"/>
      <c r="AX1422" s="113"/>
      <c r="AY1422" s="113"/>
      <c r="AZ1422" s="113"/>
      <c r="BA1422" s="105"/>
      <c r="BB1422" s="61"/>
      <c r="BC1422" s="106"/>
      <c r="BD1422" s="107"/>
      <c r="BE1422" s="107"/>
      <c r="BF1422" s="107"/>
      <c r="BG1422" s="107"/>
      <c r="BH1422" s="107"/>
      <c r="BI1422" s="107"/>
    </row>
    <row r="1423" spans="2:61" x14ac:dyDescent="0.3">
      <c r="B1423" s="108"/>
      <c r="C1423" s="93">
        <v>1851</v>
      </c>
      <c r="D1423" s="94">
        <f>'[1]S&amp;P500 Historical Data'!E4803</f>
        <v>0</v>
      </c>
      <c r="E1423" s="95"/>
      <c r="F1423" s="96"/>
      <c r="H1423" s="114">
        <v>1352</v>
      </c>
      <c r="I1423" s="98">
        <f t="shared" ca="1" si="252"/>
        <v>4056.1802211314293</v>
      </c>
      <c r="J1423" s="99">
        <f t="shared" ca="1" si="249"/>
        <v>-1.9354498127008197E-2</v>
      </c>
      <c r="K1423" s="100">
        <f t="shared" ca="1" si="250"/>
        <v>10.650733114475671</v>
      </c>
      <c r="L1423" s="101">
        <f t="shared" ca="1" si="251"/>
        <v>-1.2397655480209362</v>
      </c>
      <c r="M1423" s="125"/>
      <c r="N1423" s="91">
        <v>45264</v>
      </c>
      <c r="O1423" s="102"/>
      <c r="P1423" s="92" t="str">
        <f t="shared" si="259"/>
        <v/>
      </c>
      <c r="Q1423" s="115">
        <f t="shared" si="253"/>
        <v>3420.6478695949818</v>
      </c>
      <c r="R1423" s="116">
        <f t="shared" si="254"/>
        <v>4151.0396072221956</v>
      </c>
      <c r="S1423" s="116">
        <f t="shared" si="255"/>
        <v>6160.4067772629833</v>
      </c>
      <c r="T1423" s="116">
        <f t="shared" si="256"/>
        <v>1899.3602648043429</v>
      </c>
      <c r="U1423" s="116">
        <f t="shared" si="257"/>
        <v>11094.568370710778</v>
      </c>
      <c r="V1423" s="116">
        <f t="shared" si="258"/>
        <v>1054.6450710650827</v>
      </c>
      <c r="W1423" s="64"/>
      <c r="X1423" s="64"/>
      <c r="Y1423" s="105"/>
      <c r="Z1423" s="61"/>
      <c r="AA1423" s="106"/>
      <c r="AB1423" s="107"/>
      <c r="AC1423" s="107"/>
      <c r="AD1423" s="107"/>
      <c r="AE1423" s="107"/>
      <c r="AF1423" s="107"/>
      <c r="AG1423" s="107"/>
      <c r="AI1423" s="108"/>
      <c r="AJ1423" s="4"/>
      <c r="AK1423" s="4"/>
      <c r="AL1423" s="4"/>
      <c r="AN1423" s="109"/>
      <c r="AO1423" s="110"/>
      <c r="AP1423" s="111"/>
      <c r="AQ1423" s="110"/>
      <c r="AR1423" s="112"/>
      <c r="AT1423" s="113"/>
      <c r="AU1423" s="113"/>
      <c r="AV1423" s="113"/>
      <c r="AW1423" s="113"/>
      <c r="AX1423" s="113"/>
      <c r="AY1423" s="113"/>
      <c r="AZ1423" s="113"/>
      <c r="BA1423" s="105"/>
      <c r="BB1423" s="61"/>
      <c r="BC1423" s="106"/>
      <c r="BD1423" s="107"/>
      <c r="BE1423" s="107"/>
      <c r="BF1423" s="107"/>
      <c r="BG1423" s="107"/>
      <c r="BH1423" s="107"/>
      <c r="BI1423" s="107"/>
    </row>
    <row r="1424" spans="2:61" x14ac:dyDescent="0.3">
      <c r="B1424" s="108"/>
      <c r="C1424" s="93">
        <v>1852</v>
      </c>
      <c r="D1424" s="94">
        <f>'[1]S&amp;P500 Historical Data'!E4804</f>
        <v>0</v>
      </c>
      <c r="E1424" s="95"/>
      <c r="F1424" s="96"/>
      <c r="H1424" s="114">
        <v>1353</v>
      </c>
      <c r="I1424" s="98">
        <f t="shared" ca="1" si="252"/>
        <v>4073.370051362142</v>
      </c>
      <c r="J1424" s="99">
        <f t="shared" ca="1" si="249"/>
        <v>4.2379355190282353E-3</v>
      </c>
      <c r="K1424" s="100">
        <f t="shared" ca="1" si="250"/>
        <v>10.896794412048962</v>
      </c>
      <c r="L1424" s="101">
        <f t="shared" ca="1" si="251"/>
        <v>0.24606129757329095</v>
      </c>
      <c r="M1424" s="125"/>
      <c r="N1424" s="91">
        <v>45265</v>
      </c>
      <c r="O1424" s="102"/>
      <c r="P1424" s="92" t="str">
        <f t="shared" si="259"/>
        <v/>
      </c>
      <c r="Q1424" s="115">
        <f t="shared" si="253"/>
        <v>3421.6468446161589</v>
      </c>
      <c r="R1424" s="116">
        <f t="shared" si="254"/>
        <v>4151.9426856575856</v>
      </c>
      <c r="S1424" s="116">
        <f t="shared" si="255"/>
        <v>6163.5464959336632</v>
      </c>
      <c r="T1424" s="116">
        <f t="shared" si="256"/>
        <v>1899.5017133391839</v>
      </c>
      <c r="U1424" s="116">
        <f t="shared" si="257"/>
        <v>11102.637745128779</v>
      </c>
      <c r="V1424" s="116">
        <f t="shared" si="258"/>
        <v>1054.4942020114447</v>
      </c>
      <c r="W1424" s="64"/>
      <c r="X1424" s="64"/>
      <c r="Y1424" s="105"/>
      <c r="Z1424" s="61"/>
      <c r="AA1424" s="106"/>
      <c r="AB1424" s="107"/>
      <c r="AC1424" s="107"/>
      <c r="AD1424" s="107"/>
      <c r="AE1424" s="107"/>
      <c r="AF1424" s="107"/>
      <c r="AG1424" s="107"/>
      <c r="AI1424" s="108"/>
      <c r="AJ1424" s="4"/>
      <c r="AK1424" s="4"/>
      <c r="AL1424" s="4"/>
      <c r="AN1424" s="109"/>
      <c r="AO1424" s="110"/>
      <c r="AP1424" s="111"/>
      <c r="AQ1424" s="110"/>
      <c r="AR1424" s="112"/>
      <c r="AT1424" s="113"/>
      <c r="AU1424" s="113"/>
      <c r="AV1424" s="113"/>
      <c r="AW1424" s="113"/>
      <c r="AX1424" s="113"/>
      <c r="AY1424" s="113"/>
      <c r="AZ1424" s="113"/>
      <c r="BA1424" s="105"/>
      <c r="BB1424" s="61"/>
      <c r="BC1424" s="106"/>
      <c r="BD1424" s="107"/>
      <c r="BE1424" s="107"/>
      <c r="BF1424" s="107"/>
      <c r="BG1424" s="107"/>
      <c r="BH1424" s="107"/>
      <c r="BI1424" s="107"/>
    </row>
    <row r="1425" spans="2:61" x14ac:dyDescent="0.3">
      <c r="B1425" s="108"/>
      <c r="C1425" s="93">
        <v>1853</v>
      </c>
      <c r="D1425" s="94">
        <f>'[1]S&amp;P500 Historical Data'!E4805</f>
        <v>0</v>
      </c>
      <c r="E1425" s="95"/>
      <c r="F1425" s="96"/>
      <c r="H1425" s="114">
        <v>1354</v>
      </c>
      <c r="I1425" s="98">
        <f t="shared" ca="1" si="252"/>
        <v>4090.537148662389</v>
      </c>
      <c r="J1425" s="99">
        <f t="shared" ca="1" si="249"/>
        <v>4.2144703485769092E-3</v>
      </c>
      <c r="K1425" s="100">
        <f t="shared" ca="1" si="250"/>
        <v>11.141395308420826</v>
      </c>
      <c r="L1425" s="101">
        <f t="shared" ca="1" si="251"/>
        <v>0.24460089637186469</v>
      </c>
      <c r="M1425" s="125"/>
      <c r="N1425" s="91">
        <v>45266</v>
      </c>
      <c r="O1425" s="102"/>
      <c r="P1425" s="92" t="str">
        <f t="shared" si="259"/>
        <v/>
      </c>
      <c r="Q1425" s="115">
        <f t="shared" si="253"/>
        <v>3422.646111380634</v>
      </c>
      <c r="R1425" s="116">
        <f t="shared" si="254"/>
        <v>4152.8456267828633</v>
      </c>
      <c r="S1425" s="116">
        <f t="shared" si="255"/>
        <v>6166.6873191574705</v>
      </c>
      <c r="T1425" s="116">
        <f t="shared" si="256"/>
        <v>1899.6433250890821</v>
      </c>
      <c r="U1425" s="116">
        <f t="shared" si="257"/>
        <v>11110.711202601582</v>
      </c>
      <c r="V1425" s="116">
        <f t="shared" si="258"/>
        <v>1054.3435240226579</v>
      </c>
      <c r="W1425" s="64"/>
      <c r="X1425" s="64"/>
      <c r="Y1425" s="105"/>
      <c r="Z1425" s="61"/>
      <c r="AA1425" s="106"/>
      <c r="AB1425" s="107"/>
      <c r="AC1425" s="107"/>
      <c r="AD1425" s="107"/>
      <c r="AE1425" s="107"/>
      <c r="AF1425" s="107"/>
      <c r="AG1425" s="107"/>
      <c r="AI1425" s="108"/>
      <c r="AJ1425" s="4"/>
      <c r="AK1425" s="4"/>
      <c r="AL1425" s="4"/>
      <c r="AN1425" s="109"/>
      <c r="AO1425" s="110"/>
      <c r="AP1425" s="111"/>
      <c r="AQ1425" s="110"/>
      <c r="AR1425" s="112"/>
      <c r="AT1425" s="113"/>
      <c r="AU1425" s="113"/>
      <c r="AV1425" s="113"/>
      <c r="AW1425" s="113"/>
      <c r="AX1425" s="113"/>
      <c r="AY1425" s="113"/>
      <c r="AZ1425" s="113"/>
      <c r="BA1425" s="105"/>
      <c r="BB1425" s="61"/>
      <c r="BC1425" s="106"/>
      <c r="BD1425" s="107"/>
      <c r="BE1425" s="107"/>
      <c r="BF1425" s="107"/>
      <c r="BG1425" s="107"/>
      <c r="BH1425" s="107"/>
      <c r="BI1425" s="107"/>
    </row>
    <row r="1426" spans="2:61" x14ac:dyDescent="0.3">
      <c r="B1426" s="108"/>
      <c r="C1426" s="93">
        <v>1854</v>
      </c>
      <c r="D1426" s="94">
        <f>'[1]S&amp;P500 Historical Data'!E4806</f>
        <v>0</v>
      </c>
      <c r="E1426" s="95"/>
      <c r="F1426" s="96"/>
      <c r="H1426" s="114">
        <v>1355</v>
      </c>
      <c r="I1426" s="98">
        <f t="shared" ca="1" si="252"/>
        <v>4080.5777498771236</v>
      </c>
      <c r="J1426" s="99">
        <f t="shared" ca="1" si="249"/>
        <v>-2.4347410678135896E-3</v>
      </c>
      <c r="K1426" s="100">
        <f t="shared" ca="1" si="250"/>
        <v>10.970788441566523</v>
      </c>
      <c r="L1426" s="101">
        <f t="shared" ca="1" si="251"/>
        <v>-0.17060686685430307</v>
      </c>
      <c r="M1426" s="125"/>
      <c r="N1426" s="91">
        <v>45267</v>
      </c>
      <c r="O1426" s="102"/>
      <c r="P1426" s="92" t="str">
        <f t="shared" si="259"/>
        <v/>
      </c>
      <c r="Q1426" s="115">
        <f t="shared" si="253"/>
        <v>3423.6456699736095</v>
      </c>
      <c r="R1426" s="116">
        <f t="shared" si="254"/>
        <v>4153.7484307927871</v>
      </c>
      <c r="S1426" s="116">
        <f t="shared" si="255"/>
        <v>6169.8292475415201</v>
      </c>
      <c r="T1426" s="116">
        <f t="shared" si="256"/>
        <v>1899.7850999198445</v>
      </c>
      <c r="U1426" s="116">
        <f t="shared" si="257"/>
        <v>11118.788745481419</v>
      </c>
      <c r="V1426" s="116">
        <f t="shared" si="258"/>
        <v>1054.1930368352851</v>
      </c>
      <c r="W1426" s="64"/>
      <c r="X1426" s="64"/>
      <c r="Y1426" s="105"/>
      <c r="Z1426" s="61"/>
      <c r="AA1426" s="106"/>
      <c r="AB1426" s="107"/>
      <c r="AC1426" s="107"/>
      <c r="AD1426" s="107"/>
      <c r="AE1426" s="107"/>
      <c r="AF1426" s="107"/>
      <c r="AG1426" s="107"/>
      <c r="AI1426" s="108"/>
      <c r="AJ1426" s="4"/>
      <c r="AK1426" s="4"/>
      <c r="AL1426" s="4"/>
      <c r="AN1426" s="109"/>
      <c r="AO1426" s="110"/>
      <c r="AP1426" s="111"/>
      <c r="AQ1426" s="110"/>
      <c r="AR1426" s="112"/>
      <c r="AT1426" s="113"/>
      <c r="AU1426" s="113"/>
      <c r="AV1426" s="113"/>
      <c r="AW1426" s="113"/>
      <c r="AX1426" s="113"/>
      <c r="AY1426" s="113"/>
      <c r="AZ1426" s="113"/>
      <c r="BA1426" s="105"/>
      <c r="BB1426" s="61"/>
      <c r="BC1426" s="106"/>
      <c r="BD1426" s="107"/>
      <c r="BE1426" s="107"/>
      <c r="BF1426" s="107"/>
      <c r="BG1426" s="107"/>
      <c r="BH1426" s="107"/>
      <c r="BI1426" s="107"/>
    </row>
    <row r="1427" spans="2:61" x14ac:dyDescent="0.3">
      <c r="B1427" s="108"/>
      <c r="C1427" s="93">
        <v>1855</v>
      </c>
      <c r="D1427" s="94">
        <f>'[1]S&amp;P500 Historical Data'!E4807</f>
        <v>0</v>
      </c>
      <c r="E1427" s="95"/>
      <c r="F1427" s="96"/>
      <c r="H1427" s="114">
        <v>1356</v>
      </c>
      <c r="I1427" s="98">
        <f t="shared" ca="1" si="252"/>
        <v>4036.8600356770903</v>
      </c>
      <c r="J1427" s="99">
        <f t="shared" ref="J1427:J1490" ca="1" si="260">(I1427-I1426)/I1426</f>
        <v>-1.0713608924949339E-2</v>
      </c>
      <c r="K1427" s="100">
        <f t="shared" ref="K1427:K1490" ca="1" si="261">+K1426+L1427</f>
        <v>10.279325137631492</v>
      </c>
      <c r="L1427" s="101">
        <f t="shared" ca="1" si="251"/>
        <v>-0.69146330393503053</v>
      </c>
      <c r="M1427" s="125"/>
      <c r="N1427" s="91">
        <v>45268</v>
      </c>
      <c r="O1427" s="102"/>
      <c r="P1427" s="92" t="str">
        <f t="shared" si="259"/>
        <v/>
      </c>
      <c r="Q1427" s="115">
        <f t="shared" si="253"/>
        <v>3424.6455204803115</v>
      </c>
      <c r="R1427" s="116">
        <f t="shared" si="254"/>
        <v>4154.6510978817505</v>
      </c>
      <c r="S1427" s="116">
        <f t="shared" si="255"/>
        <v>6172.9722816927906</v>
      </c>
      <c r="T1427" s="116">
        <f t="shared" si="256"/>
        <v>1899.9270376975817</v>
      </c>
      <c r="U1427" s="116">
        <f t="shared" si="257"/>
        <v>11126.870376120894</v>
      </c>
      <c r="V1427" s="116">
        <f t="shared" si="258"/>
        <v>1054.0427401864467</v>
      </c>
      <c r="W1427" s="64"/>
      <c r="X1427" s="64"/>
      <c r="Y1427" s="105"/>
      <c r="Z1427" s="61"/>
      <c r="AA1427" s="106"/>
      <c r="AB1427" s="107"/>
      <c r="AC1427" s="107"/>
      <c r="AD1427" s="107"/>
      <c r="AE1427" s="107"/>
      <c r="AF1427" s="107"/>
      <c r="AG1427" s="107"/>
      <c r="AI1427" s="108"/>
      <c r="AJ1427" s="4"/>
      <c r="AK1427" s="4"/>
      <c r="AL1427" s="4"/>
      <c r="AN1427" s="109"/>
      <c r="AO1427" s="110"/>
      <c r="AP1427" s="111"/>
      <c r="AQ1427" s="110"/>
      <c r="AR1427" s="112"/>
      <c r="AT1427" s="113"/>
      <c r="AU1427" s="113"/>
      <c r="AV1427" s="113"/>
      <c r="AW1427" s="113"/>
      <c r="AX1427" s="113"/>
      <c r="AY1427" s="113"/>
      <c r="AZ1427" s="113"/>
      <c r="BA1427" s="105"/>
      <c r="BB1427" s="61"/>
      <c r="BC1427" s="106"/>
      <c r="BD1427" s="107"/>
      <c r="BE1427" s="107"/>
      <c r="BF1427" s="107"/>
      <c r="BG1427" s="107"/>
      <c r="BH1427" s="107"/>
      <c r="BI1427" s="107"/>
    </row>
    <row r="1428" spans="2:61" x14ac:dyDescent="0.3">
      <c r="B1428" s="108"/>
      <c r="C1428" s="93">
        <v>1856</v>
      </c>
      <c r="D1428" s="94">
        <f>'[1]S&amp;P500 Historical Data'!E4808</f>
        <v>0</v>
      </c>
      <c r="E1428" s="95"/>
      <c r="F1428" s="96"/>
      <c r="H1428" s="114">
        <v>1357</v>
      </c>
      <c r="I1428" s="98">
        <f t="shared" ca="1" si="252"/>
        <v>4051.6735393013932</v>
      </c>
      <c r="J1428" s="99">
        <f t="shared" ca="1" si="260"/>
        <v>3.6695608699295204E-3</v>
      </c>
      <c r="K1428" s="100">
        <f t="shared" ca="1" si="261"/>
        <v>10.490002916211662</v>
      </c>
      <c r="L1428" s="101">
        <f t="shared" ca="1" si="251"/>
        <v>0.21067777858016995</v>
      </c>
      <c r="M1428" s="125"/>
      <c r="N1428" s="91">
        <v>45269</v>
      </c>
      <c r="O1428" s="102"/>
      <c r="P1428" s="92" t="str">
        <f t="shared" si="259"/>
        <v/>
      </c>
      <c r="Q1428" s="115">
        <f t="shared" si="253"/>
        <v>3425.6456629859913</v>
      </c>
      <c r="R1428" s="116">
        <f t="shared" si="254"/>
        <v>4155.5536282437843</v>
      </c>
      <c r="S1428" s="116">
        <f t="shared" si="255"/>
        <v>6176.1164222181333</v>
      </c>
      <c r="T1428" s="116">
        <f t="shared" si="256"/>
        <v>1900.0691382887053</v>
      </c>
      <c r="U1428" s="116">
        <f t="shared" si="257"/>
        <v>11134.956096873033</v>
      </c>
      <c r="V1428" s="116">
        <f t="shared" si="258"/>
        <v>1053.8926338138165</v>
      </c>
      <c r="W1428" s="64"/>
      <c r="X1428" s="64"/>
      <c r="Y1428" s="105"/>
      <c r="Z1428" s="61"/>
      <c r="AA1428" s="106"/>
      <c r="AB1428" s="107"/>
      <c r="AC1428" s="107"/>
      <c r="AD1428" s="107"/>
      <c r="AE1428" s="107"/>
      <c r="AF1428" s="107"/>
      <c r="AG1428" s="107"/>
      <c r="AI1428" s="108"/>
      <c r="AJ1428" s="4"/>
      <c r="AK1428" s="4"/>
      <c r="AL1428" s="4"/>
      <c r="AN1428" s="109"/>
      <c r="AO1428" s="110"/>
      <c r="AP1428" s="111"/>
      <c r="AQ1428" s="110"/>
      <c r="AR1428" s="112"/>
      <c r="AT1428" s="113"/>
      <c r="AU1428" s="113"/>
      <c r="AV1428" s="113"/>
      <c r="AW1428" s="113"/>
      <c r="AX1428" s="113"/>
      <c r="AY1428" s="113"/>
      <c r="AZ1428" s="113"/>
      <c r="BA1428" s="105"/>
      <c r="BB1428" s="61"/>
      <c r="BC1428" s="106"/>
      <c r="BD1428" s="107"/>
      <c r="BE1428" s="107"/>
      <c r="BF1428" s="107"/>
      <c r="BG1428" s="107"/>
      <c r="BH1428" s="107"/>
      <c r="BI1428" s="107"/>
    </row>
    <row r="1429" spans="2:61" x14ac:dyDescent="0.3">
      <c r="B1429" s="108"/>
      <c r="C1429" s="93">
        <v>1857</v>
      </c>
      <c r="D1429" s="94">
        <f>'[1]S&amp;P500 Historical Data'!E4809</f>
        <v>0</v>
      </c>
      <c r="E1429" s="95"/>
      <c r="F1429" s="96"/>
      <c r="H1429" s="114">
        <v>1358</v>
      </c>
      <c r="I1429" s="98">
        <f t="shared" ca="1" si="252"/>
        <v>4028.0225422958692</v>
      </c>
      <c r="J1429" s="99">
        <f t="shared" ca="1" si="260"/>
        <v>-5.8373402437556727E-3</v>
      </c>
      <c r="K1429" s="100">
        <f t="shared" ca="1" si="261"/>
        <v>10.105850159492249</v>
      </c>
      <c r="L1429" s="101">
        <f t="shared" ca="1" si="251"/>
        <v>-0.38415275671941224</v>
      </c>
      <c r="M1429" s="125"/>
      <c r="N1429" s="91">
        <v>45270</v>
      </c>
      <c r="O1429" s="102"/>
      <c r="P1429" s="92" t="str">
        <f t="shared" si="259"/>
        <v/>
      </c>
      <c r="Q1429" s="115">
        <f t="shared" si="253"/>
        <v>3426.6460975759246</v>
      </c>
      <c r="R1429" s="116">
        <f t="shared" si="254"/>
        <v>4156.4560220725534</v>
      </c>
      <c r="S1429" s="116">
        <f t="shared" si="255"/>
        <v>6179.261669724272</v>
      </c>
      <c r="T1429" s="116">
        <f t="shared" si="256"/>
        <v>1900.2114015599304</v>
      </c>
      <c r="U1429" s="116">
        <f t="shared" si="257"/>
        <v>11143.045910091261</v>
      </c>
      <c r="V1429" s="116">
        <f t="shared" si="258"/>
        <v>1053.7427174556215</v>
      </c>
      <c r="W1429" s="64"/>
      <c r="X1429" s="64"/>
      <c r="Y1429" s="105"/>
      <c r="Z1429" s="61"/>
      <c r="AA1429" s="106"/>
      <c r="AB1429" s="107"/>
      <c r="AC1429" s="107"/>
      <c r="AD1429" s="107"/>
      <c r="AE1429" s="107"/>
      <c r="AF1429" s="107"/>
      <c r="AG1429" s="107"/>
      <c r="AI1429" s="108"/>
      <c r="AJ1429" s="4"/>
      <c r="AK1429" s="4"/>
      <c r="AL1429" s="4"/>
      <c r="AN1429" s="109"/>
      <c r="AO1429" s="110"/>
      <c r="AP1429" s="111"/>
      <c r="AQ1429" s="110"/>
      <c r="AR1429" s="112"/>
      <c r="AT1429" s="113"/>
      <c r="AU1429" s="113"/>
      <c r="AV1429" s="113"/>
      <c r="AW1429" s="113"/>
      <c r="AX1429" s="113"/>
      <c r="AY1429" s="113"/>
      <c r="AZ1429" s="113"/>
      <c r="BA1429" s="105"/>
      <c r="BB1429" s="61"/>
      <c r="BC1429" s="106"/>
      <c r="BD1429" s="107"/>
      <c r="BE1429" s="107"/>
      <c r="BF1429" s="107"/>
      <c r="BG1429" s="107"/>
      <c r="BH1429" s="107"/>
      <c r="BI1429" s="107"/>
    </row>
    <row r="1430" spans="2:61" x14ac:dyDescent="0.3">
      <c r="B1430" s="108"/>
      <c r="C1430" s="93">
        <v>1858</v>
      </c>
      <c r="D1430" s="94">
        <f>'[1]S&amp;P500 Historical Data'!E4810</f>
        <v>0</v>
      </c>
      <c r="E1430" s="95"/>
      <c r="F1430" s="96"/>
      <c r="H1430" s="114">
        <v>1359</v>
      </c>
      <c r="I1430" s="98">
        <f t="shared" ca="1" si="252"/>
        <v>4082.6398712296927</v>
      </c>
      <c r="J1430" s="99">
        <f t="shared" ca="1" si="260"/>
        <v>1.3559340435739723E-2</v>
      </c>
      <c r="K1430" s="100">
        <f t="shared" ca="1" si="261"/>
        <v>10.929364859900332</v>
      </c>
      <c r="L1430" s="101">
        <f t="shared" ca="1" si="251"/>
        <v>0.82351470040808239</v>
      </c>
      <c r="M1430" s="125"/>
      <c r="N1430" s="91">
        <v>45271</v>
      </c>
      <c r="O1430" s="102"/>
      <c r="P1430" s="92" t="str">
        <f t="shared" si="259"/>
        <v/>
      </c>
      <c r="Q1430" s="115">
        <f t="shared" si="253"/>
        <v>3427.6468243354134</v>
      </c>
      <c r="R1430" s="116">
        <f t="shared" si="254"/>
        <v>4157.3582795613602</v>
      </c>
      <c r="S1430" s="116">
        <f t="shared" si="255"/>
        <v>6182.4080248177961</v>
      </c>
      <c r="T1430" s="116">
        <f t="shared" si="256"/>
        <v>1900.3538273782724</v>
      </c>
      <c r="U1430" s="116">
        <f t="shared" si="257"/>
        <v>11151.139818129421</v>
      </c>
      <c r="V1430" s="116">
        <f t="shared" si="258"/>
        <v>1053.5929908506407</v>
      </c>
      <c r="W1430" s="64"/>
      <c r="X1430" s="64"/>
      <c r="Y1430" s="105"/>
      <c r="Z1430" s="61"/>
      <c r="AA1430" s="106"/>
      <c r="AB1430" s="107"/>
      <c r="AC1430" s="107"/>
      <c r="AD1430" s="107"/>
      <c r="AE1430" s="107"/>
      <c r="AF1430" s="107"/>
      <c r="AG1430" s="107"/>
      <c r="AI1430" s="108"/>
      <c r="AJ1430" s="4"/>
      <c r="AK1430" s="4"/>
      <c r="AL1430" s="4"/>
      <c r="AN1430" s="109"/>
      <c r="AO1430" s="110"/>
      <c r="AP1430" s="111"/>
      <c r="AQ1430" s="110"/>
      <c r="AR1430" s="112"/>
      <c r="AT1430" s="113"/>
      <c r="AU1430" s="113"/>
      <c r="AV1430" s="113"/>
      <c r="AW1430" s="113"/>
      <c r="AX1430" s="113"/>
      <c r="AY1430" s="113"/>
      <c r="AZ1430" s="113"/>
      <c r="BA1430" s="105"/>
      <c r="BB1430" s="61"/>
      <c r="BC1430" s="106"/>
      <c r="BD1430" s="107"/>
      <c r="BE1430" s="107"/>
      <c r="BF1430" s="107"/>
      <c r="BG1430" s="107"/>
      <c r="BH1430" s="107"/>
      <c r="BI1430" s="107"/>
    </row>
    <row r="1431" spans="2:61" x14ac:dyDescent="0.3">
      <c r="B1431" s="108"/>
      <c r="C1431" s="93">
        <v>1859</v>
      </c>
      <c r="D1431" s="94">
        <f>'[1]S&amp;P500 Historical Data'!E4811</f>
        <v>0</v>
      </c>
      <c r="E1431" s="95"/>
      <c r="F1431" s="96"/>
      <c r="H1431" s="114">
        <v>1360</v>
      </c>
      <c r="I1431" s="98">
        <f t="shared" ca="1" si="252"/>
        <v>4034.0146418530758</v>
      </c>
      <c r="J1431" s="99">
        <f t="shared" ca="1" si="260"/>
        <v>-1.1910242125267598E-2</v>
      </c>
      <c r="K1431" s="100">
        <f t="shared" ca="1" si="261"/>
        <v>10.162256278065652</v>
      </c>
      <c r="L1431" s="101">
        <f t="shared" ca="1" si="251"/>
        <v>-0.76710858183467967</v>
      </c>
      <c r="M1431" s="125"/>
      <c r="N1431" s="91">
        <v>45272</v>
      </c>
      <c r="O1431" s="102"/>
      <c r="P1431" s="92" t="str">
        <f t="shared" si="259"/>
        <v/>
      </c>
      <c r="Q1431" s="115">
        <f t="shared" si="253"/>
        <v>3428.6478433497832</v>
      </c>
      <c r="R1431" s="116">
        <f t="shared" si="254"/>
        <v>4158.2604009031447</v>
      </c>
      <c r="S1431" s="116">
        <f t="shared" si="255"/>
        <v>6185.5554881051712</v>
      </c>
      <c r="T1431" s="116">
        <f t="shared" si="256"/>
        <v>1900.496415611047</v>
      </c>
      <c r="U1431" s="116">
        <f t="shared" si="257"/>
        <v>11159.237823341746</v>
      </c>
      <c r="V1431" s="116">
        <f t="shared" si="258"/>
        <v>1053.4434537382033</v>
      </c>
      <c r="W1431" s="64"/>
      <c r="X1431" s="64"/>
      <c r="Y1431" s="105"/>
      <c r="Z1431" s="61"/>
      <c r="AA1431" s="106"/>
      <c r="AB1431" s="107"/>
      <c r="AC1431" s="107"/>
      <c r="AD1431" s="107"/>
      <c r="AE1431" s="107"/>
      <c r="AF1431" s="107"/>
      <c r="AG1431" s="107"/>
      <c r="AI1431" s="108"/>
      <c r="AJ1431" s="4"/>
      <c r="AK1431" s="4"/>
      <c r="AL1431" s="4"/>
      <c r="AN1431" s="109"/>
      <c r="AO1431" s="110"/>
      <c r="AP1431" s="111"/>
      <c r="AQ1431" s="110"/>
      <c r="AR1431" s="112"/>
      <c r="AT1431" s="113"/>
      <c r="AU1431" s="113"/>
      <c r="AV1431" s="113"/>
      <c r="AW1431" s="113"/>
      <c r="AX1431" s="113"/>
      <c r="AY1431" s="113"/>
      <c r="AZ1431" s="113"/>
      <c r="BA1431" s="105"/>
      <c r="BB1431" s="61"/>
      <c r="BC1431" s="106"/>
      <c r="BD1431" s="107"/>
      <c r="BE1431" s="107"/>
      <c r="BF1431" s="107"/>
      <c r="BG1431" s="107"/>
      <c r="BH1431" s="107"/>
      <c r="BI1431" s="107"/>
    </row>
    <row r="1432" spans="2:61" x14ac:dyDescent="0.3">
      <c r="B1432" s="108"/>
      <c r="C1432" s="93">
        <v>1860</v>
      </c>
      <c r="D1432" s="94">
        <f>'[1]S&amp;P500 Historical Data'!E4812</f>
        <v>0</v>
      </c>
      <c r="E1432" s="95"/>
      <c r="F1432" s="96"/>
      <c r="H1432" s="114">
        <v>1361</v>
      </c>
      <c r="I1432" s="98">
        <f t="shared" ca="1" si="252"/>
        <v>3979.6308907820176</v>
      </c>
      <c r="J1432" s="99">
        <f t="shared" ca="1" si="260"/>
        <v>-1.3481297392137463E-2</v>
      </c>
      <c r="K1432" s="100">
        <f t="shared" ca="1" si="261"/>
        <v>9.2956940811335365</v>
      </c>
      <c r="L1432" s="101">
        <f t="shared" ca="1" si="251"/>
        <v>-0.86656219693211534</v>
      </c>
      <c r="M1432" s="125"/>
      <c r="N1432" s="91">
        <v>45273</v>
      </c>
      <c r="O1432" s="102"/>
      <c r="P1432" s="92" t="str">
        <f t="shared" si="259"/>
        <v/>
      </c>
      <c r="Q1432" s="115">
        <f t="shared" si="253"/>
        <v>3429.6491547043838</v>
      </c>
      <c r="R1432" s="116">
        <f t="shared" si="254"/>
        <v>4159.1623862904871</v>
      </c>
      <c r="S1432" s="116">
        <f t="shared" si="255"/>
        <v>6188.7040601927347</v>
      </c>
      <c r="T1432" s="116">
        <f t="shared" si="256"/>
        <v>1900.6391661258688</v>
      </c>
      <c r="U1432" s="116">
        <f t="shared" si="257"/>
        <v>11167.339928082902</v>
      </c>
      <c r="V1432" s="116">
        <f t="shared" si="258"/>
        <v>1053.294105858186</v>
      </c>
      <c r="W1432" s="64"/>
      <c r="X1432" s="64"/>
      <c r="Y1432" s="105"/>
      <c r="Z1432" s="61"/>
      <c r="AA1432" s="106"/>
      <c r="AB1432" s="107"/>
      <c r="AC1432" s="107"/>
      <c r="AD1432" s="107"/>
      <c r="AE1432" s="107"/>
      <c r="AF1432" s="107"/>
      <c r="AG1432" s="107"/>
      <c r="AI1432" s="108"/>
      <c r="AJ1432" s="4"/>
      <c r="AK1432" s="4"/>
      <c r="AL1432" s="4"/>
      <c r="AN1432" s="109"/>
      <c r="AO1432" s="110"/>
      <c r="AP1432" s="111"/>
      <c r="AQ1432" s="110"/>
      <c r="AR1432" s="112"/>
      <c r="AT1432" s="113"/>
      <c r="AU1432" s="113"/>
      <c r="AV1432" s="113"/>
      <c r="AW1432" s="113"/>
      <c r="AX1432" s="113"/>
      <c r="AY1432" s="113"/>
      <c r="AZ1432" s="113"/>
      <c r="BA1432" s="105"/>
      <c r="BB1432" s="61"/>
      <c r="BC1432" s="106"/>
      <c r="BD1432" s="107"/>
      <c r="BE1432" s="107"/>
      <c r="BF1432" s="107"/>
      <c r="BG1432" s="107"/>
      <c r="BH1432" s="107"/>
      <c r="BI1432" s="107"/>
    </row>
    <row r="1433" spans="2:61" x14ac:dyDescent="0.3">
      <c r="B1433" s="108"/>
      <c r="C1433" s="93">
        <v>1861</v>
      </c>
      <c r="D1433" s="94">
        <f>'[1]S&amp;P500 Historical Data'!E4813</f>
        <v>0</v>
      </c>
      <c r="E1433" s="95"/>
      <c r="F1433" s="96"/>
      <c r="H1433" s="114">
        <v>1362</v>
      </c>
      <c r="I1433" s="98">
        <f t="shared" ca="1" si="252"/>
        <v>4018.5554961856342</v>
      </c>
      <c r="J1433" s="99">
        <f t="shared" ca="1" si="260"/>
        <v>9.780958704933498E-3</v>
      </c>
      <c r="K1433" s="100">
        <f t="shared" ca="1" si="261"/>
        <v>9.8857837538547155</v>
      </c>
      <c r="L1433" s="101">
        <f t="shared" ca="1" si="251"/>
        <v>0.59008967272117974</v>
      </c>
      <c r="M1433" s="125"/>
      <c r="N1433" s="91">
        <v>45274</v>
      </c>
      <c r="O1433" s="102"/>
      <c r="P1433" s="92" t="str">
        <f t="shared" si="259"/>
        <v/>
      </c>
      <c r="Q1433" s="115">
        <f t="shared" si="253"/>
        <v>3430.6507584845931</v>
      </c>
      <c r="R1433" s="116">
        <f t="shared" si="254"/>
        <v>4160.0642359156072</v>
      </c>
      <c r="S1433" s="116">
        <f t="shared" si="255"/>
        <v>6191.8537416866993</v>
      </c>
      <c r="T1433" s="116">
        <f t="shared" si="256"/>
        <v>1900.7820787906508</v>
      </c>
      <c r="U1433" s="116">
        <f t="shared" si="257"/>
        <v>11175.44613470796</v>
      </c>
      <c r="V1433" s="116">
        <f t="shared" si="258"/>
        <v>1053.1449469510126</v>
      </c>
      <c r="W1433" s="64"/>
      <c r="X1433" s="64"/>
      <c r="Y1433" s="105"/>
      <c r="Z1433" s="61"/>
      <c r="AA1433" s="106"/>
      <c r="AB1433" s="107"/>
      <c r="AC1433" s="107"/>
      <c r="AD1433" s="107"/>
      <c r="AE1433" s="107"/>
      <c r="AF1433" s="107"/>
      <c r="AG1433" s="107"/>
      <c r="AI1433" s="108"/>
      <c r="AJ1433" s="4"/>
      <c r="AK1433" s="4"/>
      <c r="AL1433" s="4"/>
      <c r="AN1433" s="109"/>
      <c r="AO1433" s="110"/>
      <c r="AP1433" s="111"/>
      <c r="AQ1433" s="110"/>
      <c r="AR1433" s="112"/>
      <c r="AT1433" s="113"/>
      <c r="AU1433" s="113"/>
      <c r="AV1433" s="113"/>
      <c r="AW1433" s="113"/>
      <c r="AX1433" s="113"/>
      <c r="AY1433" s="113"/>
      <c r="AZ1433" s="113"/>
      <c r="BA1433" s="105"/>
      <c r="BB1433" s="61"/>
      <c r="BC1433" s="106"/>
      <c r="BD1433" s="107"/>
      <c r="BE1433" s="107"/>
      <c r="BF1433" s="107"/>
      <c r="BG1433" s="107"/>
      <c r="BH1433" s="107"/>
      <c r="BI1433" s="107"/>
    </row>
    <row r="1434" spans="2:61" x14ac:dyDescent="0.3">
      <c r="B1434" s="108"/>
      <c r="C1434" s="93">
        <v>1862</v>
      </c>
      <c r="D1434" s="94">
        <f>'[1]S&amp;P500 Historical Data'!E4814</f>
        <v>0</v>
      </c>
      <c r="E1434" s="95"/>
      <c r="F1434" s="96"/>
      <c r="H1434" s="114">
        <v>1363</v>
      </c>
      <c r="I1434" s="98">
        <f t="shared" ca="1" si="252"/>
        <v>3966.641196299835</v>
      </c>
      <c r="J1434" s="99">
        <f t="shared" ca="1" si="260"/>
        <v>-1.2918646995189105E-2</v>
      </c>
      <c r="K1434" s="100">
        <f t="shared" ca="1" si="261"/>
        <v>9.0548576024952201</v>
      </c>
      <c r="L1434" s="101">
        <f t="shared" ca="1" si="251"/>
        <v>-0.8309261513594951</v>
      </c>
      <c r="M1434" s="125"/>
      <c r="N1434" s="91">
        <v>45275</v>
      </c>
      <c r="O1434" s="102"/>
      <c r="P1434" s="92" t="str">
        <f t="shared" si="259"/>
        <v/>
      </c>
      <c r="Q1434" s="115">
        <f t="shared" si="253"/>
        <v>3431.6526547758103</v>
      </c>
      <c r="R1434" s="116">
        <f t="shared" si="254"/>
        <v>4160.9659499703648</v>
      </c>
      <c r="S1434" s="116">
        <f t="shared" si="255"/>
        <v>6195.0045331931497</v>
      </c>
      <c r="T1434" s="116">
        <f t="shared" si="256"/>
        <v>1900.9251534736052</v>
      </c>
      <c r="U1434" s="116">
        <f t="shared" si="257"/>
        <v>11183.556445572403</v>
      </c>
      <c r="V1434" s="116">
        <f t="shared" si="258"/>
        <v>1052.9959767576536</v>
      </c>
      <c r="W1434" s="64"/>
      <c r="X1434" s="64"/>
      <c r="Y1434" s="105"/>
      <c r="Z1434" s="61"/>
      <c r="AA1434" s="106"/>
      <c r="AB1434" s="107"/>
      <c r="AC1434" s="107"/>
      <c r="AD1434" s="107"/>
      <c r="AE1434" s="107"/>
      <c r="AF1434" s="107"/>
      <c r="AG1434" s="107"/>
      <c r="AI1434" s="108"/>
      <c r="AJ1434" s="4"/>
      <c r="AK1434" s="4"/>
      <c r="AL1434" s="4"/>
      <c r="AN1434" s="109"/>
      <c r="AO1434" s="110"/>
      <c r="AP1434" s="111"/>
      <c r="AQ1434" s="110"/>
      <c r="AR1434" s="112"/>
      <c r="AT1434" s="113"/>
      <c r="AU1434" s="113"/>
      <c r="AV1434" s="113"/>
      <c r="AW1434" s="113"/>
      <c r="AX1434" s="113"/>
      <c r="AY1434" s="113"/>
      <c r="AZ1434" s="113"/>
      <c r="BA1434" s="105"/>
      <c r="BB1434" s="61"/>
      <c r="BC1434" s="106"/>
      <c r="BD1434" s="107"/>
      <c r="BE1434" s="107"/>
      <c r="BF1434" s="107"/>
      <c r="BG1434" s="107"/>
      <c r="BH1434" s="107"/>
      <c r="BI1434" s="107"/>
    </row>
    <row r="1435" spans="2:61" x14ac:dyDescent="0.3">
      <c r="B1435" s="108"/>
      <c r="C1435" s="93">
        <v>1863</v>
      </c>
      <c r="D1435" s="94">
        <f>'[1]S&amp;P500 Historical Data'!E4815</f>
        <v>0</v>
      </c>
      <c r="E1435" s="95"/>
      <c r="F1435" s="96"/>
      <c r="H1435" s="114">
        <v>1364</v>
      </c>
      <c r="I1435" s="98">
        <f t="shared" ca="1" si="252"/>
        <v>4004.8202909654829</v>
      </c>
      <c r="J1435" s="99">
        <f t="shared" ca="1" si="260"/>
        <v>9.6250436518589399E-3</v>
      </c>
      <c r="K1435" s="100">
        <f t="shared" ca="1" si="261"/>
        <v>9.6352962284975696</v>
      </c>
      <c r="L1435" s="101">
        <f t="shared" ca="1" si="251"/>
        <v>0.58043862600234941</v>
      </c>
      <c r="M1435" s="125"/>
      <c r="N1435" s="91">
        <v>45276</v>
      </c>
      <c r="O1435" s="102"/>
      <c r="P1435" s="92" t="str">
        <f t="shared" si="259"/>
        <v/>
      </c>
      <c r="Q1435" s="115">
        <f t="shared" si="253"/>
        <v>3432.6548436634616</v>
      </c>
      <c r="R1435" s="116">
        <f t="shared" si="254"/>
        <v>4161.8675286462621</v>
      </c>
      <c r="S1435" s="116">
        <f t="shared" si="255"/>
        <v>6198.1564353180465</v>
      </c>
      <c r="T1435" s="116">
        <f t="shared" si="256"/>
        <v>1901.0683900432398</v>
      </c>
      <c r="U1435" s="116">
        <f t="shared" si="257"/>
        <v>11191.670863032143</v>
      </c>
      <c r="V1435" s="116">
        <f t="shared" si="258"/>
        <v>1052.8471950196222</v>
      </c>
      <c r="W1435" s="64"/>
      <c r="X1435" s="64"/>
      <c r="Y1435" s="105"/>
      <c r="Z1435" s="61"/>
      <c r="AA1435" s="106"/>
      <c r="AB1435" s="107"/>
      <c r="AC1435" s="107"/>
      <c r="AD1435" s="107"/>
      <c r="AE1435" s="107"/>
      <c r="AF1435" s="107"/>
      <c r="AG1435" s="107"/>
      <c r="AI1435" s="108"/>
      <c r="AJ1435" s="4"/>
      <c r="AK1435" s="4"/>
      <c r="AL1435" s="4"/>
      <c r="AN1435" s="109"/>
      <c r="AO1435" s="110"/>
      <c r="AP1435" s="111"/>
      <c r="AQ1435" s="110"/>
      <c r="AR1435" s="112"/>
      <c r="AT1435" s="113"/>
      <c r="AU1435" s="113"/>
      <c r="AV1435" s="113"/>
      <c r="AW1435" s="113"/>
      <c r="AX1435" s="113"/>
      <c r="AY1435" s="113"/>
      <c r="AZ1435" s="113"/>
      <c r="BA1435" s="105"/>
      <c r="BB1435" s="61"/>
      <c r="BC1435" s="106"/>
      <c r="BD1435" s="107"/>
      <c r="BE1435" s="107"/>
      <c r="BF1435" s="107"/>
      <c r="BG1435" s="107"/>
      <c r="BH1435" s="107"/>
      <c r="BI1435" s="107"/>
    </row>
    <row r="1436" spans="2:61" x14ac:dyDescent="0.3">
      <c r="B1436" s="108"/>
      <c r="C1436" s="93">
        <v>1864</v>
      </c>
      <c r="D1436" s="94">
        <f>'[1]S&amp;P500 Historical Data'!E4816</f>
        <v>0</v>
      </c>
      <c r="E1436" s="95"/>
      <c r="F1436" s="96"/>
      <c r="H1436" s="114">
        <v>1365</v>
      </c>
      <c r="I1436" s="98">
        <f t="shared" ca="1" si="252"/>
        <v>4035.1590985876046</v>
      </c>
      <c r="J1436" s="99">
        <f t="shared" ca="1" si="260"/>
        <v>7.5755727892618278E-3</v>
      </c>
      <c r="K1436" s="100">
        <f t="shared" ca="1" si="261"/>
        <v>10.088735118387721</v>
      </c>
      <c r="L1436" s="101">
        <f t="shared" ca="1" si="251"/>
        <v>0.45343888989015063</v>
      </c>
      <c r="M1436" s="125"/>
      <c r="N1436" s="91">
        <v>45277</v>
      </c>
      <c r="O1436" s="102"/>
      <c r="P1436" s="92" t="str">
        <f t="shared" si="259"/>
        <v/>
      </c>
      <c r="Q1436" s="115">
        <f t="shared" si="253"/>
        <v>3433.6573252329972</v>
      </c>
      <c r="R1436" s="116">
        <f t="shared" si="254"/>
        <v>4162.7689721344441</v>
      </c>
      <c r="S1436" s="116">
        <f t="shared" si="255"/>
        <v>6201.3094486672289</v>
      </c>
      <c r="T1436" s="116">
        <f t="shared" si="256"/>
        <v>1901.2117883683586</v>
      </c>
      <c r="U1436" s="116">
        <f t="shared" si="257"/>
        <v>11199.789389443491</v>
      </c>
      <c r="V1436" s="116">
        <f t="shared" si="258"/>
        <v>1052.6986014789743</v>
      </c>
      <c r="W1436" s="64"/>
      <c r="X1436" s="64"/>
      <c r="Y1436" s="105"/>
      <c r="Z1436" s="61"/>
      <c r="AA1436" s="106"/>
      <c r="AB1436" s="107"/>
      <c r="AC1436" s="107"/>
      <c r="AD1436" s="107"/>
      <c r="AE1436" s="107"/>
      <c r="AF1436" s="107"/>
      <c r="AG1436" s="107"/>
      <c r="AI1436" s="108"/>
      <c r="AJ1436" s="4"/>
      <c r="AK1436" s="4"/>
      <c r="AL1436" s="4"/>
      <c r="AN1436" s="109"/>
      <c r="AO1436" s="110"/>
      <c r="AP1436" s="111"/>
      <c r="AQ1436" s="110"/>
      <c r="AR1436" s="112"/>
      <c r="AT1436" s="113"/>
      <c r="AU1436" s="113"/>
      <c r="AV1436" s="113"/>
      <c r="AW1436" s="113"/>
      <c r="AX1436" s="113"/>
      <c r="AY1436" s="113"/>
      <c r="AZ1436" s="113"/>
      <c r="BA1436" s="105"/>
      <c r="BB1436" s="61"/>
      <c r="BC1436" s="106"/>
      <c r="BD1436" s="107"/>
      <c r="BE1436" s="107"/>
      <c r="BF1436" s="107"/>
      <c r="BG1436" s="107"/>
      <c r="BH1436" s="107"/>
      <c r="BI1436" s="107"/>
    </row>
    <row r="1437" spans="2:61" x14ac:dyDescent="0.3">
      <c r="B1437" s="108"/>
      <c r="C1437" s="93">
        <v>1865</v>
      </c>
      <c r="D1437" s="94">
        <f>'[1]S&amp;P500 Historical Data'!E4817</f>
        <v>0</v>
      </c>
      <c r="E1437" s="95"/>
      <c r="F1437" s="96"/>
      <c r="H1437" s="114">
        <v>1366</v>
      </c>
      <c r="I1437" s="98">
        <f t="shared" ca="1" si="252"/>
        <v>4007.8312002725816</v>
      </c>
      <c r="J1437" s="99">
        <f t="shared" ca="1" si="260"/>
        <v>-6.7724463019533535E-3</v>
      </c>
      <c r="K1437" s="100">
        <f t="shared" ca="1" si="261"/>
        <v>9.6457674067041115</v>
      </c>
      <c r="L1437" s="101">
        <f t="shared" ca="1" si="251"/>
        <v>-0.44296771168360977</v>
      </c>
      <c r="M1437" s="125"/>
      <c r="N1437" s="91">
        <v>45278</v>
      </c>
      <c r="O1437" s="102"/>
      <c r="P1437" s="92" t="str">
        <f t="shared" si="259"/>
        <v/>
      </c>
      <c r="Q1437" s="115">
        <f t="shared" si="253"/>
        <v>3434.6600995698936</v>
      </c>
      <c r="R1437" s="116">
        <f t="shared" si="254"/>
        <v>4163.670280625699</v>
      </c>
      <c r="S1437" s="116">
        <f t="shared" si="255"/>
        <v>6204.4635738464112</v>
      </c>
      <c r="T1437" s="116">
        <f t="shared" si="256"/>
        <v>1901.3553483180622</v>
      </c>
      <c r="U1437" s="116">
        <f t="shared" si="257"/>
        <v>11207.912027163205</v>
      </c>
      <c r="V1437" s="116">
        <f t="shared" si="258"/>
        <v>1052.5501958783077</v>
      </c>
      <c r="W1437" s="64"/>
      <c r="X1437" s="64"/>
      <c r="Y1437" s="105"/>
      <c r="Z1437" s="61"/>
      <c r="AA1437" s="106"/>
      <c r="AB1437" s="107"/>
      <c r="AC1437" s="107"/>
      <c r="AD1437" s="107"/>
      <c r="AE1437" s="107"/>
      <c r="AF1437" s="107"/>
      <c r="AG1437" s="107"/>
      <c r="AI1437" s="108"/>
      <c r="AJ1437" s="4"/>
      <c r="AK1437" s="4"/>
      <c r="AL1437" s="4"/>
      <c r="AN1437" s="109"/>
      <c r="AO1437" s="110"/>
      <c r="AP1437" s="111"/>
      <c r="AQ1437" s="110"/>
      <c r="AR1437" s="112"/>
      <c r="AT1437" s="113"/>
      <c r="AU1437" s="113"/>
      <c r="AV1437" s="113"/>
      <c r="AW1437" s="113"/>
      <c r="AX1437" s="113"/>
      <c r="AY1437" s="113"/>
      <c r="AZ1437" s="113"/>
      <c r="BA1437" s="105"/>
      <c r="BB1437" s="61"/>
      <c r="BC1437" s="106"/>
      <c r="BD1437" s="107"/>
      <c r="BE1437" s="107"/>
      <c r="BF1437" s="107"/>
      <c r="BG1437" s="107"/>
      <c r="BH1437" s="107"/>
      <c r="BI1437" s="107"/>
    </row>
    <row r="1438" spans="2:61" x14ac:dyDescent="0.3">
      <c r="B1438" s="108"/>
      <c r="C1438" s="93">
        <v>1866</v>
      </c>
      <c r="D1438" s="94">
        <f>'[1]S&amp;P500 Historical Data'!E4818</f>
        <v>0</v>
      </c>
      <c r="E1438" s="95"/>
      <c r="F1438" s="96"/>
      <c r="H1438" s="114">
        <v>1367</v>
      </c>
      <c r="I1438" s="98">
        <f t="shared" ca="1" si="252"/>
        <v>4023.1814552853293</v>
      </c>
      <c r="J1438" s="99">
        <f t="shared" ca="1" si="260"/>
        <v>3.8300652511771855E-3</v>
      </c>
      <c r="K1438" s="100">
        <f t="shared" ca="1" si="261"/>
        <v>9.8664392333217545</v>
      </c>
      <c r="L1438" s="101">
        <f t="shared" ca="1" si="251"/>
        <v>0.22067182661764384</v>
      </c>
      <c r="M1438" s="125"/>
      <c r="N1438" s="91">
        <v>45279</v>
      </c>
      <c r="O1438" s="102"/>
      <c r="P1438" s="92" t="str">
        <f t="shared" si="259"/>
        <v/>
      </c>
      <c r="Q1438" s="115">
        <f t="shared" si="253"/>
        <v>3435.6631667596507</v>
      </c>
      <c r="R1438" s="116">
        <f t="shared" si="254"/>
        <v>4164.5714543104596</v>
      </c>
      <c r="S1438" s="116">
        <f t="shared" si="255"/>
        <v>6207.6188114611869</v>
      </c>
      <c r="T1438" s="116">
        <f t="shared" si="256"/>
        <v>1901.4990697617443</v>
      </c>
      <c r="U1438" s="116">
        <f t="shared" si="257"/>
        <v>11216.038778548447</v>
      </c>
      <c r="V1438" s="116">
        <f t="shared" si="258"/>
        <v>1052.4019779607584</v>
      </c>
      <c r="W1438" s="64"/>
      <c r="X1438" s="64"/>
      <c r="Y1438" s="105"/>
      <c r="Z1438" s="61"/>
      <c r="AA1438" s="106"/>
      <c r="AB1438" s="107"/>
      <c r="AC1438" s="107"/>
      <c r="AD1438" s="107"/>
      <c r="AE1438" s="107"/>
      <c r="AF1438" s="107"/>
      <c r="AG1438" s="107"/>
      <c r="AI1438" s="108"/>
      <c r="AJ1438" s="4"/>
      <c r="AK1438" s="4"/>
      <c r="AL1438" s="4"/>
      <c r="AN1438" s="109"/>
      <c r="AO1438" s="110"/>
      <c r="AP1438" s="111"/>
      <c r="AQ1438" s="110"/>
      <c r="AR1438" s="112"/>
      <c r="AT1438" s="113"/>
      <c r="AU1438" s="113"/>
      <c r="AV1438" s="113"/>
      <c r="AW1438" s="113"/>
      <c r="AX1438" s="113"/>
      <c r="AY1438" s="113"/>
      <c r="AZ1438" s="113"/>
      <c r="BA1438" s="105"/>
      <c r="BB1438" s="61"/>
      <c r="BC1438" s="106"/>
      <c r="BD1438" s="107"/>
      <c r="BE1438" s="107"/>
      <c r="BF1438" s="107"/>
      <c r="BG1438" s="107"/>
      <c r="BH1438" s="107"/>
      <c r="BI1438" s="107"/>
    </row>
    <row r="1439" spans="2:61" x14ac:dyDescent="0.3">
      <c r="B1439" s="108"/>
      <c r="C1439" s="93">
        <v>1867</v>
      </c>
      <c r="D1439" s="94">
        <f>'[1]S&amp;P500 Historical Data'!E4819</f>
        <v>0</v>
      </c>
      <c r="E1439" s="95"/>
      <c r="F1439" s="96"/>
      <c r="H1439" s="114">
        <v>1368</v>
      </c>
      <c r="I1439" s="98">
        <f t="shared" ca="1" si="252"/>
        <v>4056.4415096954285</v>
      </c>
      <c r="J1439" s="99">
        <f t="shared" ca="1" si="260"/>
        <v>8.2671027344304437E-3</v>
      </c>
      <c r="K1439" s="100">
        <f t="shared" ca="1" si="261"/>
        <v>10.362759072001467</v>
      </c>
      <c r="L1439" s="101">
        <f t="shared" ca="1" si="251"/>
        <v>0.49631983867971202</v>
      </c>
      <c r="M1439" s="125"/>
      <c r="N1439" s="91">
        <v>45280</v>
      </c>
      <c r="O1439" s="102"/>
      <c r="P1439" s="92" t="str">
        <f t="shared" si="259"/>
        <v/>
      </c>
      <c r="Q1439" s="115">
        <f t="shared" si="253"/>
        <v>3436.6665268877941</v>
      </c>
      <c r="R1439" s="116">
        <f t="shared" si="254"/>
        <v>4165.4724933788057</v>
      </c>
      <c r="S1439" s="116">
        <f t="shared" si="255"/>
        <v>6210.7751621170282</v>
      </c>
      <c r="T1439" s="116">
        <f t="shared" si="256"/>
        <v>1901.642952569093</v>
      </c>
      <c r="U1439" s="116">
        <f t="shared" si="257"/>
        <v>11224.16964595681</v>
      </c>
      <c r="V1439" s="116">
        <f t="shared" si="258"/>
        <v>1052.2539474700004</v>
      </c>
      <c r="W1439" s="64"/>
      <c r="X1439" s="64"/>
      <c r="Y1439" s="105"/>
      <c r="Z1439" s="61"/>
      <c r="AA1439" s="106"/>
      <c r="AB1439" s="107"/>
      <c r="AC1439" s="107"/>
      <c r="AD1439" s="107"/>
      <c r="AE1439" s="107"/>
      <c r="AF1439" s="107"/>
      <c r="AG1439" s="107"/>
      <c r="AI1439" s="108"/>
      <c r="AJ1439" s="4"/>
      <c r="AK1439" s="4"/>
      <c r="AL1439" s="4"/>
      <c r="AN1439" s="109"/>
      <c r="AO1439" s="110"/>
      <c r="AP1439" s="111"/>
      <c r="AQ1439" s="110"/>
      <c r="AR1439" s="112"/>
      <c r="AT1439" s="113"/>
      <c r="AU1439" s="113"/>
      <c r="AV1439" s="113"/>
      <c r="AW1439" s="113"/>
      <c r="AX1439" s="113"/>
      <c r="AY1439" s="113"/>
      <c r="AZ1439" s="113"/>
      <c r="BA1439" s="105"/>
      <c r="BB1439" s="61"/>
      <c r="BC1439" s="106"/>
      <c r="BD1439" s="107"/>
      <c r="BE1439" s="107"/>
      <c r="BF1439" s="107"/>
      <c r="BG1439" s="107"/>
      <c r="BH1439" s="107"/>
      <c r="BI1439" s="107"/>
    </row>
    <row r="1440" spans="2:61" x14ac:dyDescent="0.3">
      <c r="B1440" s="108"/>
      <c r="C1440" s="93">
        <v>1868</v>
      </c>
      <c r="D1440" s="94">
        <f>'[1]S&amp;P500 Historical Data'!E4820</f>
        <v>0</v>
      </c>
      <c r="E1440" s="95"/>
      <c r="F1440" s="96"/>
      <c r="H1440" s="114">
        <v>1369</v>
      </c>
      <c r="I1440" s="98">
        <f t="shared" ca="1" si="252"/>
        <v>4004.9663245490324</v>
      </c>
      <c r="J1440" s="99">
        <f t="shared" ca="1" si="260"/>
        <v>-1.2689739276004272E-2</v>
      </c>
      <c r="K1440" s="100">
        <f t="shared" ca="1" si="261"/>
        <v>9.546325215294841</v>
      </c>
      <c r="L1440" s="101">
        <f t="shared" ca="1" si="251"/>
        <v>-0.81643385670662527</v>
      </c>
      <c r="M1440" s="125"/>
      <c r="N1440" s="91">
        <v>45281</v>
      </c>
      <c r="O1440" s="102"/>
      <c r="P1440" s="92" t="str">
        <f t="shared" si="259"/>
        <v/>
      </c>
      <c r="Q1440" s="115">
        <f t="shared" si="253"/>
        <v>3437.6701800398741</v>
      </c>
      <c r="R1440" s="116">
        <f t="shared" si="254"/>
        <v>4166.3733980204615</v>
      </c>
      <c r="S1440" s="116">
        <f t="shared" si="255"/>
        <v>6213.932626419286</v>
      </c>
      <c r="T1440" s="116">
        <f t="shared" si="256"/>
        <v>1901.7869966100898</v>
      </c>
      <c r="U1440" s="116">
        <f t="shared" si="257"/>
        <v>11232.30463174632</v>
      </c>
      <c r="V1440" s="116">
        <f t="shared" si="258"/>
        <v>1052.1061041502453</v>
      </c>
      <c r="W1440" s="64"/>
      <c r="X1440" s="64"/>
      <c r="Y1440" s="105"/>
      <c r="Z1440" s="61"/>
      <c r="AA1440" s="106"/>
      <c r="AB1440" s="107"/>
      <c r="AC1440" s="107"/>
      <c r="AD1440" s="107"/>
      <c r="AE1440" s="107"/>
      <c r="AF1440" s="107"/>
      <c r="AG1440" s="107"/>
      <c r="AI1440" s="108"/>
      <c r="AJ1440" s="4"/>
      <c r="AK1440" s="4"/>
      <c r="AL1440" s="4"/>
      <c r="AN1440" s="109"/>
      <c r="AO1440" s="110"/>
      <c r="AP1440" s="111"/>
      <c r="AQ1440" s="110"/>
      <c r="AR1440" s="112"/>
      <c r="AT1440" s="113"/>
      <c r="AU1440" s="113"/>
      <c r="AV1440" s="113"/>
      <c r="AW1440" s="113"/>
      <c r="AX1440" s="113"/>
      <c r="AY1440" s="113"/>
      <c r="AZ1440" s="113"/>
      <c r="BA1440" s="105"/>
      <c r="BB1440" s="61"/>
      <c r="BC1440" s="106"/>
      <c r="BD1440" s="107"/>
      <c r="BE1440" s="107"/>
      <c r="BF1440" s="107"/>
      <c r="BG1440" s="107"/>
      <c r="BH1440" s="107"/>
      <c r="BI1440" s="107"/>
    </row>
    <row r="1441" spans="2:61" x14ac:dyDescent="0.3">
      <c r="B1441" s="108"/>
      <c r="C1441" s="93">
        <v>1869</v>
      </c>
      <c r="D1441" s="94">
        <f>'[1]S&amp;P500 Historical Data'!E4821</f>
        <v>0</v>
      </c>
      <c r="E1441" s="95"/>
      <c r="F1441" s="96"/>
      <c r="H1441" s="114">
        <v>1370</v>
      </c>
      <c r="I1441" s="98">
        <f t="shared" ca="1" si="252"/>
        <v>4041.9587390780744</v>
      </c>
      <c r="J1441" s="99">
        <f t="shared" ca="1" si="260"/>
        <v>9.2366355997281456E-3</v>
      </c>
      <c r="K1441" s="100">
        <f t="shared" ca="1" si="261"/>
        <v>10.102715137210946</v>
      </c>
      <c r="L1441" s="101">
        <f t="shared" ca="1" si="251"/>
        <v>0.55638992191610614</v>
      </c>
      <c r="M1441" s="125"/>
      <c r="N1441" s="91">
        <v>45282</v>
      </c>
      <c r="O1441" s="102"/>
      <c r="P1441" s="92" t="str">
        <f t="shared" si="259"/>
        <v/>
      </c>
      <c r="Q1441" s="115">
        <f t="shared" si="253"/>
        <v>3438.6741263014665</v>
      </c>
      <c r="R1441" s="116">
        <f t="shared" si="254"/>
        <v>4167.2741684247994</v>
      </c>
      <c r="S1441" s="116">
        <f t="shared" si="255"/>
        <v>6217.0912049731951</v>
      </c>
      <c r="T1441" s="116">
        <f t="shared" si="256"/>
        <v>1901.9312017550071</v>
      </c>
      <c r="U1441" s="116">
        <f t="shared" si="257"/>
        <v>11240.443738275429</v>
      </c>
      <c r="V1441" s="116">
        <f t="shared" si="258"/>
        <v>1051.9584477462392</v>
      </c>
      <c r="W1441" s="64"/>
      <c r="X1441" s="64"/>
      <c r="Y1441" s="105"/>
      <c r="Z1441" s="61"/>
      <c r="AA1441" s="106"/>
      <c r="AB1441" s="107"/>
      <c r="AC1441" s="107"/>
      <c r="AD1441" s="107"/>
      <c r="AE1441" s="107"/>
      <c r="AF1441" s="107"/>
      <c r="AG1441" s="107"/>
      <c r="AI1441" s="108"/>
      <c r="AJ1441" s="4"/>
      <c r="AK1441" s="4"/>
      <c r="AL1441" s="4"/>
      <c r="AN1441" s="109"/>
      <c r="AO1441" s="110"/>
      <c r="AP1441" s="111"/>
      <c r="AQ1441" s="110"/>
      <c r="AR1441" s="112"/>
      <c r="AT1441" s="113"/>
      <c r="AU1441" s="113"/>
      <c r="AV1441" s="113"/>
      <c r="AW1441" s="113"/>
      <c r="AX1441" s="113"/>
      <c r="AY1441" s="113"/>
      <c r="AZ1441" s="113"/>
      <c r="BA1441" s="105"/>
      <c r="BB1441" s="61"/>
      <c r="BC1441" s="106"/>
      <c r="BD1441" s="107"/>
      <c r="BE1441" s="107"/>
      <c r="BF1441" s="107"/>
      <c r="BG1441" s="107"/>
      <c r="BH1441" s="107"/>
      <c r="BI1441" s="107"/>
    </row>
    <row r="1442" spans="2:61" x14ac:dyDescent="0.3">
      <c r="B1442" s="108"/>
      <c r="C1442" s="93">
        <v>1870</v>
      </c>
      <c r="D1442" s="94">
        <f>'[1]S&amp;P500 Historical Data'!E4822</f>
        <v>0</v>
      </c>
      <c r="E1442" s="95"/>
      <c r="F1442" s="96"/>
      <c r="H1442" s="114">
        <v>1371</v>
      </c>
      <c r="I1442" s="98">
        <f t="shared" ca="1" si="252"/>
        <v>4167.8099881697208</v>
      </c>
      <c r="J1442" s="99">
        <f t="shared" ca="1" si="260"/>
        <v>3.1136203315215358E-2</v>
      </c>
      <c r="K1442" s="100">
        <f t="shared" ca="1" si="261"/>
        <v>12.000796654556876</v>
      </c>
      <c r="L1442" s="101">
        <f t="shared" ca="1" si="251"/>
        <v>1.8980815173459298</v>
      </c>
      <c r="M1442" s="125"/>
      <c r="N1442" s="91">
        <v>45283</v>
      </c>
      <c r="O1442" s="102"/>
      <c r="P1442" s="92" t="str">
        <f t="shared" si="259"/>
        <v/>
      </c>
      <c r="Q1442" s="115">
        <f t="shared" si="253"/>
        <v>3439.6783657581718</v>
      </c>
      <c r="R1442" s="116">
        <f t="shared" si="254"/>
        <v>4168.1748047808387</v>
      </c>
      <c r="S1442" s="116">
        <f t="shared" si="255"/>
        <v>6220.2508983838661</v>
      </c>
      <c r="T1442" s="116">
        <f t="shared" si="256"/>
        <v>1902.0755678744108</v>
      </c>
      <c r="U1442" s="116">
        <f t="shared" si="257"/>
        <v>11248.586967903013</v>
      </c>
      <c r="V1442" s="116">
        <f t="shared" si="258"/>
        <v>1051.8109780032614</v>
      </c>
      <c r="W1442" s="64"/>
      <c r="X1442" s="64"/>
      <c r="Y1442" s="105"/>
      <c r="Z1442" s="61"/>
      <c r="AA1442" s="106"/>
      <c r="AB1442" s="107"/>
      <c r="AC1442" s="107"/>
      <c r="AD1442" s="107"/>
      <c r="AE1442" s="107"/>
      <c r="AF1442" s="107"/>
      <c r="AG1442" s="107"/>
      <c r="AI1442" s="108"/>
      <c r="AJ1442" s="4"/>
      <c r="AK1442" s="4"/>
      <c r="AL1442" s="4"/>
      <c r="AN1442" s="109"/>
      <c r="AO1442" s="110"/>
      <c r="AP1442" s="111"/>
      <c r="AQ1442" s="110"/>
      <c r="AR1442" s="112"/>
      <c r="AT1442" s="113"/>
      <c r="AU1442" s="113"/>
      <c r="AV1442" s="113"/>
      <c r="AW1442" s="113"/>
      <c r="AX1442" s="113"/>
      <c r="AY1442" s="113"/>
      <c r="AZ1442" s="113"/>
      <c r="BA1442" s="105"/>
      <c r="BB1442" s="61"/>
      <c r="BC1442" s="106"/>
      <c r="BD1442" s="107"/>
      <c r="BE1442" s="107"/>
      <c r="BF1442" s="107"/>
      <c r="BG1442" s="107"/>
      <c r="BH1442" s="107"/>
      <c r="BI1442" s="107"/>
    </row>
    <row r="1443" spans="2:61" x14ac:dyDescent="0.3">
      <c r="B1443" s="108"/>
      <c r="C1443" s="93">
        <v>1871</v>
      </c>
      <c r="D1443" s="94">
        <f>'[1]S&amp;P500 Historical Data'!E4823</f>
        <v>0</v>
      </c>
      <c r="E1443" s="95"/>
      <c r="F1443" s="96"/>
      <c r="H1443" s="114">
        <v>1372</v>
      </c>
      <c r="I1443" s="98">
        <f t="shared" ca="1" si="252"/>
        <v>4213.2538638261312</v>
      </c>
      <c r="J1443" s="99">
        <f t="shared" ca="1" si="260"/>
        <v>1.0903538257598681E-2</v>
      </c>
      <c r="K1443" s="100">
        <f t="shared" ca="1" si="261"/>
        <v>12.660329359443624</v>
      </c>
      <c r="L1443" s="101">
        <f t="shared" ca="1" si="251"/>
        <v>0.65953270488674898</v>
      </c>
      <c r="M1443" s="125"/>
      <c r="N1443" s="91">
        <v>45284</v>
      </c>
      <c r="O1443" s="102"/>
      <c r="P1443" s="92" t="str">
        <f t="shared" si="259"/>
        <v/>
      </c>
      <c r="Q1443" s="115">
        <f t="shared" si="253"/>
        <v>3440.6828984956155</v>
      </c>
      <c r="R1443" s="116">
        <f t="shared" si="254"/>
        <v>4169.0753072772513</v>
      </c>
      <c r="S1443" s="116">
        <f t="shared" si="255"/>
        <v>6223.4117072563004</v>
      </c>
      <c r="T1443" s="116">
        <f t="shared" si="256"/>
        <v>1902.2200948391553</v>
      </c>
      <c r="U1443" s="116">
        <f t="shared" si="257"/>
        <v>11256.734322988392</v>
      </c>
      <c r="V1443" s="116">
        <f t="shared" si="258"/>
        <v>1051.6636946671231</v>
      </c>
      <c r="W1443" s="64"/>
      <c r="X1443" s="64"/>
      <c r="Y1443" s="105"/>
      <c r="Z1443" s="61"/>
      <c r="AA1443" s="106"/>
      <c r="AB1443" s="107"/>
      <c r="AC1443" s="107"/>
      <c r="AD1443" s="107"/>
      <c r="AE1443" s="107"/>
      <c r="AF1443" s="107"/>
      <c r="AG1443" s="107"/>
      <c r="AI1443" s="108"/>
      <c r="AJ1443" s="4"/>
      <c r="AK1443" s="4"/>
      <c r="AL1443" s="4"/>
      <c r="AN1443" s="109"/>
      <c r="AO1443" s="110"/>
      <c r="AP1443" s="111"/>
      <c r="AQ1443" s="110"/>
      <c r="AR1443" s="112"/>
      <c r="AT1443" s="113"/>
      <c r="AU1443" s="113"/>
      <c r="AV1443" s="113"/>
      <c r="AW1443" s="113"/>
      <c r="AX1443" s="113"/>
      <c r="AY1443" s="113"/>
      <c r="AZ1443" s="113"/>
      <c r="BA1443" s="105"/>
      <c r="BB1443" s="61"/>
      <c r="BC1443" s="106"/>
      <c r="BD1443" s="107"/>
      <c r="BE1443" s="107"/>
      <c r="BF1443" s="107"/>
      <c r="BG1443" s="107"/>
      <c r="BH1443" s="107"/>
      <c r="BI1443" s="107"/>
    </row>
    <row r="1444" spans="2:61" x14ac:dyDescent="0.3">
      <c r="B1444" s="108"/>
      <c r="C1444" s="93">
        <v>1872</v>
      </c>
      <c r="D1444" s="94">
        <f>'[1]S&amp;P500 Historical Data'!E4824</f>
        <v>0</v>
      </c>
      <c r="E1444" s="95"/>
      <c r="F1444" s="96"/>
      <c r="H1444" s="114">
        <v>1373</v>
      </c>
      <c r="I1444" s="98">
        <f t="shared" ca="1" si="252"/>
        <v>4260.4227618507293</v>
      </c>
      <c r="J1444" s="99">
        <f t="shared" ca="1" si="260"/>
        <v>1.119536100816939E-2</v>
      </c>
      <c r="K1444" s="100">
        <f t="shared" ca="1" si="261"/>
        <v>13.337901658777421</v>
      </c>
      <c r="L1444" s="101">
        <f t="shared" ca="1" si="251"/>
        <v>0.67757229933379726</v>
      </c>
      <c r="M1444" s="125"/>
      <c r="N1444" s="91">
        <v>45285</v>
      </c>
      <c r="O1444" s="102"/>
      <c r="P1444" s="92" t="str">
        <f t="shared" si="259"/>
        <v/>
      </c>
      <c r="Q1444" s="115">
        <f t="shared" si="253"/>
        <v>3441.6877245994474</v>
      </c>
      <c r="R1444" s="116">
        <f t="shared" si="254"/>
        <v>4169.9756761023555</v>
      </c>
      <c r="S1444" s="116">
        <f t="shared" si="255"/>
        <v>6226.5736321953727</v>
      </c>
      <c r="T1444" s="116">
        <f t="shared" si="256"/>
        <v>1902.3647825203866</v>
      </c>
      <c r="U1444" s="116">
        <f t="shared" si="257"/>
        <v>11264.88580589131</v>
      </c>
      <c r="V1444" s="116">
        <f t="shared" si="258"/>
        <v>1051.5165974841675</v>
      </c>
      <c r="W1444" s="64"/>
      <c r="X1444" s="64"/>
      <c r="Y1444" s="105"/>
      <c r="Z1444" s="61"/>
      <c r="AA1444" s="106"/>
      <c r="AB1444" s="107"/>
      <c r="AC1444" s="107"/>
      <c r="AD1444" s="107"/>
      <c r="AE1444" s="107"/>
      <c r="AF1444" s="107"/>
      <c r="AG1444" s="107"/>
      <c r="AI1444" s="108"/>
      <c r="AJ1444" s="4"/>
      <c r="AK1444" s="4"/>
      <c r="AL1444" s="4"/>
      <c r="AN1444" s="109"/>
      <c r="AO1444" s="110"/>
      <c r="AP1444" s="111"/>
      <c r="AQ1444" s="110"/>
      <c r="AR1444" s="112"/>
      <c r="AT1444" s="113"/>
      <c r="AU1444" s="113"/>
      <c r="AV1444" s="113"/>
      <c r="AW1444" s="113"/>
      <c r="AX1444" s="113"/>
      <c r="AY1444" s="113"/>
      <c r="AZ1444" s="113"/>
      <c r="BA1444" s="105"/>
      <c r="BB1444" s="61"/>
      <c r="BC1444" s="106"/>
      <c r="BD1444" s="107"/>
      <c r="BE1444" s="107"/>
      <c r="BF1444" s="107"/>
      <c r="BG1444" s="107"/>
      <c r="BH1444" s="107"/>
      <c r="BI1444" s="107"/>
    </row>
    <row r="1445" spans="2:61" x14ac:dyDescent="0.3">
      <c r="B1445" s="108"/>
      <c r="C1445" s="93">
        <v>1873</v>
      </c>
      <c r="D1445" s="94">
        <f>'[1]S&amp;P500 Historical Data'!E4825</f>
        <v>0</v>
      </c>
      <c r="E1445" s="95"/>
      <c r="F1445" s="96"/>
      <c r="H1445" s="114">
        <v>1374</v>
      </c>
      <c r="I1445" s="98">
        <f t="shared" ca="1" si="252"/>
        <v>4216.0558121243039</v>
      </c>
      <c r="J1445" s="99">
        <f t="shared" ca="1" si="260"/>
        <v>-1.0413743472526287E-2</v>
      </c>
      <c r="K1445" s="100">
        <f t="shared" ca="1" si="261"/>
        <v>12.665380039586596</v>
      </c>
      <c r="L1445" s="101">
        <f t="shared" ca="1" si="251"/>
        <v>-0.67252161919082376</v>
      </c>
      <c r="M1445" s="125"/>
      <c r="N1445" s="91">
        <v>45286</v>
      </c>
      <c r="O1445" s="102"/>
      <c r="P1445" s="92" t="str">
        <f t="shared" si="259"/>
        <v/>
      </c>
      <c r="Q1445" s="115">
        <f t="shared" si="253"/>
        <v>3442.6928441553441</v>
      </c>
      <c r="R1445" s="116">
        <f t="shared" si="254"/>
        <v>4170.8759114441209</v>
      </c>
      <c r="S1445" s="116">
        <f t="shared" si="255"/>
        <v>6229.7366738058481</v>
      </c>
      <c r="T1445" s="116">
        <f t="shared" si="256"/>
        <v>1902.5096307895387</v>
      </c>
      <c r="U1445" s="116">
        <f t="shared" si="257"/>
        <v>11273.04141897195</v>
      </c>
      <c r="V1445" s="116">
        <f t="shared" si="258"/>
        <v>1051.3696862012657</v>
      </c>
      <c r="W1445" s="64"/>
      <c r="X1445" s="64"/>
      <c r="Y1445" s="105"/>
      <c r="Z1445" s="61"/>
      <c r="AA1445" s="106"/>
      <c r="AB1445" s="107"/>
      <c r="AC1445" s="107"/>
      <c r="AD1445" s="107"/>
      <c r="AE1445" s="107"/>
      <c r="AF1445" s="107"/>
      <c r="AG1445" s="107"/>
      <c r="AI1445" s="108"/>
      <c r="AJ1445" s="4"/>
      <c r="AK1445" s="4"/>
      <c r="AL1445" s="4"/>
      <c r="AN1445" s="109"/>
      <c r="AO1445" s="110"/>
      <c r="AP1445" s="111"/>
      <c r="AQ1445" s="110"/>
      <c r="AR1445" s="112"/>
      <c r="AT1445" s="113"/>
      <c r="AU1445" s="113"/>
      <c r="AV1445" s="113"/>
      <c r="AW1445" s="113"/>
      <c r="AX1445" s="113"/>
      <c r="AY1445" s="113"/>
      <c r="AZ1445" s="113"/>
      <c r="BA1445" s="105"/>
      <c r="BB1445" s="61"/>
      <c r="BC1445" s="106"/>
      <c r="BD1445" s="107"/>
      <c r="BE1445" s="107"/>
      <c r="BF1445" s="107"/>
      <c r="BG1445" s="107"/>
      <c r="BH1445" s="107"/>
      <c r="BI1445" s="107"/>
    </row>
    <row r="1446" spans="2:61" x14ac:dyDescent="0.3">
      <c r="B1446" s="108"/>
      <c r="C1446" s="93">
        <v>1874</v>
      </c>
      <c r="D1446" s="94">
        <f>'[1]S&amp;P500 Historical Data'!E4826</f>
        <v>0</v>
      </c>
      <c r="E1446" s="95"/>
      <c r="F1446" s="96"/>
      <c r="H1446" s="114">
        <v>1375</v>
      </c>
      <c r="I1446" s="98">
        <f t="shared" ca="1" si="252"/>
        <v>4214.7196245211862</v>
      </c>
      <c r="J1446" s="99">
        <f t="shared" ca="1" si="260"/>
        <v>-3.1692834788266209E-4</v>
      </c>
      <c r="K1446" s="100">
        <f t="shared" ca="1" si="261"/>
        <v>12.627318878318773</v>
      </c>
      <c r="L1446" s="101">
        <f t="shared" ca="1" si="251"/>
        <v>-3.806116126782258E-2</v>
      </c>
      <c r="M1446" s="125"/>
      <c r="N1446" s="91">
        <v>45287</v>
      </c>
      <c r="O1446" s="102"/>
      <c r="P1446" s="92" t="str">
        <f t="shared" si="259"/>
        <v/>
      </c>
      <c r="Q1446" s="115">
        <f t="shared" si="253"/>
        <v>3443.6982572490051</v>
      </c>
      <c r="R1446" s="116">
        <f t="shared" si="254"/>
        <v>4171.7760134901719</v>
      </c>
      <c r="S1446" s="116">
        <f t="shared" si="255"/>
        <v>6232.9008326923749</v>
      </c>
      <c r="T1446" s="116">
        <f t="shared" si="256"/>
        <v>1902.6546395183345</v>
      </c>
      <c r="U1446" s="116">
        <f t="shared" si="257"/>
        <v>11281.201164590946</v>
      </c>
      <c r="V1446" s="116">
        <f t="shared" si="258"/>
        <v>1051.2229605658167</v>
      </c>
      <c r="W1446" s="64"/>
      <c r="X1446" s="64"/>
      <c r="Y1446" s="105"/>
      <c r="Z1446" s="61"/>
      <c r="AA1446" s="106"/>
      <c r="AB1446" s="107"/>
      <c r="AC1446" s="107"/>
      <c r="AD1446" s="107"/>
      <c r="AE1446" s="107"/>
      <c r="AF1446" s="107"/>
      <c r="AG1446" s="107"/>
      <c r="AI1446" s="108"/>
      <c r="AJ1446" s="4"/>
      <c r="AK1446" s="4"/>
      <c r="AL1446" s="4"/>
      <c r="AN1446" s="109"/>
      <c r="AO1446" s="110"/>
      <c r="AP1446" s="111"/>
      <c r="AQ1446" s="110"/>
      <c r="AR1446" s="112"/>
      <c r="AT1446" s="113"/>
      <c r="AU1446" s="113"/>
      <c r="AV1446" s="113"/>
      <c r="AW1446" s="113"/>
      <c r="AX1446" s="113"/>
      <c r="AY1446" s="113"/>
      <c r="AZ1446" s="113"/>
      <c r="BA1446" s="105"/>
      <c r="BB1446" s="61"/>
      <c r="BC1446" s="106"/>
      <c r="BD1446" s="107"/>
      <c r="BE1446" s="107"/>
      <c r="BF1446" s="107"/>
      <c r="BG1446" s="107"/>
      <c r="BH1446" s="107"/>
      <c r="BI1446" s="107"/>
    </row>
    <row r="1447" spans="2:61" x14ac:dyDescent="0.3">
      <c r="B1447" s="108"/>
      <c r="C1447" s="93">
        <v>1875</v>
      </c>
      <c r="D1447" s="94">
        <f>'[1]S&amp;P500 Historical Data'!E4827</f>
        <v>0</v>
      </c>
      <c r="E1447" s="95"/>
      <c r="F1447" s="96"/>
      <c r="H1447" s="114">
        <v>1376</v>
      </c>
      <c r="I1447" s="98">
        <f t="shared" ca="1" si="252"/>
        <v>4119.9109417769741</v>
      </c>
      <c r="J1447" s="99">
        <f t="shared" ca="1" si="260"/>
        <v>-2.2494659476900044E-2</v>
      </c>
      <c r="K1447" s="100">
        <f t="shared" ca="1" si="261"/>
        <v>11.187098647893821</v>
      </c>
      <c r="L1447" s="101">
        <f t="shared" ca="1" si="251"/>
        <v>-1.4402202304249523</v>
      </c>
      <c r="M1447" s="125"/>
      <c r="N1447" s="91">
        <v>45288</v>
      </c>
      <c r="O1447" s="102"/>
      <c r="P1447" s="92" t="str">
        <f t="shared" si="259"/>
        <v/>
      </c>
      <c r="Q1447" s="115">
        <f t="shared" si="253"/>
        <v>3444.7039639661566</v>
      </c>
      <c r="R1447" s="116">
        <f t="shared" si="254"/>
        <v>4172.6759824277833</v>
      </c>
      <c r="S1447" s="116">
        <f t="shared" si="255"/>
        <v>6236.066109459488</v>
      </c>
      <c r="T1447" s="116">
        <f t="shared" si="256"/>
        <v>1902.799808578784</v>
      </c>
      <c r="U1447" s="116">
        <f t="shared" si="257"/>
        <v>11289.365045109362</v>
      </c>
      <c r="V1447" s="116">
        <f t="shared" si="258"/>
        <v>1051.0764203257463</v>
      </c>
      <c r="W1447" s="64"/>
      <c r="X1447" s="64"/>
      <c r="Y1447" s="105"/>
      <c r="Z1447" s="61"/>
      <c r="AA1447" s="106"/>
      <c r="AB1447" s="107"/>
      <c r="AC1447" s="107"/>
      <c r="AD1447" s="107"/>
      <c r="AE1447" s="107"/>
      <c r="AF1447" s="107"/>
      <c r="AG1447" s="107"/>
      <c r="AI1447" s="108"/>
      <c r="AJ1447" s="4"/>
      <c r="AK1447" s="4"/>
      <c r="AL1447" s="4"/>
      <c r="AN1447" s="109"/>
      <c r="AO1447" s="110"/>
      <c r="AP1447" s="111"/>
      <c r="AQ1447" s="110"/>
      <c r="AR1447" s="112"/>
      <c r="AT1447" s="113"/>
      <c r="AU1447" s="113"/>
      <c r="AV1447" s="113"/>
      <c r="AW1447" s="113"/>
      <c r="AX1447" s="113"/>
      <c r="AY1447" s="113"/>
      <c r="AZ1447" s="113"/>
      <c r="BA1447" s="105"/>
      <c r="BB1447" s="61"/>
      <c r="BC1447" s="106"/>
      <c r="BD1447" s="107"/>
      <c r="BE1447" s="107"/>
      <c r="BF1447" s="107"/>
      <c r="BG1447" s="107"/>
      <c r="BH1447" s="107"/>
      <c r="BI1447" s="107"/>
    </row>
    <row r="1448" spans="2:61" x14ac:dyDescent="0.3">
      <c r="B1448" s="108"/>
      <c r="C1448" s="93">
        <v>1876</v>
      </c>
      <c r="D1448" s="94">
        <f>'[1]S&amp;P500 Historical Data'!E4828</f>
        <v>0</v>
      </c>
      <c r="E1448" s="95"/>
      <c r="F1448" s="96"/>
      <c r="H1448" s="114">
        <v>1377</v>
      </c>
      <c r="I1448" s="98">
        <f t="shared" ca="1" si="252"/>
        <v>4131.5003501611682</v>
      </c>
      <c r="J1448" s="99">
        <f t="shared" ca="1" si="260"/>
        <v>2.8130240065809189E-3</v>
      </c>
      <c r="K1448" s="100">
        <f t="shared" ca="1" si="261"/>
        <v>11.344415826571845</v>
      </c>
      <c r="L1448" s="101">
        <f t="shared" ca="1" si="251"/>
        <v>0.15731717867802417</v>
      </c>
      <c r="M1448" s="125"/>
      <c r="N1448" s="91">
        <v>45289</v>
      </c>
      <c r="O1448" s="102"/>
      <c r="P1448" s="92" t="str">
        <f t="shared" si="259"/>
        <v/>
      </c>
      <c r="Q1448" s="115">
        <f t="shared" si="253"/>
        <v>3445.709964392549</v>
      </c>
      <c r="R1448" s="116">
        <f t="shared" si="254"/>
        <v>4173.5758184438828</v>
      </c>
      <c r="S1448" s="116">
        <f t="shared" si="255"/>
        <v>6239.2325047116046</v>
      </c>
      <c r="T1448" s="116">
        <f t="shared" si="256"/>
        <v>1902.9451378431843</v>
      </c>
      <c r="U1448" s="116">
        <f t="shared" si="257"/>
        <v>11297.533062888695</v>
      </c>
      <c r="V1448" s="116">
        <f t="shared" si="258"/>
        <v>1050.9300652295049</v>
      </c>
      <c r="W1448" s="64"/>
      <c r="X1448" s="64"/>
      <c r="Y1448" s="105"/>
      <c r="Z1448" s="61"/>
      <c r="AA1448" s="106"/>
      <c r="AB1448" s="107"/>
      <c r="AC1448" s="107"/>
      <c r="AD1448" s="107"/>
      <c r="AE1448" s="107"/>
      <c r="AF1448" s="107"/>
      <c r="AG1448" s="107"/>
      <c r="AI1448" s="108"/>
      <c r="AJ1448" s="4"/>
      <c r="AK1448" s="4"/>
      <c r="AL1448" s="4"/>
      <c r="AN1448" s="109"/>
      <c r="AO1448" s="110"/>
      <c r="AP1448" s="111"/>
      <c r="AQ1448" s="110"/>
      <c r="AR1448" s="112"/>
      <c r="AT1448" s="113"/>
      <c r="AU1448" s="113"/>
      <c r="AV1448" s="113"/>
      <c r="AW1448" s="113"/>
      <c r="AX1448" s="113"/>
      <c r="AY1448" s="113"/>
      <c r="AZ1448" s="113"/>
      <c r="BA1448" s="105"/>
      <c r="BB1448" s="61"/>
      <c r="BC1448" s="106"/>
      <c r="BD1448" s="107"/>
      <c r="BE1448" s="107"/>
      <c r="BF1448" s="107"/>
      <c r="BG1448" s="107"/>
      <c r="BH1448" s="107"/>
      <c r="BI1448" s="107"/>
    </row>
    <row r="1449" spans="2:61" x14ac:dyDescent="0.3">
      <c r="B1449" s="108"/>
      <c r="C1449" s="93">
        <v>1877</v>
      </c>
      <c r="D1449" s="94">
        <f>'[1]S&amp;P500 Historical Data'!E4829</f>
        <v>0</v>
      </c>
      <c r="E1449" s="95"/>
      <c r="F1449" s="96"/>
      <c r="H1449" s="114">
        <v>1378</v>
      </c>
      <c r="I1449" s="98">
        <f t="shared" ca="1" si="252"/>
        <v>4157.3258389948296</v>
      </c>
      <c r="J1449" s="99">
        <f t="shared" ca="1" si="260"/>
        <v>6.2508741727818071E-3</v>
      </c>
      <c r="K1449" s="100">
        <f t="shared" ca="1" si="261"/>
        <v>11.715629482409081</v>
      </c>
      <c r="L1449" s="101">
        <f t="shared" ca="1" si="251"/>
        <v>0.37121365583723587</v>
      </c>
      <c r="M1449" s="125"/>
      <c r="N1449" s="91">
        <v>45290</v>
      </c>
      <c r="O1449" s="102"/>
      <c r="P1449" s="92" t="str">
        <f t="shared" si="259"/>
        <v/>
      </c>
      <c r="Q1449" s="115">
        <f t="shared" si="253"/>
        <v>3446.716258613958</v>
      </c>
      <c r="R1449" s="116">
        <f t="shared" si="254"/>
        <v>4174.475521725054</v>
      </c>
      <c r="S1449" s="116">
        <f t="shared" si="255"/>
        <v>6242.4000190530369</v>
      </c>
      <c r="T1449" s="116">
        <f t="shared" si="256"/>
        <v>1903.0906271841191</v>
      </c>
      <c r="U1449" s="116">
        <f t="shared" si="257"/>
        <v>11305.705220290904</v>
      </c>
      <c r="V1449" s="116">
        <f t="shared" si="258"/>
        <v>1050.7838950260657</v>
      </c>
      <c r="W1449" s="64"/>
      <c r="X1449" s="64"/>
      <c r="Y1449" s="105"/>
      <c r="Z1449" s="61"/>
      <c r="AA1449" s="106"/>
      <c r="AB1449" s="107"/>
      <c r="AC1449" s="107"/>
      <c r="AD1449" s="107"/>
      <c r="AE1449" s="107"/>
      <c r="AF1449" s="107"/>
      <c r="AG1449" s="107"/>
      <c r="AI1449" s="108"/>
      <c r="AJ1449" s="4"/>
      <c r="AK1449" s="4"/>
      <c r="AL1449" s="4"/>
      <c r="AN1449" s="109"/>
      <c r="AO1449" s="110"/>
      <c r="AP1449" s="111"/>
      <c r="AQ1449" s="110"/>
      <c r="AR1449" s="112"/>
      <c r="AT1449" s="113"/>
      <c r="AU1449" s="113"/>
      <c r="AV1449" s="113"/>
      <c r="AW1449" s="113"/>
      <c r="AX1449" s="113"/>
      <c r="AY1449" s="113"/>
      <c r="AZ1449" s="113"/>
      <c r="BA1449" s="105"/>
      <c r="BB1449" s="61"/>
      <c r="BC1449" s="106"/>
      <c r="BD1449" s="107"/>
      <c r="BE1449" s="107"/>
      <c r="BF1449" s="107"/>
      <c r="BG1449" s="107"/>
      <c r="BH1449" s="107"/>
      <c r="BI1449" s="107"/>
    </row>
    <row r="1450" spans="2:61" x14ac:dyDescent="0.3">
      <c r="B1450" s="108"/>
      <c r="C1450" s="93">
        <v>1878</v>
      </c>
      <c r="D1450" s="94">
        <f>'[1]S&amp;P500 Historical Data'!E4830</f>
        <v>0</v>
      </c>
      <c r="E1450" s="95"/>
      <c r="F1450" s="96"/>
      <c r="H1450" s="114">
        <v>1379</v>
      </c>
      <c r="I1450" s="98">
        <f t="shared" ca="1" si="252"/>
        <v>4177.7368215808192</v>
      </c>
      <c r="J1450" s="99">
        <f t="shared" ca="1" si="260"/>
        <v>4.9096422499624454E-3</v>
      </c>
      <c r="K1450" s="100">
        <f t="shared" ca="1" si="261"/>
        <v>12.00348131116291</v>
      </c>
      <c r="L1450" s="101">
        <f t="shared" ca="1" si="251"/>
        <v>0.28785182875382853</v>
      </c>
      <c r="M1450" s="125"/>
      <c r="N1450" s="91">
        <v>45291</v>
      </c>
      <c r="O1450" s="102"/>
      <c r="P1450" s="92" t="str">
        <f t="shared" si="259"/>
        <v/>
      </c>
      <c r="Q1450" s="115">
        <f t="shared" si="253"/>
        <v>3447.722846716184</v>
      </c>
      <c r="R1450" s="116">
        <f t="shared" si="254"/>
        <v>4175.3750924575361</v>
      </c>
      <c r="S1450" s="116">
        <f t="shared" si="255"/>
        <v>6245.5686530879802</v>
      </c>
      <c r="T1450" s="116">
        <f t="shared" si="256"/>
        <v>1903.236276474456</v>
      </c>
      <c r="U1450" s="116">
        <f t="shared" si="257"/>
        <v>11313.881519678387</v>
      </c>
      <c r="V1450" s="116">
        <f t="shared" si="258"/>
        <v>1050.6379094649249</v>
      </c>
      <c r="W1450" s="64"/>
      <c r="X1450" s="64"/>
      <c r="Y1450" s="105"/>
      <c r="Z1450" s="61"/>
      <c r="AA1450" s="106"/>
      <c r="AB1450" s="107"/>
      <c r="AC1450" s="107"/>
      <c r="AD1450" s="107"/>
      <c r="AE1450" s="107"/>
      <c r="AF1450" s="107"/>
      <c r="AG1450" s="107"/>
      <c r="AI1450" s="108"/>
      <c r="AJ1450" s="4"/>
      <c r="AK1450" s="4"/>
      <c r="AL1450" s="4"/>
      <c r="AN1450" s="109"/>
      <c r="AO1450" s="110"/>
      <c r="AP1450" s="111"/>
      <c r="AQ1450" s="110"/>
      <c r="AR1450" s="112"/>
      <c r="AT1450" s="113"/>
      <c r="AU1450" s="113"/>
      <c r="AV1450" s="113"/>
      <c r="AW1450" s="113"/>
      <c r="AX1450" s="113"/>
      <c r="AY1450" s="113"/>
      <c r="AZ1450" s="113"/>
      <c r="BA1450" s="105"/>
      <c r="BB1450" s="61"/>
      <c r="BC1450" s="106"/>
      <c r="BD1450" s="107"/>
      <c r="BE1450" s="107"/>
      <c r="BF1450" s="107"/>
      <c r="BG1450" s="107"/>
      <c r="BH1450" s="107"/>
      <c r="BI1450" s="107"/>
    </row>
    <row r="1451" spans="2:61" x14ac:dyDescent="0.3">
      <c r="B1451" s="108"/>
      <c r="C1451" s="93">
        <v>1879</v>
      </c>
      <c r="D1451" s="94">
        <f>'[1]S&amp;P500 Historical Data'!E4831</f>
        <v>0</v>
      </c>
      <c r="E1451" s="95"/>
      <c r="F1451" s="96"/>
      <c r="H1451" s="114">
        <v>1380</v>
      </c>
      <c r="I1451" s="98">
        <f t="shared" ca="1" si="252"/>
        <v>4116.0299663425858</v>
      </c>
      <c r="J1451" s="99">
        <f t="shared" ca="1" si="260"/>
        <v>-1.4770402702122357E-2</v>
      </c>
      <c r="K1451" s="100">
        <f t="shared" ca="1" si="261"/>
        <v>11.055195606866935</v>
      </c>
      <c r="L1451" s="101">
        <f t="shared" ca="1" si="251"/>
        <v>-0.94828570429597492</v>
      </c>
      <c r="M1451" s="125"/>
      <c r="N1451" s="91">
        <v>45292</v>
      </c>
      <c r="O1451" s="102"/>
      <c r="P1451" s="92" t="str">
        <f t="shared" si="259"/>
        <v/>
      </c>
      <c r="Q1451" s="115">
        <f t="shared" si="253"/>
        <v>3448.7297287850533</v>
      </c>
      <c r="R1451" s="116">
        <f t="shared" si="254"/>
        <v>4176.2745308272233</v>
      </c>
      <c r="S1451" s="116">
        <f t="shared" si="255"/>
        <v>6248.7384074205147</v>
      </c>
      <c r="T1451" s="116">
        <f t="shared" si="256"/>
        <v>1903.3820855873485</v>
      </c>
      <c r="U1451" s="116">
        <f t="shared" si="257"/>
        <v>11322.061963413986</v>
      </c>
      <c r="V1451" s="116">
        <f t="shared" si="258"/>
        <v>1050.4921082960991</v>
      </c>
      <c r="W1451" s="64"/>
      <c r="X1451" s="64"/>
      <c r="Y1451" s="105"/>
      <c r="Z1451" s="61"/>
      <c r="AA1451" s="106"/>
      <c r="AB1451" s="107"/>
      <c r="AC1451" s="107"/>
      <c r="AD1451" s="107"/>
      <c r="AE1451" s="107"/>
      <c r="AF1451" s="107"/>
      <c r="AG1451" s="107"/>
      <c r="AI1451" s="108"/>
      <c r="AJ1451" s="4"/>
      <c r="AK1451" s="4"/>
      <c r="AL1451" s="4"/>
      <c r="AN1451" s="109"/>
      <c r="AO1451" s="110"/>
      <c r="AP1451" s="111"/>
      <c r="AQ1451" s="110"/>
      <c r="AR1451" s="112"/>
      <c r="AT1451" s="113"/>
      <c r="AU1451" s="113"/>
      <c r="AV1451" s="113"/>
      <c r="AW1451" s="113"/>
      <c r="AX1451" s="113"/>
      <c r="AY1451" s="113"/>
      <c r="AZ1451" s="113"/>
      <c r="BA1451" s="105"/>
      <c r="BB1451" s="61"/>
      <c r="BC1451" s="106"/>
      <c r="BD1451" s="107"/>
      <c r="BE1451" s="107"/>
      <c r="BF1451" s="107"/>
      <c r="BG1451" s="107"/>
      <c r="BH1451" s="107"/>
      <c r="BI1451" s="107"/>
    </row>
    <row r="1452" spans="2:61" x14ac:dyDescent="0.3">
      <c r="B1452" s="108"/>
      <c r="C1452" s="93">
        <v>1880</v>
      </c>
      <c r="D1452" s="94">
        <f>'[1]S&amp;P500 Historical Data'!E4832</f>
        <v>0</v>
      </c>
      <c r="E1452" s="95"/>
      <c r="F1452" s="96"/>
      <c r="H1452" s="114">
        <v>1381</v>
      </c>
      <c r="I1452" s="98">
        <f t="shared" ca="1" si="252"/>
        <v>4246.8721503859006</v>
      </c>
      <c r="J1452" s="99">
        <f t="shared" ca="1" si="260"/>
        <v>3.1788443017478386E-2</v>
      </c>
      <c r="K1452" s="100">
        <f t="shared" ca="1" si="261"/>
        <v>12.992798667398906</v>
      </c>
      <c r="L1452" s="101">
        <f t="shared" ca="1" si="251"/>
        <v>1.9376030605319723</v>
      </c>
      <c r="M1452" s="125"/>
      <c r="N1452" s="91">
        <v>45293</v>
      </c>
      <c r="O1452" s="102"/>
      <c r="P1452" s="92" t="str">
        <f t="shared" si="259"/>
        <v/>
      </c>
      <c r="Q1452" s="115">
        <f t="shared" si="253"/>
        <v>3449.7369049064159</v>
      </c>
      <c r="R1452" s="116">
        <f t="shared" si="254"/>
        <v>4177.1738370196681</v>
      </c>
      <c r="S1452" s="116">
        <f t="shared" si="255"/>
        <v>6251.9092826546193</v>
      </c>
      <c r="T1452" s="116">
        <f t="shared" si="256"/>
        <v>1903.5280543962331</v>
      </c>
      <c r="U1452" s="116">
        <f t="shared" si="257"/>
        <v>11330.24655386099</v>
      </c>
      <c r="V1452" s="116">
        <f t="shared" si="258"/>
        <v>1050.3464912701231</v>
      </c>
      <c r="W1452" s="64"/>
      <c r="X1452" s="64"/>
      <c r="Y1452" s="105"/>
      <c r="Z1452" s="61"/>
      <c r="AA1452" s="106"/>
      <c r="AB1452" s="107"/>
      <c r="AC1452" s="107"/>
      <c r="AD1452" s="107"/>
      <c r="AE1452" s="107"/>
      <c r="AF1452" s="107"/>
      <c r="AG1452" s="107"/>
      <c r="AI1452" s="108"/>
      <c r="AJ1452" s="4"/>
      <c r="AK1452" s="4"/>
      <c r="AL1452" s="4"/>
      <c r="AN1452" s="109"/>
      <c r="AO1452" s="110"/>
      <c r="AP1452" s="111"/>
      <c r="AQ1452" s="110"/>
      <c r="AR1452" s="112"/>
      <c r="AT1452" s="113"/>
      <c r="AU1452" s="113"/>
      <c r="AV1452" s="113"/>
      <c r="AW1452" s="113"/>
      <c r="AX1452" s="113"/>
      <c r="AY1452" s="113"/>
      <c r="AZ1452" s="113"/>
      <c r="BA1452" s="105"/>
      <c r="BB1452" s="61"/>
      <c r="BC1452" s="106"/>
      <c r="BD1452" s="107"/>
      <c r="BE1452" s="107"/>
      <c r="BF1452" s="107"/>
      <c r="BG1452" s="107"/>
      <c r="BH1452" s="107"/>
      <c r="BI1452" s="107"/>
    </row>
    <row r="1453" spans="2:61" x14ac:dyDescent="0.3">
      <c r="B1453" s="108"/>
      <c r="C1453" s="93">
        <v>1881</v>
      </c>
      <c r="D1453" s="94">
        <f>'[1]S&amp;P500 Historical Data'!E4833</f>
        <v>0</v>
      </c>
      <c r="E1453" s="95"/>
      <c r="F1453" s="96"/>
      <c r="H1453" s="114">
        <v>1382</v>
      </c>
      <c r="I1453" s="98">
        <f t="shared" ca="1" si="252"/>
        <v>4258.1139639871408</v>
      </c>
      <c r="J1453" s="99">
        <f t="shared" ca="1" si="260"/>
        <v>2.6470807698363843E-3</v>
      </c>
      <c r="K1453" s="100">
        <f t="shared" ca="1" si="261"/>
        <v>13.139772631274985</v>
      </c>
      <c r="L1453" s="101">
        <f t="shared" ca="1" si="251"/>
        <v>0.14697396387607911</v>
      </c>
      <c r="M1453" s="125"/>
      <c r="N1453" s="91">
        <v>45294</v>
      </c>
      <c r="O1453" s="102"/>
      <c r="P1453" s="92" t="str">
        <f t="shared" si="259"/>
        <v/>
      </c>
      <c r="Q1453" s="115">
        <f t="shared" si="253"/>
        <v>3450.7443751661476</v>
      </c>
      <c r="R1453" s="116">
        <f t="shared" si="254"/>
        <v>4178.0730112200818</v>
      </c>
      <c r="S1453" s="116">
        <f t="shared" si="255"/>
        <v>6255.0812793941586</v>
      </c>
      <c r="T1453" s="116">
        <f t="shared" si="256"/>
        <v>1903.674182774829</v>
      </c>
      <c r="U1453" s="116">
        <f t="shared" si="257"/>
        <v>11338.435293383161</v>
      </c>
      <c r="V1453" s="116">
        <f t="shared" si="258"/>
        <v>1050.2010581380503</v>
      </c>
      <c r="W1453" s="64"/>
      <c r="X1453" s="64"/>
      <c r="Y1453" s="105"/>
      <c r="Z1453" s="61"/>
      <c r="AA1453" s="106"/>
      <c r="AB1453" s="107"/>
      <c r="AC1453" s="107"/>
      <c r="AD1453" s="107"/>
      <c r="AE1453" s="107"/>
      <c r="AF1453" s="107"/>
      <c r="AG1453" s="107"/>
      <c r="AI1453" s="108"/>
      <c r="AJ1453" s="4"/>
      <c r="AK1453" s="4"/>
      <c r="AL1453" s="4"/>
      <c r="AN1453" s="109"/>
      <c r="AO1453" s="110"/>
      <c r="AP1453" s="111"/>
      <c r="AQ1453" s="110"/>
      <c r="AR1453" s="112"/>
      <c r="AT1453" s="113"/>
      <c r="AU1453" s="113"/>
      <c r="AV1453" s="113"/>
      <c r="AW1453" s="113"/>
      <c r="AX1453" s="113"/>
      <c r="AY1453" s="113"/>
      <c r="AZ1453" s="113"/>
      <c r="BA1453" s="105"/>
      <c r="BB1453" s="61"/>
      <c r="BC1453" s="106"/>
      <c r="BD1453" s="107"/>
      <c r="BE1453" s="107"/>
      <c r="BF1453" s="107"/>
      <c r="BG1453" s="107"/>
      <c r="BH1453" s="107"/>
      <c r="BI1453" s="107"/>
    </row>
    <row r="1454" spans="2:61" x14ac:dyDescent="0.3">
      <c r="B1454" s="108"/>
      <c r="C1454" s="93">
        <v>1882</v>
      </c>
      <c r="D1454" s="94">
        <f>'[1]S&amp;P500 Historical Data'!E4834</f>
        <v>0</v>
      </c>
      <c r="E1454" s="95"/>
      <c r="F1454" s="96"/>
      <c r="H1454" s="114">
        <v>1383</v>
      </c>
      <c r="I1454" s="98">
        <f t="shared" ca="1" si="252"/>
        <v>4241.7169968980434</v>
      </c>
      <c r="J1454" s="99">
        <f t="shared" ca="1" si="260"/>
        <v>-3.8507581590756443E-3</v>
      </c>
      <c r="K1454" s="100">
        <f t="shared" ca="1" si="261"/>
        <v>12.880385667720999</v>
      </c>
      <c r="L1454" s="101">
        <f t="shared" ca="1" si="251"/>
        <v>-0.25938696355398683</v>
      </c>
      <c r="M1454" s="125"/>
      <c r="N1454" s="91">
        <v>45295</v>
      </c>
      <c r="O1454" s="102"/>
      <c r="P1454" s="92" t="str">
        <f t="shared" si="259"/>
        <v/>
      </c>
      <c r="Q1454" s="115">
        <f t="shared" si="253"/>
        <v>3451.7521396501506</v>
      </c>
      <c r="R1454" s="116">
        <f t="shared" si="254"/>
        <v>4178.9720536133309</v>
      </c>
      <c r="S1454" s="116">
        <f t="shared" si="255"/>
        <v>6258.2543982428888</v>
      </c>
      <c r="T1454" s="116">
        <f t="shared" si="256"/>
        <v>1903.8204705971393</v>
      </c>
      <c r="U1454" s="116">
        <f t="shared" si="257"/>
        <v>11346.628184344683</v>
      </c>
      <c r="V1454" s="116">
        <f t="shared" si="258"/>
        <v>1050.0558086514504</v>
      </c>
      <c r="W1454" s="64"/>
      <c r="X1454" s="64"/>
      <c r="Y1454" s="105"/>
      <c r="Z1454" s="61"/>
      <c r="AA1454" s="106"/>
      <c r="AB1454" s="107"/>
      <c r="AC1454" s="107"/>
      <c r="AD1454" s="107"/>
      <c r="AE1454" s="107"/>
      <c r="AF1454" s="107"/>
      <c r="AG1454" s="107"/>
      <c r="AI1454" s="108"/>
      <c r="AJ1454" s="4"/>
      <c r="AK1454" s="4"/>
      <c r="AL1454" s="4"/>
      <c r="AN1454" s="109"/>
      <c r="AO1454" s="110"/>
      <c r="AP1454" s="111"/>
      <c r="AQ1454" s="110"/>
      <c r="AR1454" s="112"/>
      <c r="AT1454" s="113"/>
      <c r="AU1454" s="113"/>
      <c r="AV1454" s="113"/>
      <c r="AW1454" s="113"/>
      <c r="AX1454" s="113"/>
      <c r="AY1454" s="113"/>
      <c r="AZ1454" s="113"/>
      <c r="BA1454" s="105"/>
      <c r="BB1454" s="61"/>
      <c r="BC1454" s="106"/>
      <c r="BD1454" s="107"/>
      <c r="BE1454" s="107"/>
      <c r="BF1454" s="107"/>
      <c r="BG1454" s="107"/>
      <c r="BH1454" s="107"/>
      <c r="BI1454" s="107"/>
    </row>
    <row r="1455" spans="2:61" x14ac:dyDescent="0.3">
      <c r="B1455" s="108"/>
      <c r="C1455" s="93">
        <v>1883</v>
      </c>
      <c r="D1455" s="94">
        <f>'[1]S&amp;P500 Historical Data'!E4835</f>
        <v>0</v>
      </c>
      <c r="E1455" s="95"/>
      <c r="F1455" s="96"/>
      <c r="H1455" s="114">
        <v>1384</v>
      </c>
      <c r="I1455" s="98">
        <f t="shared" ca="1" si="252"/>
        <v>4217.4872271355516</v>
      </c>
      <c r="J1455" s="99">
        <f t="shared" ca="1" si="260"/>
        <v>-5.712255150499411E-3</v>
      </c>
      <c r="K1455" s="100">
        <f t="shared" ca="1" si="261"/>
        <v>12.504096137884918</v>
      </c>
      <c r="L1455" s="101">
        <f t="shared" ca="1" si="251"/>
        <v>-0.37628952983608072</v>
      </c>
      <c r="M1455" s="125"/>
      <c r="N1455" s="91">
        <v>45296</v>
      </c>
      <c r="O1455" s="102"/>
      <c r="P1455" s="92" t="str">
        <f t="shared" si="259"/>
        <v/>
      </c>
      <c r="Q1455" s="115">
        <f t="shared" si="253"/>
        <v>3452.76019844435</v>
      </c>
      <c r="R1455" s="116">
        <f t="shared" si="254"/>
        <v>4179.8709643839466</v>
      </c>
      <c r="S1455" s="116">
        <f t="shared" si="255"/>
        <v>6261.4286398044587</v>
      </c>
      <c r="T1455" s="116">
        <f t="shared" si="256"/>
        <v>1903.9669177374465</v>
      </c>
      <c r="U1455" s="116">
        <f t="shared" si="257"/>
        <v>11354.825229110218</v>
      </c>
      <c r="V1455" s="116">
        <f t="shared" si="258"/>
        <v>1049.9107425624074</v>
      </c>
      <c r="W1455" s="64"/>
      <c r="X1455" s="64"/>
      <c r="Y1455" s="105"/>
      <c r="Z1455" s="61"/>
      <c r="AA1455" s="106"/>
      <c r="AB1455" s="107"/>
      <c r="AC1455" s="107"/>
      <c r="AD1455" s="107"/>
      <c r="AE1455" s="107"/>
      <c r="AF1455" s="107"/>
      <c r="AG1455" s="107"/>
      <c r="AI1455" s="108"/>
      <c r="AJ1455" s="4"/>
      <c r="AK1455" s="4"/>
      <c r="AL1455" s="4"/>
      <c r="AN1455" s="109"/>
      <c r="AO1455" s="110"/>
      <c r="AP1455" s="111"/>
      <c r="AQ1455" s="110"/>
      <c r="AR1455" s="112"/>
      <c r="AT1455" s="113"/>
      <c r="AU1455" s="113"/>
      <c r="AV1455" s="113"/>
      <c r="AW1455" s="113"/>
      <c r="AX1455" s="113"/>
      <c r="AY1455" s="113"/>
      <c r="AZ1455" s="113"/>
      <c r="BA1455" s="105"/>
      <c r="BB1455" s="61"/>
      <c r="BC1455" s="106"/>
      <c r="BD1455" s="107"/>
      <c r="BE1455" s="107"/>
      <c r="BF1455" s="107"/>
      <c r="BG1455" s="107"/>
      <c r="BH1455" s="107"/>
      <c r="BI1455" s="107"/>
    </row>
    <row r="1456" spans="2:61" x14ac:dyDescent="0.3">
      <c r="B1456" s="108"/>
      <c r="C1456" s="93">
        <v>1884</v>
      </c>
      <c r="D1456" s="94">
        <f>'[1]S&amp;P500 Historical Data'!E4836</f>
        <v>0</v>
      </c>
      <c r="E1456" s="95"/>
      <c r="F1456" s="96"/>
      <c r="H1456" s="114">
        <v>1385</v>
      </c>
      <c r="I1456" s="98">
        <f t="shared" ca="1" si="252"/>
        <v>4217.7035622091244</v>
      </c>
      <c r="J1456" s="99">
        <f t="shared" ca="1" si="260"/>
        <v>5.1294778602013111E-5</v>
      </c>
      <c r="K1456" s="100">
        <f t="shared" ca="1" si="261"/>
        <v>12.489051979326792</v>
      </c>
      <c r="L1456" s="101">
        <f t="shared" ca="1" si="251"/>
        <v>-1.5044158558126179E-2</v>
      </c>
      <c r="M1456" s="125"/>
      <c r="N1456" s="91">
        <v>45297</v>
      </c>
      <c r="O1456" s="102"/>
      <c r="P1456" s="92" t="str">
        <f t="shared" si="259"/>
        <v/>
      </c>
      <c r="Q1456" s="115">
        <f t="shared" si="253"/>
        <v>3453.7685516346969</v>
      </c>
      <c r="R1456" s="116">
        <f t="shared" si="254"/>
        <v>4180.7697437161169</v>
      </c>
      <c r="S1456" s="116">
        <f t="shared" si="255"/>
        <v>6264.6040046824082</v>
      </c>
      <c r="T1456" s="116">
        <f t="shared" si="256"/>
        <v>1904.1135240703154</v>
      </c>
      <c r="U1456" s="116">
        <f t="shared" si="257"/>
        <v>11363.026430044874</v>
      </c>
      <c r="V1456" s="116">
        <f t="shared" si="258"/>
        <v>1049.7658596235194</v>
      </c>
      <c r="W1456" s="64"/>
      <c r="X1456" s="64"/>
      <c r="Y1456" s="105"/>
      <c r="Z1456" s="61"/>
      <c r="AA1456" s="106"/>
      <c r="AB1456" s="107"/>
      <c r="AC1456" s="107"/>
      <c r="AD1456" s="107"/>
      <c r="AE1456" s="107"/>
      <c r="AF1456" s="107"/>
      <c r="AG1456" s="107"/>
      <c r="AI1456" s="108"/>
      <c r="AJ1456" s="4"/>
      <c r="AK1456" s="4"/>
      <c r="AL1456" s="4"/>
      <c r="AN1456" s="109"/>
      <c r="AO1456" s="110"/>
      <c r="AP1456" s="111"/>
      <c r="AQ1456" s="110"/>
      <c r="AR1456" s="112"/>
      <c r="AT1456" s="113"/>
      <c r="AU1456" s="113"/>
      <c r="AV1456" s="113"/>
      <c r="AW1456" s="113"/>
      <c r="AX1456" s="113"/>
      <c r="AY1456" s="113"/>
      <c r="AZ1456" s="113"/>
      <c r="BA1456" s="105"/>
      <c r="BB1456" s="61"/>
      <c r="BC1456" s="106"/>
      <c r="BD1456" s="107"/>
      <c r="BE1456" s="107"/>
      <c r="BF1456" s="107"/>
      <c r="BG1456" s="107"/>
      <c r="BH1456" s="107"/>
      <c r="BI1456" s="107"/>
    </row>
    <row r="1457" spans="2:61" x14ac:dyDescent="0.3">
      <c r="B1457" s="108"/>
      <c r="C1457" s="93">
        <v>1885</v>
      </c>
      <c r="D1457" s="94">
        <f>'[1]S&amp;P500 Historical Data'!E4837</f>
        <v>0</v>
      </c>
      <c r="E1457" s="95"/>
      <c r="F1457" s="96"/>
      <c r="H1457" s="114">
        <v>1386</v>
      </c>
      <c r="I1457" s="98">
        <f t="shared" ca="1" si="252"/>
        <v>4167.2874727140443</v>
      </c>
      <c r="J1457" s="99">
        <f t="shared" ca="1" si="260"/>
        <v>-1.1953445459470233E-2</v>
      </c>
      <c r="K1457" s="100">
        <f t="shared" ca="1" si="261"/>
        <v>11.719210581571337</v>
      </c>
      <c r="L1457" s="101">
        <f t="shared" ca="1" si="251"/>
        <v>-0.76984139775545424</v>
      </c>
      <c r="M1457" s="125"/>
      <c r="N1457" s="91">
        <v>45298</v>
      </c>
      <c r="O1457" s="102"/>
      <c r="P1457" s="92" t="str">
        <f t="shared" si="259"/>
        <v/>
      </c>
      <c r="Q1457" s="115">
        <f t="shared" si="253"/>
        <v>3454.7771993071678</v>
      </c>
      <c r="R1457" s="116">
        <f t="shared" si="254"/>
        <v>4181.6683917936944</v>
      </c>
      <c r="S1457" s="116">
        <f t="shared" si="255"/>
        <v>6267.7804934801752</v>
      </c>
      <c r="T1457" s="116">
        <f t="shared" si="256"/>
        <v>1904.2602894705899</v>
      </c>
      <c r="U1457" s="116">
        <f t="shared" si="257"/>
        <v>11371.231789514226</v>
      </c>
      <c r="V1457" s="116">
        <f t="shared" si="258"/>
        <v>1049.6211595878967</v>
      </c>
      <c r="W1457" s="64"/>
      <c r="X1457" s="64"/>
      <c r="Y1457" s="105"/>
      <c r="Z1457" s="61"/>
      <c r="AA1457" s="106"/>
      <c r="AB1457" s="107"/>
      <c r="AC1457" s="107"/>
      <c r="AD1457" s="107"/>
      <c r="AE1457" s="107"/>
      <c r="AF1457" s="107"/>
      <c r="AG1457" s="107"/>
      <c r="AI1457" s="108"/>
      <c r="AJ1457" s="4"/>
      <c r="AK1457" s="4"/>
      <c r="AL1457" s="4"/>
      <c r="AN1457" s="109"/>
      <c r="AO1457" s="110"/>
      <c r="AP1457" s="111"/>
      <c r="AQ1457" s="110"/>
      <c r="AR1457" s="112"/>
      <c r="AT1457" s="113"/>
      <c r="AU1457" s="113"/>
      <c r="AV1457" s="113"/>
      <c r="AW1457" s="113"/>
      <c r="AX1457" s="113"/>
      <c r="AY1457" s="113"/>
      <c r="AZ1457" s="113"/>
      <c r="BA1457" s="105"/>
      <c r="BB1457" s="61"/>
      <c r="BC1457" s="106"/>
      <c r="BD1457" s="107"/>
      <c r="BE1457" s="107"/>
      <c r="BF1457" s="107"/>
      <c r="BG1457" s="107"/>
      <c r="BH1457" s="107"/>
      <c r="BI1457" s="107"/>
    </row>
    <row r="1458" spans="2:61" x14ac:dyDescent="0.3">
      <c r="B1458" s="108"/>
      <c r="C1458" s="93">
        <v>1886</v>
      </c>
      <c r="D1458" s="94">
        <f>'[1]S&amp;P500 Historical Data'!E4838</f>
        <v>0</v>
      </c>
      <c r="E1458" s="95"/>
      <c r="F1458" s="96"/>
      <c r="H1458" s="114">
        <v>1387</v>
      </c>
      <c r="I1458" s="98">
        <f t="shared" ca="1" si="252"/>
        <v>4098.2801658901444</v>
      </c>
      <c r="J1458" s="99">
        <f t="shared" ca="1" si="260"/>
        <v>-1.655928641250113E-2</v>
      </c>
      <c r="K1458" s="100">
        <f t="shared" ca="1" si="261"/>
        <v>10.657340330332458</v>
      </c>
      <c r="L1458" s="101">
        <f t="shared" ca="1" si="251"/>
        <v>-1.0618702512388791</v>
      </c>
      <c r="M1458" s="125"/>
      <c r="N1458" s="91">
        <v>45299</v>
      </c>
      <c r="O1458" s="102"/>
      <c r="P1458" s="92" t="str">
        <f t="shared" si="259"/>
        <v/>
      </c>
      <c r="Q1458" s="115">
        <f t="shared" si="253"/>
        <v>3455.7861415477632</v>
      </c>
      <c r="R1458" s="116">
        <f t="shared" si="254"/>
        <v>4182.5669088001905</v>
      </c>
      <c r="S1458" s="116">
        <f t="shared" si="255"/>
        <v>6270.9581068010893</v>
      </c>
      <c r="T1458" s="116">
        <f t="shared" si="256"/>
        <v>1904.4072138133943</v>
      </c>
      <c r="U1458" s="116">
        <f t="shared" si="257"/>
        <v>11379.441309884302</v>
      </c>
      <c r="V1458" s="116">
        <f t="shared" si="258"/>
        <v>1049.4766422091598</v>
      </c>
      <c r="W1458" s="64"/>
      <c r="X1458" s="64"/>
      <c r="Y1458" s="105"/>
      <c r="Z1458" s="61"/>
      <c r="AA1458" s="106"/>
      <c r="AB1458" s="107"/>
      <c r="AC1458" s="107"/>
      <c r="AD1458" s="107"/>
      <c r="AE1458" s="107"/>
      <c r="AF1458" s="107"/>
      <c r="AG1458" s="107"/>
      <c r="AI1458" s="108"/>
      <c r="AJ1458" s="4"/>
      <c r="AK1458" s="4"/>
      <c r="AL1458" s="4"/>
      <c r="AN1458" s="109"/>
      <c r="AO1458" s="110"/>
      <c r="AP1458" s="111"/>
      <c r="AQ1458" s="110"/>
      <c r="AR1458" s="112"/>
      <c r="AT1458" s="113"/>
      <c r="AU1458" s="113"/>
      <c r="AV1458" s="113"/>
      <c r="AW1458" s="113"/>
      <c r="AX1458" s="113"/>
      <c r="AY1458" s="113"/>
      <c r="AZ1458" s="113"/>
      <c r="BA1458" s="105"/>
      <c r="BB1458" s="61"/>
      <c r="BC1458" s="106"/>
      <c r="BD1458" s="107"/>
      <c r="BE1458" s="107"/>
      <c r="BF1458" s="107"/>
      <c r="BG1458" s="107"/>
      <c r="BH1458" s="107"/>
      <c r="BI1458" s="107"/>
    </row>
    <row r="1459" spans="2:61" x14ac:dyDescent="0.3">
      <c r="B1459" s="108"/>
      <c r="C1459" s="93">
        <v>1887</v>
      </c>
      <c r="D1459" s="94">
        <f>'[1]S&amp;P500 Historical Data'!E4839</f>
        <v>0</v>
      </c>
      <c r="E1459" s="95"/>
      <c r="F1459" s="96"/>
      <c r="H1459" s="114">
        <v>1388</v>
      </c>
      <c r="I1459" s="98">
        <f t="shared" ca="1" si="252"/>
        <v>4117.0590318741415</v>
      </c>
      <c r="J1459" s="99">
        <f t="shared" ca="1" si="260"/>
        <v>4.5821332910065543E-3</v>
      </c>
      <c r="K1459" s="100">
        <f t="shared" ca="1" si="261"/>
        <v>10.924819535157058</v>
      </c>
      <c r="L1459" s="101">
        <f t="shared" ca="1" si="251"/>
        <v>0.26747920482459986</v>
      </c>
      <c r="M1459" s="125"/>
      <c r="N1459" s="91">
        <v>45300</v>
      </c>
      <c r="O1459" s="102"/>
      <c r="P1459" s="92" t="str">
        <f t="shared" si="259"/>
        <v/>
      </c>
      <c r="Q1459" s="115">
        <f t="shared" si="253"/>
        <v>3456.7953784425108</v>
      </c>
      <c r="R1459" s="116">
        <f t="shared" si="254"/>
        <v>4183.465294918783</v>
      </c>
      <c r="S1459" s="116">
        <f t="shared" si="255"/>
        <v>6274.1368452483748</v>
      </c>
      <c r="T1459" s="116">
        <f t="shared" si="256"/>
        <v>1904.5542969741298</v>
      </c>
      <c r="U1459" s="116">
        <f t="shared" si="257"/>
        <v>11387.654993521595</v>
      </c>
      <c r="V1459" s="116">
        <f t="shared" si="258"/>
        <v>1049.3323072414387</v>
      </c>
      <c r="W1459" s="64"/>
      <c r="X1459" s="64"/>
      <c r="Y1459" s="105"/>
      <c r="Z1459" s="61"/>
      <c r="AA1459" s="106"/>
      <c r="AB1459" s="107"/>
      <c r="AC1459" s="107"/>
      <c r="AD1459" s="107"/>
      <c r="AE1459" s="107"/>
      <c r="AF1459" s="107"/>
      <c r="AG1459" s="107"/>
      <c r="AI1459" s="108"/>
      <c r="AJ1459" s="4"/>
      <c r="AK1459" s="4"/>
      <c r="AL1459" s="4"/>
      <c r="AN1459" s="109"/>
      <c r="AO1459" s="110"/>
      <c r="AP1459" s="111"/>
      <c r="AQ1459" s="110"/>
      <c r="AR1459" s="112"/>
      <c r="AT1459" s="113"/>
      <c r="AU1459" s="113"/>
      <c r="AV1459" s="113"/>
      <c r="AW1459" s="113"/>
      <c r="AX1459" s="113"/>
      <c r="AY1459" s="113"/>
      <c r="AZ1459" s="113"/>
      <c r="BA1459" s="105"/>
      <c r="BB1459" s="61"/>
      <c r="BC1459" s="106"/>
      <c r="BD1459" s="107"/>
      <c r="BE1459" s="107"/>
      <c r="BF1459" s="107"/>
      <c r="BG1459" s="107"/>
      <c r="BH1459" s="107"/>
      <c r="BI1459" s="107"/>
    </row>
    <row r="1460" spans="2:61" x14ac:dyDescent="0.3">
      <c r="B1460" s="108"/>
      <c r="C1460" s="93">
        <v>1888</v>
      </c>
      <c r="D1460" s="94">
        <f>'[1]S&amp;P500 Historical Data'!E4840</f>
        <v>0</v>
      </c>
      <c r="E1460" s="95"/>
      <c r="F1460" s="96"/>
      <c r="H1460" s="114">
        <v>1389</v>
      </c>
      <c r="I1460" s="98">
        <f t="shared" ca="1" si="252"/>
        <v>4112.1496521326499</v>
      </c>
      <c r="J1460" s="99">
        <f t="shared" ca="1" si="260"/>
        <v>-1.1924482266305594E-3</v>
      </c>
      <c r="K1460" s="100">
        <f t="shared" ca="1" si="261"/>
        <v>10.831997050237252</v>
      </c>
      <c r="L1460" s="101">
        <f t="shared" ca="1" si="251"/>
        <v>-9.2822484919806492E-2</v>
      </c>
      <c r="M1460" s="125"/>
      <c r="N1460" s="91">
        <v>45301</v>
      </c>
      <c r="O1460" s="102"/>
      <c r="P1460" s="92" t="str">
        <f t="shared" si="259"/>
        <v/>
      </c>
      <c r="Q1460" s="115">
        <f t="shared" si="253"/>
        <v>3457.804910077462</v>
      </c>
      <c r="R1460" s="116">
        <f t="shared" si="254"/>
        <v>4184.3635503323112</v>
      </c>
      <c r="S1460" s="116">
        <f t="shared" si="255"/>
        <v>6277.3167094251558</v>
      </c>
      <c r="T1460" s="116">
        <f t="shared" si="256"/>
        <v>1904.7015388284769</v>
      </c>
      <c r="U1460" s="116">
        <f t="shared" si="257"/>
        <v>11395.872842793064</v>
      </c>
      <c r="V1460" s="116">
        <f t="shared" si="258"/>
        <v>1049.1881544393711</v>
      </c>
      <c r="W1460" s="64"/>
      <c r="X1460" s="64"/>
      <c r="Y1460" s="105"/>
      <c r="Z1460" s="61"/>
      <c r="AA1460" s="106"/>
      <c r="AB1460" s="107"/>
      <c r="AC1460" s="107"/>
      <c r="AD1460" s="107"/>
      <c r="AE1460" s="107"/>
      <c r="AF1460" s="107"/>
      <c r="AG1460" s="107"/>
      <c r="AI1460" s="108"/>
      <c r="AJ1460" s="4"/>
      <c r="AK1460" s="4"/>
      <c r="AL1460" s="4"/>
      <c r="AN1460" s="109"/>
      <c r="AO1460" s="110"/>
      <c r="AP1460" s="111"/>
      <c r="AQ1460" s="110"/>
      <c r="AR1460" s="112"/>
      <c r="AT1460" s="113"/>
      <c r="AU1460" s="113"/>
      <c r="AV1460" s="113"/>
      <c r="AW1460" s="113"/>
      <c r="AX1460" s="113"/>
      <c r="AY1460" s="113"/>
      <c r="AZ1460" s="113"/>
      <c r="BA1460" s="105"/>
      <c r="BB1460" s="61"/>
      <c r="BC1460" s="106"/>
      <c r="BD1460" s="107"/>
      <c r="BE1460" s="107"/>
      <c r="BF1460" s="107"/>
      <c r="BG1460" s="107"/>
      <c r="BH1460" s="107"/>
      <c r="BI1460" s="107"/>
    </row>
    <row r="1461" spans="2:61" x14ac:dyDescent="0.3">
      <c r="B1461" s="108"/>
      <c r="C1461" s="93">
        <v>1889</v>
      </c>
      <c r="D1461" s="94">
        <f>'[1]S&amp;P500 Historical Data'!E4841</f>
        <v>0</v>
      </c>
      <c r="E1461" s="95"/>
      <c r="F1461" s="96"/>
      <c r="H1461" s="114">
        <v>1390</v>
      </c>
      <c r="I1461" s="98">
        <f t="shared" ca="1" si="252"/>
        <v>4088.4229727648676</v>
      </c>
      <c r="J1461" s="99">
        <f t="shared" ca="1" si="260"/>
        <v>-5.7698968605087329E-3</v>
      </c>
      <c r="K1461" s="100">
        <f t="shared" ca="1" si="261"/>
        <v>10.452084111257285</v>
      </c>
      <c r="L1461" s="101">
        <f t="shared" ca="1" si="251"/>
        <v>-0.37991293897996636</v>
      </c>
      <c r="M1461" s="125"/>
      <c r="N1461" s="91">
        <v>45302</v>
      </c>
      <c r="O1461" s="102"/>
      <c r="P1461" s="92" t="str">
        <f t="shared" si="259"/>
        <v/>
      </c>
      <c r="Q1461" s="115">
        <f t="shared" si="253"/>
        <v>3458.8147365386926</v>
      </c>
      <c r="R1461" s="116">
        <f t="shared" si="254"/>
        <v>4185.2616752232834</v>
      </c>
      <c r="S1461" s="116">
        <f t="shared" si="255"/>
        <v>6280.4976999344481</v>
      </c>
      <c r="T1461" s="116">
        <f t="shared" si="256"/>
        <v>1904.8489392523927</v>
      </c>
      <c r="U1461" s="116">
        <f t="shared" si="257"/>
        <v>11404.09486006613</v>
      </c>
      <c r="V1461" s="116">
        <f t="shared" si="258"/>
        <v>1049.0441835581023</v>
      </c>
      <c r="W1461" s="64"/>
      <c r="X1461" s="64"/>
      <c r="Y1461" s="105"/>
      <c r="Z1461" s="61"/>
      <c r="AA1461" s="106"/>
      <c r="AB1461" s="107"/>
      <c r="AC1461" s="107"/>
      <c r="AD1461" s="107"/>
      <c r="AE1461" s="107"/>
      <c r="AF1461" s="107"/>
      <c r="AG1461" s="107"/>
      <c r="AI1461" s="108"/>
      <c r="AJ1461" s="4"/>
      <c r="AK1461" s="4"/>
      <c r="AL1461" s="4"/>
      <c r="AN1461" s="109"/>
      <c r="AO1461" s="110"/>
      <c r="AP1461" s="111"/>
      <c r="AQ1461" s="110"/>
      <c r="AR1461" s="112"/>
      <c r="AT1461" s="113"/>
      <c r="AU1461" s="113"/>
      <c r="AV1461" s="113"/>
      <c r="AW1461" s="113"/>
      <c r="AX1461" s="113"/>
      <c r="AY1461" s="113"/>
      <c r="AZ1461" s="113"/>
      <c r="BA1461" s="105"/>
      <c r="BB1461" s="61"/>
      <c r="BC1461" s="106"/>
      <c r="BD1461" s="107"/>
      <c r="BE1461" s="107"/>
      <c r="BF1461" s="107"/>
      <c r="BG1461" s="107"/>
      <c r="BH1461" s="107"/>
      <c r="BI1461" s="107"/>
    </row>
    <row r="1462" spans="2:61" x14ac:dyDescent="0.3">
      <c r="B1462" s="108"/>
      <c r="C1462" s="93">
        <v>1890</v>
      </c>
      <c r="D1462" s="94">
        <f>'[1]S&amp;P500 Historical Data'!E4842</f>
        <v>0</v>
      </c>
      <c r="E1462" s="95"/>
      <c r="F1462" s="96"/>
      <c r="H1462" s="114">
        <v>1391</v>
      </c>
      <c r="I1462" s="98">
        <f t="shared" ca="1" si="252"/>
        <v>4075.2854388986984</v>
      </c>
      <c r="J1462" s="99">
        <f t="shared" ca="1" si="260"/>
        <v>-3.2133499771636129E-3</v>
      </c>
      <c r="K1462" s="100">
        <f t="shared" ca="1" si="261"/>
        <v>10.232676369203144</v>
      </c>
      <c r="L1462" s="101">
        <f t="shared" ca="1" si="251"/>
        <v>-0.2194077420541411</v>
      </c>
      <c r="M1462" s="125"/>
      <c r="N1462" s="91">
        <v>45303</v>
      </c>
      <c r="O1462" s="102"/>
      <c r="P1462" s="92" t="str">
        <f t="shared" si="259"/>
        <v/>
      </c>
      <c r="Q1462" s="115">
        <f t="shared" si="253"/>
        <v>3459.8248579123051</v>
      </c>
      <c r="R1462" s="116">
        <f t="shared" si="254"/>
        <v>4186.1596697738696</v>
      </c>
      <c r="S1462" s="116">
        <f t="shared" si="255"/>
        <v>6283.6798173791722</v>
      </c>
      <c r="T1462" s="116">
        <f t="shared" si="256"/>
        <v>1904.9964981221106</v>
      </c>
      <c r="U1462" s="116">
        <f t="shared" si="257"/>
        <v>11412.321047708694</v>
      </c>
      <c r="V1462" s="116">
        <f t="shared" si="258"/>
        <v>1048.9003943532816</v>
      </c>
      <c r="W1462" s="64"/>
      <c r="X1462" s="64"/>
      <c r="Y1462" s="105"/>
      <c r="Z1462" s="61"/>
      <c r="AA1462" s="106"/>
      <c r="AB1462" s="107"/>
      <c r="AC1462" s="107"/>
      <c r="AD1462" s="107"/>
      <c r="AE1462" s="107"/>
      <c r="AF1462" s="107"/>
      <c r="AG1462" s="107"/>
      <c r="AI1462" s="108"/>
      <c r="AJ1462" s="4"/>
      <c r="AK1462" s="4"/>
      <c r="AL1462" s="4"/>
      <c r="AN1462" s="109"/>
      <c r="AO1462" s="110"/>
      <c r="AP1462" s="111"/>
      <c r="AQ1462" s="110"/>
      <c r="AR1462" s="112"/>
      <c r="AT1462" s="113"/>
      <c r="AU1462" s="113"/>
      <c r="AV1462" s="113"/>
      <c r="AW1462" s="113"/>
      <c r="AX1462" s="113"/>
      <c r="AY1462" s="113"/>
      <c r="AZ1462" s="113"/>
      <c r="BA1462" s="105"/>
      <c r="BB1462" s="61"/>
      <c r="BC1462" s="106"/>
      <c r="BD1462" s="107"/>
      <c r="BE1462" s="107"/>
      <c r="BF1462" s="107"/>
      <c r="BG1462" s="107"/>
      <c r="BH1462" s="107"/>
      <c r="BI1462" s="107"/>
    </row>
    <row r="1463" spans="2:61" x14ac:dyDescent="0.3">
      <c r="B1463" s="108"/>
      <c r="C1463" s="93">
        <v>1891</v>
      </c>
      <c r="D1463" s="94">
        <f>'[1]S&amp;P500 Historical Data'!E4843</f>
        <v>0</v>
      </c>
      <c r="E1463" s="95"/>
      <c r="F1463" s="96"/>
      <c r="H1463" s="114">
        <v>1392</v>
      </c>
      <c r="I1463" s="98">
        <f t="shared" ca="1" si="252"/>
        <v>4091.6732475013591</v>
      </c>
      <c r="J1463" s="99">
        <f t="shared" ca="1" si="260"/>
        <v>4.0212664482930857E-3</v>
      </c>
      <c r="K1463" s="100">
        <f t="shared" ca="1" si="261"/>
        <v>10.465251542116606</v>
      </c>
      <c r="L1463" s="101">
        <f t="shared" ca="1" si="251"/>
        <v>0.232575172913462</v>
      </c>
      <c r="M1463" s="125"/>
      <c r="N1463" s="91">
        <v>45304</v>
      </c>
      <c r="O1463" s="102"/>
      <c r="P1463" s="92" t="str">
        <f t="shared" si="259"/>
        <v/>
      </c>
      <c r="Q1463" s="115">
        <f t="shared" si="253"/>
        <v>3460.8352742844268</v>
      </c>
      <c r="R1463" s="116">
        <f t="shared" si="254"/>
        <v>4187.0575341659069</v>
      </c>
      <c r="S1463" s="116">
        <f t="shared" si="255"/>
        <v>6286.8630623621393</v>
      </c>
      <c r="T1463" s="116">
        <f t="shared" si="256"/>
        <v>1905.1442153141388</v>
      </c>
      <c r="U1463" s="116">
        <f t="shared" si="257"/>
        <v>11420.551408089104</v>
      </c>
      <c r="V1463" s="116">
        <f t="shared" si="258"/>
        <v>1048.7567865810627</v>
      </c>
      <c r="W1463" s="64"/>
      <c r="X1463" s="64"/>
      <c r="Y1463" s="105"/>
      <c r="Z1463" s="61"/>
      <c r="AA1463" s="106"/>
      <c r="AB1463" s="107"/>
      <c r="AC1463" s="107"/>
      <c r="AD1463" s="107"/>
      <c r="AE1463" s="107"/>
      <c r="AF1463" s="107"/>
      <c r="AG1463" s="107"/>
      <c r="AI1463" s="108"/>
      <c r="AJ1463" s="4"/>
      <c r="AK1463" s="4"/>
      <c r="AL1463" s="4"/>
      <c r="AN1463" s="109"/>
      <c r="AO1463" s="110"/>
      <c r="AP1463" s="111"/>
      <c r="AQ1463" s="110"/>
      <c r="AR1463" s="112"/>
      <c r="AT1463" s="113"/>
      <c r="AU1463" s="113"/>
      <c r="AV1463" s="113"/>
      <c r="AW1463" s="113"/>
      <c r="AX1463" s="113"/>
      <c r="AY1463" s="113"/>
      <c r="AZ1463" s="113"/>
      <c r="BA1463" s="105"/>
      <c r="BB1463" s="61"/>
      <c r="BC1463" s="106"/>
      <c r="BD1463" s="107"/>
      <c r="BE1463" s="107"/>
      <c r="BF1463" s="107"/>
      <c r="BG1463" s="107"/>
      <c r="BH1463" s="107"/>
      <c r="BI1463" s="107"/>
    </row>
    <row r="1464" spans="2:61" x14ac:dyDescent="0.3">
      <c r="B1464" s="108"/>
      <c r="C1464" s="93">
        <v>1892</v>
      </c>
      <c r="D1464" s="94">
        <f>'[1]S&amp;P500 Historical Data'!E4844</f>
        <v>0</v>
      </c>
      <c r="E1464" s="95"/>
      <c r="F1464" s="96"/>
      <c r="H1464" s="114">
        <v>1393</v>
      </c>
      <c r="I1464" s="98">
        <f t="shared" ca="1" si="252"/>
        <v>4104.7969378493017</v>
      </c>
      <c r="J1464" s="99">
        <f t="shared" ca="1" si="260"/>
        <v>3.2074140709932625E-3</v>
      </c>
      <c r="K1464" s="100">
        <f t="shared" ca="1" si="261"/>
        <v>10.647144122794993</v>
      </c>
      <c r="L1464" s="101">
        <f t="shared" ca="1" si="251"/>
        <v>0.18189258067838657</v>
      </c>
      <c r="M1464" s="125"/>
      <c r="N1464" s="91">
        <v>45305</v>
      </c>
      <c r="O1464" s="102"/>
      <c r="P1464" s="92" t="str">
        <f t="shared" si="259"/>
        <v/>
      </c>
      <c r="Q1464" s="115">
        <f t="shared" si="253"/>
        <v>3461.845985741209</v>
      </c>
      <c r="R1464" s="116">
        <f t="shared" si="254"/>
        <v>4187.9552685809022</v>
      </c>
      <c r="S1464" s="116">
        <f t="shared" si="255"/>
        <v>6290.0474354860662</v>
      </c>
      <c r="T1464" s="116">
        <f t="shared" si="256"/>
        <v>1905.2920907052628</v>
      </c>
      <c r="U1464" s="116">
        <f t="shared" si="257"/>
        <v>11428.785943576204</v>
      </c>
      <c r="V1464" s="116">
        <f t="shared" si="258"/>
        <v>1048.6133599981022</v>
      </c>
      <c r="W1464" s="64"/>
      <c r="X1464" s="64"/>
      <c r="Y1464" s="105"/>
      <c r="Z1464" s="61"/>
      <c r="AA1464" s="106"/>
      <c r="AB1464" s="107"/>
      <c r="AC1464" s="107"/>
      <c r="AD1464" s="107"/>
      <c r="AE1464" s="107"/>
      <c r="AF1464" s="107"/>
      <c r="AG1464" s="107"/>
      <c r="AI1464" s="108"/>
      <c r="AJ1464" s="4"/>
      <c r="AK1464" s="4"/>
      <c r="AL1464" s="4"/>
      <c r="AN1464" s="109"/>
      <c r="AO1464" s="110"/>
      <c r="AP1464" s="111"/>
      <c r="AQ1464" s="110"/>
      <c r="AR1464" s="112"/>
      <c r="AT1464" s="113"/>
      <c r="AU1464" s="113"/>
      <c r="AV1464" s="113"/>
      <c r="AW1464" s="113"/>
      <c r="AX1464" s="113"/>
      <c r="AY1464" s="113"/>
      <c r="AZ1464" s="113"/>
      <c r="BA1464" s="105"/>
      <c r="BB1464" s="61"/>
      <c r="BC1464" s="106"/>
      <c r="BD1464" s="107"/>
      <c r="BE1464" s="107"/>
      <c r="BF1464" s="107"/>
      <c r="BG1464" s="107"/>
      <c r="BH1464" s="107"/>
      <c r="BI1464" s="107"/>
    </row>
    <row r="1465" spans="2:61" x14ac:dyDescent="0.3">
      <c r="B1465" s="108"/>
      <c r="C1465" s="93">
        <v>1893</v>
      </c>
      <c r="D1465" s="94">
        <f>'[1]S&amp;P500 Historical Data'!E4845</f>
        <v>0</v>
      </c>
      <c r="E1465" s="95"/>
      <c r="F1465" s="96"/>
      <c r="H1465" s="114">
        <v>1394</v>
      </c>
      <c r="I1465" s="98">
        <f t="shared" ca="1" si="252"/>
        <v>4086.3164204589721</v>
      </c>
      <c r="J1465" s="99">
        <f t="shared" ca="1" si="260"/>
        <v>-4.5021757885086626E-3</v>
      </c>
      <c r="K1465" s="100">
        <f t="shared" ca="1" si="261"/>
        <v>10.346872803789347</v>
      </c>
      <c r="L1465" s="101">
        <f t="shared" ca="1" si="251"/>
        <v>-0.30027131900564608</v>
      </c>
      <c r="M1465" s="125"/>
      <c r="N1465" s="91">
        <v>45306</v>
      </c>
      <c r="O1465" s="102"/>
      <c r="P1465" s="92" t="str">
        <f t="shared" si="259"/>
        <v/>
      </c>
      <c r="Q1465" s="115">
        <f t="shared" si="253"/>
        <v>3462.8569923688297</v>
      </c>
      <c r="R1465" s="116">
        <f t="shared" si="254"/>
        <v>4188.8528732000295</v>
      </c>
      <c r="S1465" s="116">
        <f t="shared" si="255"/>
        <v>6293.2329373535676</v>
      </c>
      <c r="T1465" s="116">
        <f t="shared" si="256"/>
        <v>1905.4401241725393</v>
      </c>
      <c r="U1465" s="116">
        <f t="shared" si="257"/>
        <v>11437.024656539294</v>
      </c>
      <c r="V1465" s="116">
        <f t="shared" si="258"/>
        <v>1048.4701143615566</v>
      </c>
      <c r="W1465" s="64"/>
      <c r="X1465" s="64"/>
      <c r="Y1465" s="105"/>
      <c r="Z1465" s="61"/>
      <c r="AA1465" s="106"/>
      <c r="AB1465" s="107"/>
      <c r="AC1465" s="107"/>
      <c r="AD1465" s="107"/>
      <c r="AE1465" s="107"/>
      <c r="AF1465" s="107"/>
      <c r="AG1465" s="107"/>
      <c r="AI1465" s="108"/>
      <c r="AJ1465" s="4"/>
      <c r="AK1465" s="4"/>
      <c r="AL1465" s="4"/>
      <c r="AN1465" s="109"/>
      <c r="AO1465" s="110"/>
      <c r="AP1465" s="111"/>
      <c r="AQ1465" s="110"/>
      <c r="AR1465" s="112"/>
      <c r="AT1465" s="113"/>
      <c r="AU1465" s="113"/>
      <c r="AV1465" s="113"/>
      <c r="AW1465" s="113"/>
      <c r="AX1465" s="113"/>
      <c r="AY1465" s="113"/>
      <c r="AZ1465" s="113"/>
      <c r="BA1465" s="105"/>
      <c r="BB1465" s="61"/>
      <c r="BC1465" s="106"/>
      <c r="BD1465" s="107"/>
      <c r="BE1465" s="107"/>
      <c r="BF1465" s="107"/>
      <c r="BG1465" s="107"/>
      <c r="BH1465" s="107"/>
      <c r="BI1465" s="107"/>
    </row>
    <row r="1466" spans="2:61" x14ac:dyDescent="0.3">
      <c r="B1466" s="108"/>
      <c r="C1466" s="93">
        <v>1894</v>
      </c>
      <c r="D1466" s="94">
        <f>'[1]S&amp;P500 Historical Data'!E4846</f>
        <v>0</v>
      </c>
      <c r="E1466" s="95"/>
      <c r="F1466" s="96"/>
      <c r="H1466" s="114">
        <v>1395</v>
      </c>
      <c r="I1466" s="98">
        <f t="shared" ca="1" si="252"/>
        <v>4115.2581699153843</v>
      </c>
      <c r="J1466" s="99">
        <f t="shared" ca="1" si="260"/>
        <v>7.0826011689915924E-3</v>
      </c>
      <c r="K1466" s="100">
        <f t="shared" ca="1" si="261"/>
        <v>10.769725138322295</v>
      </c>
      <c r="L1466" s="101">
        <f t="shared" ca="1" si="251"/>
        <v>0.42285233453294729</v>
      </c>
      <c r="M1466" s="125"/>
      <c r="N1466" s="91">
        <v>45307</v>
      </c>
      <c r="O1466" s="102"/>
      <c r="P1466" s="92" t="str">
        <f t="shared" si="259"/>
        <v/>
      </c>
      <c r="Q1466" s="115">
        <f t="shared" si="253"/>
        <v>3463.8682942534906</v>
      </c>
      <c r="R1466" s="116">
        <f t="shared" si="254"/>
        <v>4189.7503482041311</v>
      </c>
      <c r="S1466" s="116">
        <f t="shared" si="255"/>
        <v>6296.4195685671566</v>
      </c>
      <c r="T1466" s="116">
        <f t="shared" si="256"/>
        <v>1905.5883155933009</v>
      </c>
      <c r="U1466" s="116">
        <f t="shared" si="257"/>
        <v>11445.267549348155</v>
      </c>
      <c r="V1466" s="116">
        <f t="shared" si="258"/>
        <v>1048.3270494290832</v>
      </c>
      <c r="W1466" s="64"/>
      <c r="X1466" s="64"/>
      <c r="Y1466" s="105"/>
      <c r="Z1466" s="61"/>
      <c r="AA1466" s="106"/>
      <c r="AB1466" s="107"/>
      <c r="AC1466" s="107"/>
      <c r="AD1466" s="107"/>
      <c r="AE1466" s="107"/>
      <c r="AF1466" s="107"/>
      <c r="AG1466" s="107"/>
      <c r="AI1466" s="108"/>
      <c r="AJ1466" s="4"/>
      <c r="AK1466" s="4"/>
      <c r="AL1466" s="4"/>
      <c r="AN1466" s="109"/>
      <c r="AO1466" s="110"/>
      <c r="AP1466" s="111"/>
      <c r="AQ1466" s="110"/>
      <c r="AR1466" s="112"/>
      <c r="AT1466" s="113"/>
      <c r="AU1466" s="113"/>
      <c r="AV1466" s="113"/>
      <c r="AW1466" s="113"/>
      <c r="AX1466" s="113"/>
      <c r="AY1466" s="113"/>
      <c r="AZ1466" s="113"/>
      <c r="BA1466" s="105"/>
      <c r="BB1466" s="61"/>
      <c r="BC1466" s="106"/>
      <c r="BD1466" s="107"/>
      <c r="BE1466" s="107"/>
      <c r="BF1466" s="107"/>
      <c r="BG1466" s="107"/>
      <c r="BH1466" s="107"/>
      <c r="BI1466" s="107"/>
    </row>
    <row r="1467" spans="2:61" x14ac:dyDescent="0.3">
      <c r="B1467" s="108"/>
      <c r="C1467" s="93">
        <v>1895</v>
      </c>
      <c r="D1467" s="94">
        <f>'[1]S&amp;P500 Historical Data'!E4847</f>
        <v>0</v>
      </c>
      <c r="E1467" s="95"/>
      <c r="F1467" s="96"/>
      <c r="H1467" s="114">
        <v>1396</v>
      </c>
      <c r="I1467" s="98">
        <f t="shared" ca="1" si="252"/>
        <v>4187.8303376608837</v>
      </c>
      <c r="J1467" s="99">
        <f t="shared" ca="1" si="260"/>
        <v>1.7634900351097927E-2</v>
      </c>
      <c r="K1467" s="100">
        <f t="shared" ca="1" si="261"/>
        <v>11.844050747339452</v>
      </c>
      <c r="L1467" s="101">
        <f t="shared" ca="1" si="251"/>
        <v>1.0743256090171576</v>
      </c>
      <c r="M1467" s="125"/>
      <c r="N1467" s="91">
        <v>45308</v>
      </c>
      <c r="O1467" s="102"/>
      <c r="P1467" s="92" t="str">
        <f t="shared" si="259"/>
        <v/>
      </c>
      <c r="Q1467" s="115">
        <f t="shared" si="253"/>
        <v>3464.8798914814201</v>
      </c>
      <c r="R1467" s="116">
        <f t="shared" si="254"/>
        <v>4190.6476937737207</v>
      </c>
      <c r="S1467" s="116">
        <f t="shared" si="255"/>
        <v>6299.6073297292542</v>
      </c>
      <c r="T1467" s="116">
        <f t="shared" si="256"/>
        <v>1905.7366648451514</v>
      </c>
      <c r="U1467" s="116">
        <f t="shared" si="257"/>
        <v>11453.514624373047</v>
      </c>
      <c r="V1467" s="116">
        <f t="shared" si="258"/>
        <v>1048.1841649588378</v>
      </c>
      <c r="W1467" s="64"/>
      <c r="X1467" s="64"/>
      <c r="Y1467" s="105"/>
      <c r="Z1467" s="61"/>
      <c r="AA1467" s="106"/>
      <c r="AB1467" s="107"/>
      <c r="AC1467" s="107"/>
      <c r="AD1467" s="107"/>
      <c r="AE1467" s="107"/>
      <c r="AF1467" s="107"/>
      <c r="AG1467" s="107"/>
      <c r="AI1467" s="108"/>
      <c r="AJ1467" s="4"/>
      <c r="AK1467" s="4"/>
      <c r="AL1467" s="4"/>
      <c r="AN1467" s="109"/>
      <c r="AO1467" s="110"/>
      <c r="AP1467" s="111"/>
      <c r="AQ1467" s="110"/>
      <c r="AR1467" s="112"/>
      <c r="AT1467" s="113"/>
      <c r="AU1467" s="113"/>
      <c r="AV1467" s="113"/>
      <c r="AW1467" s="113"/>
      <c r="AX1467" s="113"/>
      <c r="AY1467" s="113"/>
      <c r="AZ1467" s="113"/>
      <c r="BA1467" s="105"/>
      <c r="BB1467" s="61"/>
      <c r="BC1467" s="106"/>
      <c r="BD1467" s="107"/>
      <c r="BE1467" s="107"/>
      <c r="BF1467" s="107"/>
      <c r="BG1467" s="107"/>
      <c r="BH1467" s="107"/>
      <c r="BI1467" s="107"/>
    </row>
    <row r="1468" spans="2:61" x14ac:dyDescent="0.3">
      <c r="B1468" s="108"/>
      <c r="C1468" s="93">
        <v>1896</v>
      </c>
      <c r="D1468" s="94">
        <f>'[1]S&amp;P500 Historical Data'!E4848</f>
        <v>0</v>
      </c>
      <c r="E1468" s="95"/>
      <c r="F1468" s="96"/>
      <c r="H1468" s="114">
        <v>1397</v>
      </c>
      <c r="I1468" s="98">
        <f t="shared" ca="1" si="252"/>
        <v>4228.4960628665094</v>
      </c>
      <c r="J1468" s="99">
        <f t="shared" ca="1" si="260"/>
        <v>9.7104519349605622E-3</v>
      </c>
      <c r="K1468" s="100">
        <f t="shared" ca="1" si="261"/>
        <v>12.429776278572453</v>
      </c>
      <c r="L1468" s="101">
        <f t="shared" ca="1" si="251"/>
        <v>0.5857255312330012</v>
      </c>
      <c r="M1468" s="125"/>
      <c r="N1468" s="91">
        <v>45309</v>
      </c>
      <c r="O1468" s="102"/>
      <c r="P1468" s="92" t="str">
        <f t="shared" si="259"/>
        <v/>
      </c>
      <c r="Q1468" s="115">
        <f t="shared" si="253"/>
        <v>3465.8917841388707</v>
      </c>
      <c r="R1468" s="116">
        <f t="shared" si="254"/>
        <v>4191.5449100889828</v>
      </c>
      <c r="S1468" s="116">
        <f t="shared" si="255"/>
        <v>6302.7962214421786</v>
      </c>
      <c r="T1468" s="116">
        <f t="shared" si="256"/>
        <v>1905.885171805967</v>
      </c>
      <c r="U1468" s="116">
        <f t="shared" si="257"/>
        <v>11461.765883984706</v>
      </c>
      <c r="V1468" s="116">
        <f t="shared" si="258"/>
        <v>1048.0414607094719</v>
      </c>
      <c r="W1468" s="64"/>
      <c r="X1468" s="64"/>
      <c r="Y1468" s="105"/>
      <c r="Z1468" s="61"/>
      <c r="AA1468" s="106"/>
      <c r="AB1468" s="107"/>
      <c r="AC1468" s="107"/>
      <c r="AD1468" s="107"/>
      <c r="AE1468" s="107"/>
      <c r="AF1468" s="107"/>
      <c r="AG1468" s="107"/>
      <c r="AI1468" s="108"/>
      <c r="AJ1468" s="4"/>
      <c r="AK1468" s="4"/>
      <c r="AL1468" s="4"/>
      <c r="AN1468" s="109"/>
      <c r="AO1468" s="110"/>
      <c r="AP1468" s="111"/>
      <c r="AQ1468" s="110"/>
      <c r="AR1468" s="112"/>
      <c r="AT1468" s="113"/>
      <c r="AU1468" s="113"/>
      <c r="AV1468" s="113"/>
      <c r="AW1468" s="113"/>
      <c r="AX1468" s="113"/>
      <c r="AY1468" s="113"/>
      <c r="AZ1468" s="113"/>
      <c r="BA1468" s="105"/>
      <c r="BB1468" s="61"/>
      <c r="BC1468" s="106"/>
      <c r="BD1468" s="107"/>
      <c r="BE1468" s="107"/>
      <c r="BF1468" s="107"/>
      <c r="BG1468" s="107"/>
      <c r="BH1468" s="107"/>
      <c r="BI1468" s="107"/>
    </row>
    <row r="1469" spans="2:61" x14ac:dyDescent="0.3">
      <c r="B1469" s="108"/>
      <c r="C1469" s="93">
        <v>1897</v>
      </c>
      <c r="D1469" s="94">
        <f>'[1]S&amp;P500 Historical Data'!E4849</f>
        <v>0</v>
      </c>
      <c r="E1469" s="95"/>
      <c r="F1469" s="96"/>
      <c r="H1469" s="114">
        <v>1398</v>
      </c>
      <c r="I1469" s="98">
        <f t="shared" ca="1" si="252"/>
        <v>4291.7835387974683</v>
      </c>
      <c r="J1469" s="99">
        <f t="shared" ca="1" si="260"/>
        <v>1.4966899576124024E-2</v>
      </c>
      <c r="K1469" s="100">
        <f t="shared" ca="1" si="261"/>
        <v>13.340026322756325</v>
      </c>
      <c r="L1469" s="101">
        <f t="shared" ca="1" si="251"/>
        <v>0.91025004418387279</v>
      </c>
      <c r="M1469" s="125"/>
      <c r="N1469" s="91">
        <v>45310</v>
      </c>
      <c r="O1469" s="102"/>
      <c r="P1469" s="92" t="str">
        <f t="shared" si="259"/>
        <v/>
      </c>
      <c r="Q1469" s="115">
        <f t="shared" si="253"/>
        <v>3466.9039723121214</v>
      </c>
      <c r="R1469" s="116">
        <f t="shared" si="254"/>
        <v>4192.4419973297709</v>
      </c>
      <c r="S1469" s="116">
        <f t="shared" si="255"/>
        <v>6305.986244308152</v>
      </c>
      <c r="T1469" s="116">
        <f t="shared" si="256"/>
        <v>1906.033836353896</v>
      </c>
      <c r="U1469" s="116">
        <f t="shared" si="257"/>
        <v>11470.021330554351</v>
      </c>
      <c r="V1469" s="116">
        <f t="shared" si="258"/>
        <v>1047.898936440135</v>
      </c>
      <c r="W1469" s="64"/>
      <c r="X1469" s="64"/>
      <c r="Y1469" s="105"/>
      <c r="Z1469" s="61"/>
      <c r="AA1469" s="106"/>
      <c r="AB1469" s="107"/>
      <c r="AC1469" s="107"/>
      <c r="AD1469" s="107"/>
      <c r="AE1469" s="107"/>
      <c r="AF1469" s="107"/>
      <c r="AG1469" s="107"/>
      <c r="AI1469" s="108"/>
      <c r="AJ1469" s="4"/>
      <c r="AK1469" s="4"/>
      <c r="AL1469" s="4"/>
      <c r="AN1469" s="109"/>
      <c r="AO1469" s="110"/>
      <c r="AP1469" s="111"/>
      <c r="AQ1469" s="110"/>
      <c r="AR1469" s="112"/>
      <c r="AT1469" s="113"/>
      <c r="AU1469" s="113"/>
      <c r="AV1469" s="113"/>
      <c r="AW1469" s="113"/>
      <c r="AX1469" s="113"/>
      <c r="AY1469" s="113"/>
      <c r="AZ1469" s="113"/>
      <c r="BA1469" s="105"/>
      <c r="BB1469" s="61"/>
      <c r="BC1469" s="106"/>
      <c r="BD1469" s="107"/>
      <c r="BE1469" s="107"/>
      <c r="BF1469" s="107"/>
      <c r="BG1469" s="107"/>
      <c r="BH1469" s="107"/>
      <c r="BI1469" s="107"/>
    </row>
    <row r="1470" spans="2:61" x14ac:dyDescent="0.3">
      <c r="B1470" s="108"/>
      <c r="C1470" s="93">
        <v>1898</v>
      </c>
      <c r="D1470" s="94">
        <f>'[1]S&amp;P500 Historical Data'!E4850</f>
        <v>0</v>
      </c>
      <c r="E1470" s="95"/>
      <c r="F1470" s="96"/>
      <c r="H1470" s="114">
        <v>1399</v>
      </c>
      <c r="I1470" s="98">
        <f t="shared" ca="1" si="252"/>
        <v>4318.9198724958314</v>
      </c>
      <c r="J1470" s="99">
        <f t="shared" ca="1" si="260"/>
        <v>6.3228570250694876E-3</v>
      </c>
      <c r="K1470" s="100">
        <f t="shared" ca="1" si="261"/>
        <v>13.715710799413852</v>
      </c>
      <c r="L1470" s="101">
        <f t="shared" ca="1" si="251"/>
        <v>0.37568447665752758</v>
      </c>
      <c r="M1470" s="125"/>
      <c r="N1470" s="91">
        <v>45311</v>
      </c>
      <c r="O1470" s="102"/>
      <c r="P1470" s="92" t="str">
        <f t="shared" si="259"/>
        <v/>
      </c>
      <c r="Q1470" s="115">
        <f t="shared" si="253"/>
        <v>3467.9164560874733</v>
      </c>
      <c r="R1470" s="116">
        <f t="shared" si="254"/>
        <v>4193.3389556756165</v>
      </c>
      <c r="S1470" s="116">
        <f t="shared" si="255"/>
        <v>6309.1773989293024</v>
      </c>
      <c r="T1470" s="116">
        <f t="shared" si="256"/>
        <v>1906.1826583673562</v>
      </c>
      <c r="U1470" s="116">
        <f t="shared" si="257"/>
        <v>11478.280966453674</v>
      </c>
      <c r="V1470" s="116">
        <f t="shared" si="258"/>
        <v>1047.7565919104684</v>
      </c>
      <c r="W1470" s="64"/>
      <c r="X1470" s="64"/>
      <c r="Y1470" s="105"/>
      <c r="Z1470" s="61"/>
      <c r="AA1470" s="106"/>
      <c r="AB1470" s="107"/>
      <c r="AC1470" s="107"/>
      <c r="AD1470" s="107"/>
      <c r="AE1470" s="107"/>
      <c r="AF1470" s="107"/>
      <c r="AG1470" s="107"/>
      <c r="AI1470" s="108"/>
      <c r="AJ1470" s="4"/>
      <c r="AK1470" s="4"/>
      <c r="AL1470" s="4"/>
      <c r="AN1470" s="109"/>
      <c r="AO1470" s="110"/>
      <c r="AP1470" s="111"/>
      <c r="AQ1470" s="110"/>
      <c r="AR1470" s="112"/>
      <c r="AT1470" s="113"/>
      <c r="AU1470" s="113"/>
      <c r="AV1470" s="113"/>
      <c r="AW1470" s="113"/>
      <c r="AX1470" s="113"/>
      <c r="AY1470" s="113"/>
      <c r="AZ1470" s="113"/>
      <c r="BA1470" s="105"/>
      <c r="BB1470" s="61"/>
      <c r="BC1470" s="106"/>
      <c r="BD1470" s="107"/>
      <c r="BE1470" s="107"/>
      <c r="BF1470" s="107"/>
      <c r="BG1470" s="107"/>
      <c r="BH1470" s="107"/>
      <c r="BI1470" s="107"/>
    </row>
    <row r="1471" spans="2:61" x14ac:dyDescent="0.3">
      <c r="B1471" s="108"/>
      <c r="C1471" s="93">
        <v>1899</v>
      </c>
      <c r="D1471" s="94">
        <f>'[1]S&amp;P500 Historical Data'!E4851</f>
        <v>0</v>
      </c>
      <c r="E1471" s="95"/>
      <c r="F1471" s="96"/>
      <c r="H1471" s="114">
        <v>1400</v>
      </c>
      <c r="I1471" s="98">
        <f t="shared" ca="1" si="252"/>
        <v>4275.2936849376729</v>
      </c>
      <c r="J1471" s="99">
        <f t="shared" ca="1" si="260"/>
        <v>-1.0101180120516503E-2</v>
      </c>
      <c r="K1471" s="100">
        <f t="shared" ca="1" si="261"/>
        <v>13.062926848261853</v>
      </c>
      <c r="L1471" s="101">
        <f t="shared" ca="1" si="251"/>
        <v>-0.65278395115199839</v>
      </c>
      <c r="M1471" s="125"/>
      <c r="N1471" s="91">
        <v>45312</v>
      </c>
      <c r="O1471" s="102"/>
      <c r="P1471" s="92" t="str">
        <f t="shared" si="259"/>
        <v/>
      </c>
      <c r="Q1471" s="115">
        <f t="shared" si="253"/>
        <v>3468.9292355512562</v>
      </c>
      <c r="R1471" s="116">
        <f t="shared" si="254"/>
        <v>4194.2357853057183</v>
      </c>
      <c r="S1471" s="116">
        <f t="shared" si="255"/>
        <v>6312.3696859076626</v>
      </c>
      <c r="T1471" s="116">
        <f t="shared" si="256"/>
        <v>1906.3316377250355</v>
      </c>
      <c r="U1471" s="116">
        <f t="shared" si="257"/>
        <v>11486.544794054866</v>
      </c>
      <c r="V1471" s="116">
        <f t="shared" si="258"/>
        <v>1047.6144268806083</v>
      </c>
      <c r="W1471" s="64"/>
      <c r="X1471" s="64"/>
      <c r="Y1471" s="105"/>
      <c r="Z1471" s="61"/>
      <c r="AA1471" s="106"/>
      <c r="AB1471" s="107"/>
      <c r="AC1471" s="107"/>
      <c r="AD1471" s="107"/>
      <c r="AE1471" s="107"/>
      <c r="AF1471" s="107"/>
      <c r="AG1471" s="107"/>
      <c r="AI1471" s="108"/>
      <c r="AJ1471" s="4"/>
      <c r="AK1471" s="4"/>
      <c r="AL1471" s="4"/>
      <c r="AN1471" s="109"/>
      <c r="AO1471" s="110"/>
      <c r="AP1471" s="111"/>
      <c r="AQ1471" s="110"/>
      <c r="AR1471" s="112"/>
      <c r="AT1471" s="113"/>
      <c r="AU1471" s="113"/>
      <c r="AV1471" s="113"/>
      <c r="AW1471" s="113"/>
      <c r="AX1471" s="113"/>
      <c r="AY1471" s="113"/>
      <c r="AZ1471" s="113"/>
      <c r="BA1471" s="105"/>
      <c r="BB1471" s="61"/>
      <c r="BC1471" s="106"/>
      <c r="BD1471" s="107"/>
      <c r="BE1471" s="107"/>
      <c r="BF1471" s="107"/>
      <c r="BG1471" s="107"/>
      <c r="BH1471" s="107"/>
      <c r="BI1471" s="107"/>
    </row>
    <row r="1472" spans="2:61" x14ac:dyDescent="0.3">
      <c r="B1472" s="108"/>
      <c r="C1472" s="93">
        <v>1900</v>
      </c>
      <c r="D1472" s="94">
        <f>'[1]S&amp;P500 Historical Data'!E4852</f>
        <v>0</v>
      </c>
      <c r="E1472" s="95"/>
      <c r="F1472" s="96"/>
      <c r="H1472" s="114">
        <v>1401</v>
      </c>
      <c r="I1472" s="98">
        <f t="shared" ca="1" si="252"/>
        <v>4262.63339613467</v>
      </c>
      <c r="J1472" s="99">
        <f t="shared" ca="1" si="260"/>
        <v>-2.961267631182039E-3</v>
      </c>
      <c r="K1472" s="100">
        <f t="shared" ca="1" si="261"/>
        <v>12.859323044553495</v>
      </c>
      <c r="L1472" s="101">
        <f t="shared" ref="L1472:L1535" ca="1" si="262">NORMINV(RAND(),0,0.6)</f>
        <v>-0.2036038037083574</v>
      </c>
      <c r="M1472" s="125"/>
      <c r="N1472" s="91">
        <v>45313</v>
      </c>
      <c r="O1472" s="102"/>
      <c r="P1472" s="92" t="str">
        <f t="shared" si="259"/>
        <v/>
      </c>
      <c r="Q1472" s="115">
        <f t="shared" si="253"/>
        <v>3469.9423107898238</v>
      </c>
      <c r="R1472" s="116">
        <f t="shared" si="254"/>
        <v>4195.1324863989548</v>
      </c>
      <c r="S1472" s="116">
        <f t="shared" si="255"/>
        <v>6315.563105845169</v>
      </c>
      <c r="T1472" s="116">
        <f t="shared" si="256"/>
        <v>1906.4807743058921</v>
      </c>
      <c r="U1472" s="116">
        <f t="shared" si="257"/>
        <v>11494.812815730589</v>
      </c>
      <c r="V1472" s="116">
        <f t="shared" si="258"/>
        <v>1047.4724411111822</v>
      </c>
      <c r="W1472" s="64"/>
      <c r="X1472" s="64"/>
      <c r="Y1472" s="105"/>
      <c r="Z1472" s="61"/>
      <c r="AA1472" s="106"/>
      <c r="AB1472" s="107"/>
      <c r="AC1472" s="107"/>
      <c r="AD1472" s="107"/>
      <c r="AE1472" s="107"/>
      <c r="AF1472" s="107"/>
      <c r="AG1472" s="107"/>
      <c r="AI1472" s="108"/>
      <c r="AJ1472" s="4"/>
      <c r="AK1472" s="4"/>
      <c r="AL1472" s="4"/>
      <c r="AN1472" s="109"/>
      <c r="AO1472" s="110"/>
      <c r="AP1472" s="111"/>
      <c r="AQ1472" s="110"/>
      <c r="AR1472" s="112"/>
      <c r="AT1472" s="113"/>
      <c r="AU1472" s="113"/>
      <c r="AV1472" s="113"/>
      <c r="AW1472" s="113"/>
      <c r="AX1472" s="113"/>
      <c r="AY1472" s="113"/>
      <c r="AZ1472" s="113"/>
      <c r="BA1472" s="105"/>
      <c r="BB1472" s="61"/>
      <c r="BC1472" s="106"/>
      <c r="BD1472" s="107"/>
      <c r="BE1472" s="107"/>
      <c r="BF1472" s="107"/>
      <c r="BG1472" s="107"/>
      <c r="BH1472" s="107"/>
      <c r="BI1472" s="107"/>
    </row>
    <row r="1473" spans="2:61" x14ac:dyDescent="0.3">
      <c r="B1473" s="108"/>
      <c r="C1473" s="93">
        <v>1901</v>
      </c>
      <c r="D1473" s="94">
        <f>'[1]S&amp;P500 Historical Data'!E4853</f>
        <v>0</v>
      </c>
      <c r="E1473" s="95"/>
      <c r="F1473" s="96"/>
      <c r="H1473" s="114">
        <v>1402</v>
      </c>
      <c r="I1473" s="98">
        <f t="shared" ca="1" si="252"/>
        <v>4320.9179627850954</v>
      </c>
      <c r="J1473" s="99">
        <f t="shared" ca="1" si="260"/>
        <v>1.367337071568892E-2</v>
      </c>
      <c r="K1473" s="100">
        <f t="shared" ca="1" si="261"/>
        <v>13.689868898775481</v>
      </c>
      <c r="L1473" s="101">
        <f t="shared" ca="1" si="262"/>
        <v>0.83054585422198668</v>
      </c>
      <c r="M1473" s="125"/>
      <c r="N1473" s="91">
        <v>45314</v>
      </c>
      <c r="O1473" s="102"/>
      <c r="P1473" s="92" t="str">
        <f t="shared" si="259"/>
        <v/>
      </c>
      <c r="Q1473" s="115">
        <f t="shared" si="253"/>
        <v>3470.9556818895544</v>
      </c>
      <c r="R1473" s="116">
        <f t="shared" si="254"/>
        <v>4196.0290591338735</v>
      </c>
      <c r="S1473" s="116">
        <f t="shared" si="255"/>
        <v>6318.7576593436643</v>
      </c>
      <c r="T1473" s="116">
        <f t="shared" si="256"/>
        <v>1906.6300679891515</v>
      </c>
      <c r="U1473" s="116">
        <f t="shared" si="257"/>
        <v>11503.085033854</v>
      </c>
      <c r="V1473" s="116">
        <f t="shared" si="258"/>
        <v>1047.3306343633083</v>
      </c>
      <c r="W1473" s="64"/>
      <c r="X1473" s="64"/>
      <c r="Y1473" s="105"/>
      <c r="Z1473" s="61"/>
      <c r="AA1473" s="106"/>
      <c r="AB1473" s="107"/>
      <c r="AC1473" s="107"/>
      <c r="AD1473" s="107"/>
      <c r="AE1473" s="107"/>
      <c r="AF1473" s="107"/>
      <c r="AG1473" s="107"/>
      <c r="AI1473" s="108"/>
      <c r="AJ1473" s="4"/>
      <c r="AK1473" s="4"/>
      <c r="AL1473" s="4"/>
      <c r="AN1473" s="109"/>
      <c r="AO1473" s="110"/>
      <c r="AP1473" s="111"/>
      <c r="AQ1473" s="110"/>
      <c r="AR1473" s="112"/>
      <c r="AT1473" s="113"/>
      <c r="AU1473" s="113"/>
      <c r="AV1473" s="113"/>
      <c r="AW1473" s="113"/>
      <c r="AX1473" s="113"/>
      <c r="AY1473" s="113"/>
      <c r="AZ1473" s="113"/>
      <c r="BA1473" s="105"/>
      <c r="BB1473" s="61"/>
      <c r="BC1473" s="106"/>
      <c r="BD1473" s="107"/>
      <c r="BE1473" s="107"/>
      <c r="BF1473" s="107"/>
      <c r="BG1473" s="107"/>
      <c r="BH1473" s="107"/>
      <c r="BI1473" s="107"/>
    </row>
    <row r="1474" spans="2:61" x14ac:dyDescent="0.3">
      <c r="B1474" s="108"/>
      <c r="C1474" s="93">
        <v>1902</v>
      </c>
      <c r="D1474" s="94">
        <f>'[1]S&amp;P500 Historical Data'!E4854</f>
        <v>0</v>
      </c>
      <c r="E1474" s="95"/>
      <c r="F1474" s="96"/>
      <c r="H1474" s="114">
        <v>1403</v>
      </c>
      <c r="I1474" s="98">
        <f t="shared" ca="1" si="252"/>
        <v>4300.4677522703223</v>
      </c>
      <c r="J1474" s="99">
        <f t="shared" ca="1" si="260"/>
        <v>-4.7328393389796395E-3</v>
      </c>
      <c r="K1474" s="100">
        <f t="shared" ca="1" si="261"/>
        <v>13.375114230827588</v>
      </c>
      <c r="L1474" s="101">
        <f t="shared" ca="1" si="262"/>
        <v>-0.31475466794789259</v>
      </c>
      <c r="M1474" s="125"/>
      <c r="N1474" s="91">
        <v>45315</v>
      </c>
      <c r="O1474" s="102"/>
      <c r="P1474" s="92" t="str">
        <f t="shared" si="259"/>
        <v/>
      </c>
      <c r="Q1474" s="115">
        <f t="shared" si="253"/>
        <v>3471.9693489368528</v>
      </c>
      <c r="R1474" s="116">
        <f t="shared" si="254"/>
        <v>4196.9255036887043</v>
      </c>
      <c r="S1474" s="116">
        <f t="shared" si="255"/>
        <v>6321.9533470049028</v>
      </c>
      <c r="T1474" s="116">
        <f t="shared" si="256"/>
        <v>1906.7795186543069</v>
      </c>
      <c r="U1474" s="116">
        <f t="shared" si="257"/>
        <v>11511.361450798744</v>
      </c>
      <c r="V1474" s="116">
        <f t="shared" si="258"/>
        <v>1047.1890063985925</v>
      </c>
      <c r="W1474" s="64"/>
      <c r="X1474" s="64"/>
      <c r="Y1474" s="105"/>
      <c r="Z1474" s="61"/>
      <c r="AA1474" s="106"/>
      <c r="AB1474" s="107"/>
      <c r="AC1474" s="107"/>
      <c r="AD1474" s="107"/>
      <c r="AE1474" s="107"/>
      <c r="AF1474" s="107"/>
      <c r="AG1474" s="107"/>
      <c r="AI1474" s="108"/>
      <c r="AJ1474" s="4"/>
      <c r="AK1474" s="4"/>
      <c r="AL1474" s="4"/>
      <c r="AN1474" s="109"/>
      <c r="AO1474" s="110"/>
      <c r="AP1474" s="111"/>
      <c r="AQ1474" s="110"/>
      <c r="AR1474" s="112"/>
      <c r="AT1474" s="113"/>
      <c r="AU1474" s="113"/>
      <c r="AV1474" s="113"/>
      <c r="AW1474" s="113"/>
      <c r="AX1474" s="113"/>
      <c r="AY1474" s="113"/>
      <c r="AZ1474" s="113"/>
      <c r="BA1474" s="105"/>
      <c r="BB1474" s="61"/>
      <c r="BC1474" s="106"/>
      <c r="BD1474" s="107"/>
      <c r="BE1474" s="107"/>
      <c r="BF1474" s="107"/>
      <c r="BG1474" s="107"/>
      <c r="BH1474" s="107"/>
      <c r="BI1474" s="107"/>
    </row>
    <row r="1475" spans="2:61" x14ac:dyDescent="0.3">
      <c r="B1475" s="108"/>
      <c r="C1475" s="93">
        <v>1903</v>
      </c>
      <c r="D1475" s="94">
        <f>'[1]S&amp;P500 Historical Data'!E4855</f>
        <v>0</v>
      </c>
      <c r="E1475" s="95"/>
      <c r="F1475" s="96"/>
      <c r="H1475" s="114">
        <v>1404</v>
      </c>
      <c r="I1475" s="98">
        <f t="shared" ca="1" si="252"/>
        <v>4303.1944110495224</v>
      </c>
      <c r="J1475" s="99">
        <f t="shared" ca="1" si="260"/>
        <v>6.3403772246881963E-4</v>
      </c>
      <c r="K1475" s="100">
        <f t="shared" ca="1" si="261"/>
        <v>13.396479031169694</v>
      </c>
      <c r="L1475" s="101">
        <f t="shared" ca="1" si="262"/>
        <v>2.1364800342105389E-2</v>
      </c>
      <c r="M1475" s="125"/>
      <c r="N1475" s="91">
        <v>45316</v>
      </c>
      <c r="O1475" s="102"/>
      <c r="P1475" s="92" t="str">
        <f t="shared" si="259"/>
        <v/>
      </c>
      <c r="Q1475" s="115">
        <f t="shared" si="253"/>
        <v>3472.9833120181474</v>
      </c>
      <c r="R1475" s="116">
        <f t="shared" si="254"/>
        <v>4197.8218202413464</v>
      </c>
      <c r="S1475" s="116">
        <f t="shared" si="255"/>
        <v>6325.1501694305398</v>
      </c>
      <c r="T1475" s="116">
        <f t="shared" si="256"/>
        <v>1906.92912618112</v>
      </c>
      <c r="U1475" s="116">
        <f t="shared" si="257"/>
        <v>11519.642068938954</v>
      </c>
      <c r="V1475" s="116">
        <f t="shared" si="258"/>
        <v>1047.0475569791301</v>
      </c>
      <c r="W1475" s="64"/>
      <c r="X1475" s="64"/>
      <c r="Y1475" s="105"/>
      <c r="Z1475" s="61"/>
      <c r="AA1475" s="106"/>
      <c r="AB1475" s="107"/>
      <c r="AC1475" s="107"/>
      <c r="AD1475" s="107"/>
      <c r="AE1475" s="107"/>
      <c r="AF1475" s="107"/>
      <c r="AG1475" s="107"/>
      <c r="AI1475" s="108"/>
      <c r="AJ1475" s="4"/>
      <c r="AK1475" s="4"/>
      <c r="AL1475" s="4"/>
      <c r="AN1475" s="109"/>
      <c r="AO1475" s="110"/>
      <c r="AP1475" s="111"/>
      <c r="AQ1475" s="110"/>
      <c r="AR1475" s="112"/>
      <c r="AT1475" s="113"/>
      <c r="AU1475" s="113"/>
      <c r="AV1475" s="113"/>
      <c r="AW1475" s="113"/>
      <c r="AX1475" s="113"/>
      <c r="AY1475" s="113"/>
      <c r="AZ1475" s="113"/>
      <c r="BA1475" s="105"/>
      <c r="BB1475" s="61"/>
      <c r="BC1475" s="106"/>
      <c r="BD1475" s="107"/>
      <c r="BE1475" s="107"/>
      <c r="BF1475" s="107"/>
      <c r="BG1475" s="107"/>
      <c r="BH1475" s="107"/>
      <c r="BI1475" s="107"/>
    </row>
    <row r="1476" spans="2:61" x14ac:dyDescent="0.3">
      <c r="B1476" s="108"/>
      <c r="C1476" s="93">
        <v>1904</v>
      </c>
      <c r="D1476" s="94">
        <f>'[1]S&amp;P500 Historical Data'!E4856</f>
        <v>0</v>
      </c>
      <c r="E1476" s="95"/>
      <c r="F1476" s="96"/>
      <c r="H1476" s="114">
        <v>1405</v>
      </c>
      <c r="I1476" s="98">
        <f t="shared" ca="1" si="252"/>
        <v>4278.0844127475675</v>
      </c>
      <c r="J1476" s="99">
        <f t="shared" ca="1" si="260"/>
        <v>-5.8351995990417503E-3</v>
      </c>
      <c r="K1476" s="100">
        <f t="shared" ca="1" si="261"/>
        <v>13.012460850165107</v>
      </c>
      <c r="L1476" s="101">
        <f t="shared" ca="1" si="262"/>
        <v>-0.38401818100458585</v>
      </c>
      <c r="M1476" s="125"/>
      <c r="N1476" s="91">
        <v>45317</v>
      </c>
      <c r="O1476" s="102"/>
      <c r="P1476" s="92" t="str">
        <f t="shared" si="259"/>
        <v/>
      </c>
      <c r="Q1476" s="115">
        <f t="shared" si="253"/>
        <v>3473.9975712198943</v>
      </c>
      <c r="R1476" s="116">
        <f t="shared" si="254"/>
        <v>4198.7180089693848</v>
      </c>
      <c r="S1476" s="116">
        <f t="shared" si="255"/>
        <v>6328.3481272221461</v>
      </c>
      <c r="T1476" s="116">
        <f t="shared" si="256"/>
        <v>1907.0788904496167</v>
      </c>
      <c r="U1476" s="116">
        <f t="shared" si="257"/>
        <v>11527.926890649267</v>
      </c>
      <c r="V1476" s="116">
        <f t="shared" si="258"/>
        <v>1046.9062858675018</v>
      </c>
      <c r="W1476" s="64"/>
      <c r="X1476" s="64"/>
      <c r="Y1476" s="105"/>
      <c r="Z1476" s="61"/>
      <c r="AA1476" s="106"/>
      <c r="AB1476" s="107"/>
      <c r="AC1476" s="107"/>
      <c r="AD1476" s="107"/>
      <c r="AE1476" s="107"/>
      <c r="AF1476" s="107"/>
      <c r="AG1476" s="107"/>
      <c r="AI1476" s="108"/>
      <c r="AJ1476" s="4"/>
      <c r="AK1476" s="4"/>
      <c r="AL1476" s="4"/>
      <c r="AN1476" s="109"/>
      <c r="AO1476" s="110"/>
      <c r="AP1476" s="111"/>
      <c r="AQ1476" s="110"/>
      <c r="AR1476" s="112"/>
      <c r="AT1476" s="113"/>
      <c r="AU1476" s="113"/>
      <c r="AV1476" s="113"/>
      <c r="AW1476" s="113"/>
      <c r="AX1476" s="113"/>
      <c r="AY1476" s="113"/>
      <c r="AZ1476" s="113"/>
      <c r="BA1476" s="105"/>
      <c r="BB1476" s="61"/>
      <c r="BC1476" s="106"/>
      <c r="BD1476" s="107"/>
      <c r="BE1476" s="107"/>
      <c r="BF1476" s="107"/>
      <c r="BG1476" s="107"/>
      <c r="BH1476" s="107"/>
      <c r="BI1476" s="107"/>
    </row>
    <row r="1477" spans="2:61" x14ac:dyDescent="0.3">
      <c r="B1477" s="108"/>
      <c r="C1477" s="93">
        <v>1905</v>
      </c>
      <c r="D1477" s="94">
        <f>'[1]S&amp;P500 Historical Data'!E4857</f>
        <v>0</v>
      </c>
      <c r="E1477" s="95"/>
      <c r="F1477" s="96"/>
      <c r="H1477" s="114">
        <v>1406</v>
      </c>
      <c r="I1477" s="98">
        <f t="shared" ca="1" si="252"/>
        <v>4346.5252019474674</v>
      </c>
      <c r="J1477" s="99">
        <f t="shared" ca="1" si="260"/>
        <v>1.5997998776266384E-2</v>
      </c>
      <c r="K1477" s="100">
        <f t="shared" ca="1" si="261"/>
        <v>13.986172065537037</v>
      </c>
      <c r="L1477" s="101">
        <f t="shared" ca="1" si="262"/>
        <v>0.97371121537192984</v>
      </c>
      <c r="M1477" s="125"/>
      <c r="N1477" s="91">
        <v>45318</v>
      </c>
      <c r="O1477" s="102"/>
      <c r="P1477" s="92" t="str">
        <f t="shared" si="259"/>
        <v/>
      </c>
      <c r="Q1477" s="115">
        <f t="shared" si="253"/>
        <v>3475.012126628571</v>
      </c>
      <c r="R1477" s="116">
        <f t="shared" si="254"/>
        <v>4199.6140700500755</v>
      </c>
      <c r="S1477" s="116">
        <f t="shared" si="255"/>
        <v>6331.547220981196</v>
      </c>
      <c r="T1477" s="116">
        <f t="shared" si="256"/>
        <v>1907.2288113400909</v>
      </c>
      <c r="U1477" s="116">
        <f t="shared" si="257"/>
        <v>11536.215918304795</v>
      </c>
      <c r="V1477" s="116">
        <f t="shared" si="258"/>
        <v>1046.7651928267744</v>
      </c>
      <c r="W1477" s="64"/>
      <c r="X1477" s="64"/>
      <c r="Y1477" s="105"/>
      <c r="Z1477" s="61"/>
      <c r="AA1477" s="106"/>
      <c r="AB1477" s="107"/>
      <c r="AC1477" s="107"/>
      <c r="AD1477" s="107"/>
      <c r="AE1477" s="107"/>
      <c r="AF1477" s="107"/>
      <c r="AG1477" s="107"/>
      <c r="AI1477" s="108"/>
      <c r="AJ1477" s="4"/>
      <c r="AK1477" s="4"/>
      <c r="AL1477" s="4"/>
      <c r="AN1477" s="109"/>
      <c r="AO1477" s="110"/>
      <c r="AP1477" s="111"/>
      <c r="AQ1477" s="110"/>
      <c r="AR1477" s="112"/>
      <c r="AT1477" s="113"/>
      <c r="AU1477" s="113"/>
      <c r="AV1477" s="113"/>
      <c r="AW1477" s="113"/>
      <c r="AX1477" s="113"/>
      <c r="AY1477" s="113"/>
      <c r="AZ1477" s="113"/>
      <c r="BA1477" s="105"/>
      <c r="BB1477" s="61"/>
      <c r="BC1477" s="106"/>
      <c r="BD1477" s="107"/>
      <c r="BE1477" s="107"/>
      <c r="BF1477" s="107"/>
      <c r="BG1477" s="107"/>
      <c r="BH1477" s="107"/>
      <c r="BI1477" s="107"/>
    </row>
    <row r="1478" spans="2:61" x14ac:dyDescent="0.3">
      <c r="B1478" s="108"/>
      <c r="C1478" s="93">
        <v>1906</v>
      </c>
      <c r="D1478" s="94">
        <f>'[1]S&amp;P500 Historical Data'!E4858</f>
        <v>0</v>
      </c>
      <c r="E1478" s="95"/>
      <c r="F1478" s="96"/>
      <c r="H1478" s="114">
        <v>1407</v>
      </c>
      <c r="I1478" s="98">
        <f t="shared" ca="1" si="252"/>
        <v>4329.6971146989081</v>
      </c>
      <c r="J1478" s="99">
        <f t="shared" ca="1" si="260"/>
        <v>-3.8716184691669252E-3</v>
      </c>
      <c r="K1478" s="100">
        <f t="shared" ca="1" si="261"/>
        <v>13.725476278990271</v>
      </c>
      <c r="L1478" s="101">
        <f t="shared" ca="1" si="262"/>
        <v>-0.26069578654676556</v>
      </c>
      <c r="M1478" s="125"/>
      <c r="N1478" s="91">
        <v>45319</v>
      </c>
      <c r="O1478" s="102"/>
      <c r="P1478" s="92" t="str">
        <f t="shared" si="259"/>
        <v/>
      </c>
      <c r="Q1478" s="115">
        <f t="shared" si="253"/>
        <v>3476.0269783306844</v>
      </c>
      <c r="R1478" s="116">
        <f t="shared" si="254"/>
        <v>4200.5100036603571</v>
      </c>
      <c r="S1478" s="116">
        <f t="shared" si="255"/>
        <v>6334.7474513090801</v>
      </c>
      <c r="T1478" s="116">
        <f t="shared" si="256"/>
        <v>1907.3788887330998</v>
      </c>
      <c r="U1478" s="116">
        <f t="shared" si="257"/>
        <v>11544.509154281162</v>
      </c>
      <c r="V1478" s="116">
        <f t="shared" si="258"/>
        <v>1046.6242776204979</v>
      </c>
      <c r="W1478" s="64"/>
      <c r="X1478" s="64"/>
      <c r="Y1478" s="105"/>
      <c r="Z1478" s="61"/>
      <c r="AA1478" s="106"/>
      <c r="AB1478" s="107"/>
      <c r="AC1478" s="107"/>
      <c r="AD1478" s="107"/>
      <c r="AE1478" s="107"/>
      <c r="AF1478" s="107"/>
      <c r="AG1478" s="107"/>
      <c r="AI1478" s="108"/>
      <c r="AJ1478" s="4"/>
      <c r="AK1478" s="4"/>
      <c r="AL1478" s="4"/>
      <c r="AN1478" s="109"/>
      <c r="AO1478" s="110"/>
      <c r="AP1478" s="111"/>
      <c r="AQ1478" s="110"/>
      <c r="AR1478" s="112"/>
      <c r="AT1478" s="113"/>
      <c r="AU1478" s="113"/>
      <c r="AV1478" s="113"/>
      <c r="AW1478" s="113"/>
      <c r="AX1478" s="113"/>
      <c r="AY1478" s="113"/>
      <c r="AZ1478" s="113"/>
      <c r="BA1478" s="105"/>
      <c r="BB1478" s="61"/>
      <c r="BC1478" s="106"/>
      <c r="BD1478" s="107"/>
      <c r="BE1478" s="107"/>
      <c r="BF1478" s="107"/>
      <c r="BG1478" s="107"/>
      <c r="BH1478" s="107"/>
      <c r="BI1478" s="107"/>
    </row>
    <row r="1479" spans="2:61" x14ac:dyDescent="0.3">
      <c r="B1479" s="108"/>
      <c r="C1479" s="93">
        <v>1907</v>
      </c>
      <c r="D1479" s="94">
        <f>'[1]S&amp;P500 Historical Data'!E4859</f>
        <v>0</v>
      </c>
      <c r="E1479" s="95"/>
      <c r="F1479" s="96"/>
      <c r="H1479" s="114">
        <v>1408</v>
      </c>
      <c r="I1479" s="98">
        <f t="shared" ca="1" si="252"/>
        <v>4358.9084522476205</v>
      </c>
      <c r="J1479" s="99">
        <f t="shared" ca="1" si="260"/>
        <v>6.7467392694844025E-3</v>
      </c>
      <c r="K1479" s="100">
        <f t="shared" ca="1" si="261"/>
        <v>14.127481396241881</v>
      </c>
      <c r="L1479" s="101">
        <f t="shared" ca="1" si="262"/>
        <v>0.40200511725160953</v>
      </c>
      <c r="M1479" s="125"/>
      <c r="N1479" s="91">
        <v>45320</v>
      </c>
      <c r="O1479" s="102"/>
      <c r="P1479" s="92" t="str">
        <f t="shared" si="259"/>
        <v/>
      </c>
      <c r="Q1479" s="115">
        <f t="shared" si="253"/>
        <v>3477.0421264127635</v>
      </c>
      <c r="R1479" s="116">
        <f t="shared" si="254"/>
        <v>4201.4058099768481</v>
      </c>
      <c r="S1479" s="116">
        <f t="shared" si="255"/>
        <v>6337.94881880709</v>
      </c>
      <c r="T1479" s="116">
        <f t="shared" si="256"/>
        <v>1907.5291225094657</v>
      </c>
      <c r="U1479" s="116">
        <f t="shared" si="257"/>
        <v>11552.806600954484</v>
      </c>
      <c r="V1479" s="116">
        <f t="shared" si="258"/>
        <v>1046.4835400127049</v>
      </c>
      <c r="W1479" s="64"/>
      <c r="X1479" s="64"/>
      <c r="Y1479" s="105"/>
      <c r="Z1479" s="61"/>
      <c r="AA1479" s="106"/>
      <c r="AB1479" s="107"/>
      <c r="AC1479" s="107"/>
      <c r="AD1479" s="107"/>
      <c r="AE1479" s="107"/>
      <c r="AF1479" s="107"/>
      <c r="AG1479" s="107"/>
      <c r="AI1479" s="108"/>
      <c r="AJ1479" s="4"/>
      <c r="AK1479" s="4"/>
      <c r="AL1479" s="4"/>
      <c r="AN1479" s="109"/>
      <c r="AO1479" s="110"/>
      <c r="AP1479" s="111"/>
      <c r="AQ1479" s="110"/>
      <c r="AR1479" s="112"/>
      <c r="AT1479" s="113"/>
      <c r="AU1479" s="113"/>
      <c r="AV1479" s="113"/>
      <c r="AW1479" s="113"/>
      <c r="AX1479" s="113"/>
      <c r="AY1479" s="113"/>
      <c r="AZ1479" s="113"/>
      <c r="BA1479" s="105"/>
      <c r="BB1479" s="61"/>
      <c r="BC1479" s="106"/>
      <c r="BD1479" s="107"/>
      <c r="BE1479" s="107"/>
      <c r="BF1479" s="107"/>
      <c r="BG1479" s="107"/>
      <c r="BH1479" s="107"/>
      <c r="BI1479" s="107"/>
    </row>
    <row r="1480" spans="2:61" x14ac:dyDescent="0.3">
      <c r="B1480" s="108"/>
      <c r="C1480" s="93">
        <v>1908</v>
      </c>
      <c r="D1480" s="94">
        <f>'[1]S&amp;P500 Historical Data'!E4860</f>
        <v>0</v>
      </c>
      <c r="E1480" s="95"/>
      <c r="F1480" s="96"/>
      <c r="H1480" s="114">
        <v>1409</v>
      </c>
      <c r="I1480" s="98">
        <f t="shared" ref="I1480:I1543" ca="1" si="263">$L$8*EXP(($L$4-($L$5^2)/2)*H1480+$L$5*K1480)</f>
        <v>4311.6929940340042</v>
      </c>
      <c r="J1480" s="99">
        <f t="shared" ca="1" si="260"/>
        <v>-1.08319453667971E-2</v>
      </c>
      <c r="K1480" s="100">
        <f t="shared" ca="1" si="261"/>
        <v>13.428541521248729</v>
      </c>
      <c r="L1480" s="101">
        <f t="shared" ca="1" si="262"/>
        <v>-0.69893987499315269</v>
      </c>
      <c r="M1480" s="125"/>
      <c r="N1480" s="91">
        <v>45321</v>
      </c>
      <c r="O1480" s="102"/>
      <c r="P1480" s="92" t="str">
        <f t="shared" si="259"/>
        <v/>
      </c>
      <c r="Q1480" s="115">
        <f t="shared" si="253"/>
        <v>3478.0575709613649</v>
      </c>
      <c r="R1480" s="116">
        <f t="shared" si="254"/>
        <v>4202.3014891758457</v>
      </c>
      <c r="S1480" s="116">
        <f t="shared" si="255"/>
        <v>6341.1513240764398</v>
      </c>
      <c r="T1480" s="116">
        <f t="shared" si="256"/>
        <v>1907.6795125502745</v>
      </c>
      <c r="U1480" s="116">
        <f t="shared" si="257"/>
        <v>11561.108260701376</v>
      </c>
      <c r="V1480" s="116">
        <f t="shared" si="258"/>
        <v>1046.3429797679098</v>
      </c>
      <c r="W1480" s="64"/>
      <c r="X1480" s="64"/>
      <c r="Y1480" s="105"/>
      <c r="Z1480" s="61"/>
      <c r="AA1480" s="106"/>
      <c r="AB1480" s="107"/>
      <c r="AC1480" s="107"/>
      <c r="AD1480" s="107"/>
      <c r="AE1480" s="107"/>
      <c r="AF1480" s="107"/>
      <c r="AG1480" s="107"/>
      <c r="AI1480" s="108"/>
      <c r="AJ1480" s="4"/>
      <c r="AK1480" s="4"/>
      <c r="AL1480" s="4"/>
      <c r="AN1480" s="109"/>
      <c r="AO1480" s="110"/>
      <c r="AP1480" s="111"/>
      <c r="AQ1480" s="110"/>
      <c r="AR1480" s="112"/>
      <c r="AT1480" s="113"/>
      <c r="AU1480" s="113"/>
      <c r="AV1480" s="113"/>
      <c r="AW1480" s="113"/>
      <c r="AX1480" s="113"/>
      <c r="AY1480" s="113"/>
      <c r="AZ1480" s="113"/>
      <c r="BA1480" s="105"/>
      <c r="BB1480" s="61"/>
      <c r="BC1480" s="106"/>
      <c r="BD1480" s="107"/>
      <c r="BE1480" s="107"/>
      <c r="BF1480" s="107"/>
      <c r="BG1480" s="107"/>
      <c r="BH1480" s="107"/>
      <c r="BI1480" s="107"/>
    </row>
    <row r="1481" spans="2:61" x14ac:dyDescent="0.3">
      <c r="B1481" s="108"/>
      <c r="C1481" s="93">
        <v>1909</v>
      </c>
      <c r="D1481" s="94">
        <f>'[1]S&amp;P500 Historical Data'!E4861</f>
        <v>0</v>
      </c>
      <c r="E1481" s="95"/>
      <c r="F1481" s="96"/>
      <c r="H1481" s="114">
        <v>1410</v>
      </c>
      <c r="I1481" s="98">
        <f t="shared" ca="1" si="263"/>
        <v>4325.0930504733333</v>
      </c>
      <c r="J1481" s="99">
        <f t="shared" ca="1" si="260"/>
        <v>3.1078410401367764E-3</v>
      </c>
      <c r="K1481" s="100">
        <f t="shared" ca="1" si="261"/>
        <v>13.60423037654768</v>
      </c>
      <c r="L1481" s="101">
        <f t="shared" ca="1" si="262"/>
        <v>0.17568885529895018</v>
      </c>
      <c r="M1481" s="125"/>
      <c r="N1481" s="91">
        <v>45322</v>
      </c>
      <c r="O1481" s="102"/>
      <c r="P1481" s="92" t="str">
        <f t="shared" si="259"/>
        <v/>
      </c>
      <c r="Q1481" s="115">
        <f t="shared" ref="Q1481:Q1544" si="264">$L$8*EXP($L$9*H1481)</f>
        <v>3479.0733120630698</v>
      </c>
      <c r="R1481" s="116">
        <f t="shared" ref="R1481:R1544" si="265">$L$8*EXP($L$5*SQRT(H1481))</f>
        <v>4203.19704143333</v>
      </c>
      <c r="S1481" s="116">
        <f t="shared" ref="S1481:S1544" si="266">$L$8*EXP($L$9*H1481+$L$5*SQRT(H1481))</f>
        <v>6344.3549677182527</v>
      </c>
      <c r="T1481" s="116">
        <f t="shared" ref="T1481:T1544" si="267">$L$8*EXP($L$9*H1481-$L$5*SQRT(H1481))</f>
        <v>1907.8300587368753</v>
      </c>
      <c r="U1481" s="116">
        <f t="shared" ref="U1481:U1544" si="268">$L$8*EXP($L$9*H1481+2*$L$5*SQRT(H1481))</f>
        <v>11569.414135898949</v>
      </c>
      <c r="V1481" s="116">
        <f t="shared" ref="V1481:V1544" si="269">$L$8*EXP($L$9*H1481-2*$L$5*SQRT(H1481))</f>
        <v>1046.2025966511067</v>
      </c>
      <c r="W1481" s="64"/>
      <c r="X1481" s="64"/>
      <c r="Y1481" s="105"/>
      <c r="Z1481" s="61"/>
      <c r="AA1481" s="106"/>
      <c r="AB1481" s="107"/>
      <c r="AC1481" s="107"/>
      <c r="AD1481" s="107"/>
      <c r="AE1481" s="107"/>
      <c r="AF1481" s="107"/>
      <c r="AG1481" s="107"/>
      <c r="AI1481" s="108"/>
      <c r="AJ1481" s="4"/>
      <c r="AK1481" s="4"/>
      <c r="AL1481" s="4"/>
      <c r="AN1481" s="109"/>
      <c r="AO1481" s="110"/>
      <c r="AP1481" s="111"/>
      <c r="AQ1481" s="110"/>
      <c r="AR1481" s="112"/>
      <c r="AT1481" s="113"/>
      <c r="AU1481" s="113"/>
      <c r="AV1481" s="113"/>
      <c r="AW1481" s="113"/>
      <c r="AX1481" s="113"/>
      <c r="AY1481" s="113"/>
      <c r="AZ1481" s="113"/>
      <c r="BA1481" s="105"/>
      <c r="BB1481" s="61"/>
      <c r="BC1481" s="106"/>
      <c r="BD1481" s="107"/>
      <c r="BE1481" s="107"/>
      <c r="BF1481" s="107"/>
      <c r="BG1481" s="107"/>
      <c r="BH1481" s="107"/>
      <c r="BI1481" s="107"/>
    </row>
    <row r="1482" spans="2:61" x14ac:dyDescent="0.3">
      <c r="B1482" s="108"/>
      <c r="C1482" s="93">
        <v>1910</v>
      </c>
      <c r="D1482" s="94">
        <f>'[1]S&amp;P500 Historical Data'!E4862</f>
        <v>0</v>
      </c>
      <c r="E1482" s="95"/>
      <c r="F1482" s="96"/>
      <c r="H1482" s="114">
        <v>1411</v>
      </c>
      <c r="I1482" s="98">
        <f t="shared" ca="1" si="263"/>
        <v>4355.7862812755839</v>
      </c>
      <c r="J1482" s="99">
        <f t="shared" ca="1" si="260"/>
        <v>7.0965480844144037E-3</v>
      </c>
      <c r="K1482" s="100">
        <f t="shared" ca="1" si="261"/>
        <v>14.027948256942581</v>
      </c>
      <c r="L1482" s="101">
        <f t="shared" ca="1" si="262"/>
        <v>0.4237178803949026</v>
      </c>
      <c r="M1482" s="125"/>
      <c r="N1482" s="91">
        <v>45323</v>
      </c>
      <c r="O1482" s="102"/>
      <c r="P1482" s="92" t="str">
        <f t="shared" ref="P1482:P1545" si="270">IF(O1482="","",(O1482-O1481)/O1481)</f>
        <v/>
      </c>
      <c r="Q1482" s="115">
        <f t="shared" si="264"/>
        <v>3480.0893498044829</v>
      </c>
      <c r="R1482" s="116">
        <f t="shared" si="265"/>
        <v>4204.0924669249653</v>
      </c>
      <c r="S1482" s="116">
        <f t="shared" si="266"/>
        <v>6347.5597503335594</v>
      </c>
      <c r="T1482" s="116">
        <f t="shared" si="267"/>
        <v>1907.9807609508782</v>
      </c>
      <c r="U1482" s="116">
        <f t="shared" si="268"/>
        <v>11577.724228924833</v>
      </c>
      <c r="V1482" s="116">
        <f t="shared" si="269"/>
        <v>1046.0623904277672</v>
      </c>
      <c r="W1482" s="64"/>
      <c r="X1482" s="64"/>
      <c r="Y1482" s="105"/>
      <c r="Z1482" s="61"/>
      <c r="AA1482" s="106"/>
      <c r="AB1482" s="107"/>
      <c r="AC1482" s="107"/>
      <c r="AD1482" s="107"/>
      <c r="AE1482" s="107"/>
      <c r="AF1482" s="107"/>
      <c r="AG1482" s="107"/>
      <c r="AI1482" s="108"/>
      <c r="AJ1482" s="4"/>
      <c r="AK1482" s="4"/>
      <c r="AL1482" s="4"/>
      <c r="AN1482" s="109"/>
      <c r="AO1482" s="110"/>
      <c r="AP1482" s="111"/>
      <c r="AQ1482" s="110"/>
      <c r="AR1482" s="112"/>
      <c r="AT1482" s="113"/>
      <c r="AU1482" s="113"/>
      <c r="AV1482" s="113"/>
      <c r="AW1482" s="113"/>
      <c r="AX1482" s="113"/>
      <c r="AY1482" s="113"/>
      <c r="AZ1482" s="113"/>
      <c r="BA1482" s="105"/>
      <c r="BB1482" s="61"/>
      <c r="BC1482" s="106"/>
      <c r="BD1482" s="107"/>
      <c r="BE1482" s="107"/>
      <c r="BF1482" s="107"/>
      <c r="BG1482" s="107"/>
      <c r="BH1482" s="107"/>
      <c r="BI1482" s="107"/>
    </row>
    <row r="1483" spans="2:61" x14ac:dyDescent="0.3">
      <c r="B1483" s="108"/>
      <c r="C1483" s="93">
        <v>1911</v>
      </c>
      <c r="D1483" s="94">
        <f>'[1]S&amp;P500 Historical Data'!E4863</f>
        <v>0</v>
      </c>
      <c r="E1483" s="95"/>
      <c r="F1483" s="96"/>
      <c r="H1483" s="114">
        <v>1412</v>
      </c>
      <c r="I1483" s="98">
        <f t="shared" ca="1" si="263"/>
        <v>4343.3064268079224</v>
      </c>
      <c r="J1483" s="99">
        <f t="shared" ca="1" si="260"/>
        <v>-2.8651209361003644E-3</v>
      </c>
      <c r="K1483" s="100">
        <f t="shared" ca="1" si="261"/>
        <v>13.830371178703681</v>
      </c>
      <c r="L1483" s="101">
        <f t="shared" ca="1" si="262"/>
        <v>-0.19757707823890142</v>
      </c>
      <c r="M1483" s="125"/>
      <c r="N1483" s="91">
        <v>45324</v>
      </c>
      <c r="O1483" s="102"/>
      <c r="P1483" s="92" t="str">
        <f t="shared" si="270"/>
        <v/>
      </c>
      <c r="Q1483" s="115">
        <f t="shared" si="264"/>
        <v>3481.1056842722369</v>
      </c>
      <c r="R1483" s="116">
        <f t="shared" si="265"/>
        <v>4204.9877658260948</v>
      </c>
      <c r="S1483" s="116">
        <f t="shared" si="266"/>
        <v>6350.7656725233119</v>
      </c>
      <c r="T1483" s="116">
        <f t="shared" si="267"/>
        <v>1908.1316190741561</v>
      </c>
      <c r="U1483" s="116">
        <f t="shared" si="268"/>
        <v>11586.038542157146</v>
      </c>
      <c r="V1483" s="116">
        <f t="shared" si="269"/>
        <v>1045.9223608638426</v>
      </c>
      <c r="W1483" s="64"/>
      <c r="X1483" s="64"/>
      <c r="Y1483" s="105"/>
      <c r="Z1483" s="61"/>
      <c r="AA1483" s="106"/>
      <c r="AB1483" s="107"/>
      <c r="AC1483" s="107"/>
      <c r="AD1483" s="107"/>
      <c r="AE1483" s="107"/>
      <c r="AF1483" s="107"/>
      <c r="AG1483" s="107"/>
      <c r="AI1483" s="108"/>
      <c r="AJ1483" s="4"/>
      <c r="AK1483" s="4"/>
      <c r="AL1483" s="4"/>
      <c r="AN1483" s="109"/>
      <c r="AO1483" s="110"/>
      <c r="AP1483" s="111"/>
      <c r="AQ1483" s="110"/>
      <c r="AR1483" s="112"/>
      <c r="AT1483" s="113"/>
      <c r="AU1483" s="113"/>
      <c r="AV1483" s="113"/>
      <c r="AW1483" s="113"/>
      <c r="AX1483" s="113"/>
      <c r="AY1483" s="113"/>
      <c r="AZ1483" s="113"/>
      <c r="BA1483" s="105"/>
      <c r="BB1483" s="61"/>
      <c r="BC1483" s="106"/>
      <c r="BD1483" s="107"/>
      <c r="BE1483" s="107"/>
      <c r="BF1483" s="107"/>
      <c r="BG1483" s="107"/>
      <c r="BH1483" s="107"/>
      <c r="BI1483" s="107"/>
    </row>
    <row r="1484" spans="2:61" x14ac:dyDescent="0.3">
      <c r="B1484" s="108"/>
      <c r="C1484" s="93">
        <v>1912</v>
      </c>
      <c r="D1484" s="94">
        <f>'[1]S&amp;P500 Historical Data'!E4864</f>
        <v>0</v>
      </c>
      <c r="E1484" s="95"/>
      <c r="F1484" s="96"/>
      <c r="H1484" s="114">
        <v>1413</v>
      </c>
      <c r="I1484" s="98">
        <f t="shared" ca="1" si="263"/>
        <v>4340.4999081708966</v>
      </c>
      <c r="J1484" s="99">
        <f t="shared" ca="1" si="260"/>
        <v>-6.4617099537425508E-4</v>
      </c>
      <c r="K1484" s="100">
        <f t="shared" ca="1" si="261"/>
        <v>13.771722437839387</v>
      </c>
      <c r="L1484" s="101">
        <f t="shared" ca="1" si="262"/>
        <v>-5.8648740864294918E-2</v>
      </c>
      <c r="M1484" s="125"/>
      <c r="N1484" s="91">
        <v>45325</v>
      </c>
      <c r="O1484" s="102"/>
      <c r="P1484" s="92" t="str">
        <f t="shared" si="270"/>
        <v/>
      </c>
      <c r="Q1484" s="115">
        <f t="shared" si="264"/>
        <v>3482.1223155529879</v>
      </c>
      <c r="R1484" s="116">
        <f t="shared" si="265"/>
        <v>4205.8829383117481</v>
      </c>
      <c r="S1484" s="116">
        <f t="shared" si="266"/>
        <v>6353.9727348883716</v>
      </c>
      <c r="T1484" s="116">
        <f t="shared" si="267"/>
        <v>1908.282632988843</v>
      </c>
      <c r="U1484" s="116">
        <f t="shared" si="268"/>
        <v>11594.357077974526</v>
      </c>
      <c r="V1484" s="116">
        <f t="shared" si="269"/>
        <v>1045.7825077257592</v>
      </c>
      <c r="W1484" s="64"/>
      <c r="X1484" s="64"/>
      <c r="Y1484" s="105"/>
      <c r="Z1484" s="61"/>
      <c r="AA1484" s="106"/>
      <c r="AB1484" s="107"/>
      <c r="AC1484" s="107"/>
      <c r="AD1484" s="107"/>
      <c r="AE1484" s="107"/>
      <c r="AF1484" s="107"/>
      <c r="AG1484" s="107"/>
      <c r="AI1484" s="108"/>
      <c r="AJ1484" s="4"/>
      <c r="AK1484" s="4"/>
      <c r="AL1484" s="4"/>
      <c r="AN1484" s="109"/>
      <c r="AO1484" s="110"/>
      <c r="AP1484" s="111"/>
      <c r="AQ1484" s="110"/>
      <c r="AR1484" s="112"/>
      <c r="AT1484" s="113"/>
      <c r="AU1484" s="113"/>
      <c r="AV1484" s="113"/>
      <c r="AW1484" s="113"/>
      <c r="AX1484" s="113"/>
      <c r="AY1484" s="113"/>
      <c r="AZ1484" s="113"/>
      <c r="BA1484" s="105"/>
      <c r="BB1484" s="61"/>
      <c r="BC1484" s="106"/>
      <c r="BD1484" s="107"/>
      <c r="BE1484" s="107"/>
      <c r="BF1484" s="107"/>
      <c r="BG1484" s="107"/>
      <c r="BH1484" s="107"/>
      <c r="BI1484" s="107"/>
    </row>
    <row r="1485" spans="2:61" x14ac:dyDescent="0.3">
      <c r="B1485" s="108"/>
      <c r="C1485" s="93">
        <v>1913</v>
      </c>
      <c r="D1485" s="94">
        <f>'[1]S&amp;P500 Historical Data'!E4865</f>
        <v>0</v>
      </c>
      <c r="E1485" s="95"/>
      <c r="F1485" s="96"/>
      <c r="H1485" s="114">
        <v>1414</v>
      </c>
      <c r="I1485" s="98">
        <f t="shared" ca="1" si="263"/>
        <v>4309.8833418000186</v>
      </c>
      <c r="J1485" s="99">
        <f t="shared" ca="1" si="260"/>
        <v>-7.0536958918586707E-3</v>
      </c>
      <c r="K1485" s="100">
        <f t="shared" ca="1" si="261"/>
        <v>13.311054262102738</v>
      </c>
      <c r="L1485" s="101">
        <f t="shared" ca="1" si="262"/>
        <v>-0.46066817573664876</v>
      </c>
      <c r="M1485" s="125"/>
      <c r="N1485" s="91">
        <v>45326</v>
      </c>
      <c r="O1485" s="102"/>
      <c r="P1485" s="92" t="str">
        <f t="shared" si="270"/>
        <v/>
      </c>
      <c r="Q1485" s="115">
        <f t="shared" si="264"/>
        <v>3483.139243733418</v>
      </c>
      <c r="R1485" s="116">
        <f t="shared" si="265"/>
        <v>4206.7779845566392</v>
      </c>
      <c r="S1485" s="116">
        <f t="shared" si="266"/>
        <v>6357.1809380295208</v>
      </c>
      <c r="T1485" s="116">
        <f t="shared" si="267"/>
        <v>1908.4338025773318</v>
      </c>
      <c r="U1485" s="116">
        <f t="shared" si="268"/>
        <v>11602.679838756101</v>
      </c>
      <c r="V1485" s="116">
        <f t="shared" si="269"/>
        <v>1045.6428307804176</v>
      </c>
      <c r="W1485" s="64"/>
      <c r="X1485" s="64"/>
      <c r="Y1485" s="105"/>
      <c r="Z1485" s="61"/>
      <c r="AA1485" s="106"/>
      <c r="AB1485" s="107"/>
      <c r="AC1485" s="107"/>
      <c r="AD1485" s="107"/>
      <c r="AE1485" s="107"/>
      <c r="AF1485" s="107"/>
      <c r="AG1485" s="107"/>
      <c r="AI1485" s="108"/>
      <c r="AJ1485" s="4"/>
      <c r="AK1485" s="4"/>
      <c r="AL1485" s="4"/>
      <c r="AN1485" s="109"/>
      <c r="AO1485" s="110"/>
      <c r="AP1485" s="111"/>
      <c r="AQ1485" s="110"/>
      <c r="AR1485" s="112"/>
      <c r="AT1485" s="113"/>
      <c r="AU1485" s="113"/>
      <c r="AV1485" s="113"/>
      <c r="AW1485" s="113"/>
      <c r="AX1485" s="113"/>
      <c r="AY1485" s="113"/>
      <c r="AZ1485" s="113"/>
      <c r="BA1485" s="105"/>
      <c r="BB1485" s="61"/>
      <c r="BC1485" s="106"/>
      <c r="BD1485" s="107"/>
      <c r="BE1485" s="107"/>
      <c r="BF1485" s="107"/>
      <c r="BG1485" s="107"/>
      <c r="BH1485" s="107"/>
      <c r="BI1485" s="107"/>
    </row>
    <row r="1486" spans="2:61" x14ac:dyDescent="0.3">
      <c r="B1486" s="108"/>
      <c r="C1486" s="93">
        <v>1914</v>
      </c>
      <c r="D1486" s="94">
        <f>'[1]S&amp;P500 Historical Data'!E4866</f>
        <v>0</v>
      </c>
      <c r="E1486" s="95"/>
      <c r="F1486" s="96"/>
      <c r="H1486" s="114">
        <v>1415</v>
      </c>
      <c r="I1486" s="98">
        <f t="shared" ca="1" si="263"/>
        <v>4356.1117446965955</v>
      </c>
      <c r="J1486" s="99">
        <f t="shared" ca="1" si="260"/>
        <v>1.0726137862763968E-2</v>
      </c>
      <c r="K1486" s="100">
        <f t="shared" ca="1" si="261"/>
        <v>13.95961806913783</v>
      </c>
      <c r="L1486" s="101">
        <f t="shared" ca="1" si="262"/>
        <v>0.64856380703509153</v>
      </c>
      <c r="M1486" s="125"/>
      <c r="N1486" s="91">
        <v>45327</v>
      </c>
      <c r="O1486" s="102"/>
      <c r="P1486" s="92" t="str">
        <f t="shared" si="270"/>
        <v/>
      </c>
      <c r="Q1486" s="115">
        <f t="shared" si="264"/>
        <v>3484.1564689002348</v>
      </c>
      <c r="R1486" s="116">
        <f t="shared" si="265"/>
        <v>4207.6729047351673</v>
      </c>
      <c r="S1486" s="116">
        <f t="shared" si="266"/>
        <v>6360.3902825474515</v>
      </c>
      <c r="T1486" s="116">
        <f t="shared" si="267"/>
        <v>1908.5851277222762</v>
      </c>
      <c r="U1486" s="116">
        <f t="shared" si="268"/>
        <v>11611.006826881525</v>
      </c>
      <c r="V1486" s="116">
        <f t="shared" si="269"/>
        <v>1045.5033297951932</v>
      </c>
      <c r="W1486" s="64"/>
      <c r="X1486" s="64"/>
      <c r="Y1486" s="105"/>
      <c r="Z1486" s="61"/>
      <c r="AA1486" s="106"/>
      <c r="AB1486" s="107"/>
      <c r="AC1486" s="107"/>
      <c r="AD1486" s="107"/>
      <c r="AE1486" s="107"/>
      <c r="AF1486" s="107"/>
      <c r="AG1486" s="107"/>
      <c r="AI1486" s="108"/>
      <c r="AJ1486" s="4"/>
      <c r="AK1486" s="4"/>
      <c r="AL1486" s="4"/>
      <c r="AN1486" s="109"/>
      <c r="AO1486" s="110"/>
      <c r="AP1486" s="111"/>
      <c r="AQ1486" s="110"/>
      <c r="AR1486" s="112"/>
      <c r="AT1486" s="113"/>
      <c r="AU1486" s="113"/>
      <c r="AV1486" s="113"/>
      <c r="AW1486" s="113"/>
      <c r="AX1486" s="113"/>
      <c r="AY1486" s="113"/>
      <c r="AZ1486" s="113"/>
      <c r="BA1486" s="105"/>
      <c r="BB1486" s="61"/>
      <c r="BC1486" s="106"/>
      <c r="BD1486" s="107"/>
      <c r="BE1486" s="107"/>
      <c r="BF1486" s="107"/>
      <c r="BG1486" s="107"/>
      <c r="BH1486" s="107"/>
      <c r="BI1486" s="107"/>
    </row>
    <row r="1487" spans="2:61" x14ac:dyDescent="0.3">
      <c r="B1487" s="108"/>
      <c r="C1487" s="93">
        <v>1915</v>
      </c>
      <c r="D1487" s="94">
        <f>'[1]S&amp;P500 Historical Data'!E4867</f>
        <v>0</v>
      </c>
      <c r="E1487" s="95"/>
      <c r="F1487" s="96"/>
      <c r="H1487" s="114">
        <v>1416</v>
      </c>
      <c r="I1487" s="98">
        <f t="shared" ca="1" si="263"/>
        <v>4416.5905003000144</v>
      </c>
      <c r="J1487" s="99">
        <f t="shared" ca="1" si="260"/>
        <v>1.3883655688366936E-2</v>
      </c>
      <c r="K1487" s="100">
        <f t="shared" ca="1" si="261"/>
        <v>14.803128107023557</v>
      </c>
      <c r="L1487" s="101">
        <f t="shared" ca="1" si="262"/>
        <v>0.84351003788572732</v>
      </c>
      <c r="M1487" s="125"/>
      <c r="N1487" s="91">
        <v>45328</v>
      </c>
      <c r="O1487" s="102"/>
      <c r="P1487" s="92" t="str">
        <f t="shared" si="270"/>
        <v/>
      </c>
      <c r="Q1487" s="115">
        <f t="shared" si="264"/>
        <v>3485.173991140171</v>
      </c>
      <c r="R1487" s="116">
        <f t="shared" si="265"/>
        <v>4208.567699021417</v>
      </c>
      <c r="S1487" s="116">
        <f t="shared" si="266"/>
        <v>6363.6007690427778</v>
      </c>
      <c r="T1487" s="116">
        <f t="shared" si="267"/>
        <v>1908.7366083065888</v>
      </c>
      <c r="U1487" s="116">
        <f t="shared" si="268"/>
        <v>11619.338044730957</v>
      </c>
      <c r="V1487" s="116">
        <f t="shared" si="269"/>
        <v>1045.3640045379329</v>
      </c>
      <c r="W1487" s="64"/>
      <c r="X1487" s="64"/>
      <c r="Y1487" s="105"/>
      <c r="Z1487" s="61"/>
      <c r="AA1487" s="106"/>
      <c r="AB1487" s="107"/>
      <c r="AC1487" s="107"/>
      <c r="AD1487" s="107"/>
      <c r="AE1487" s="107"/>
      <c r="AF1487" s="107"/>
      <c r="AG1487" s="107"/>
      <c r="AI1487" s="108"/>
      <c r="AJ1487" s="4"/>
      <c r="AK1487" s="4"/>
      <c r="AL1487" s="4"/>
      <c r="AN1487" s="109"/>
      <c r="AO1487" s="110"/>
      <c r="AP1487" s="111"/>
      <c r="AQ1487" s="110"/>
      <c r="AR1487" s="112"/>
      <c r="AT1487" s="113"/>
      <c r="AU1487" s="113"/>
      <c r="AV1487" s="113"/>
      <c r="AW1487" s="113"/>
      <c r="AX1487" s="113"/>
      <c r="AY1487" s="113"/>
      <c r="AZ1487" s="113"/>
      <c r="BA1487" s="105"/>
      <c r="BB1487" s="61"/>
      <c r="BC1487" s="106"/>
      <c r="BD1487" s="107"/>
      <c r="BE1487" s="107"/>
      <c r="BF1487" s="107"/>
      <c r="BG1487" s="107"/>
      <c r="BH1487" s="107"/>
      <c r="BI1487" s="107"/>
    </row>
    <row r="1488" spans="2:61" x14ac:dyDescent="0.3">
      <c r="B1488" s="108"/>
      <c r="C1488" s="93">
        <v>1916</v>
      </c>
      <c r="D1488" s="94">
        <f>'[1]S&amp;P500 Historical Data'!E4868</f>
        <v>0</v>
      </c>
      <c r="E1488" s="95"/>
      <c r="F1488" s="96"/>
      <c r="H1488" s="114">
        <v>1417</v>
      </c>
      <c r="I1488" s="98">
        <f t="shared" ca="1" si="263"/>
        <v>4387.2929190595087</v>
      </c>
      <c r="J1488" s="99">
        <f t="shared" ca="1" si="260"/>
        <v>-6.6335290171265649E-3</v>
      </c>
      <c r="K1488" s="100">
        <f t="shared" ca="1" si="261"/>
        <v>14.368901315938663</v>
      </c>
      <c r="L1488" s="101">
        <f t="shared" ca="1" si="262"/>
        <v>-0.43422679108489504</v>
      </c>
      <c r="M1488" s="125"/>
      <c r="N1488" s="91">
        <v>45329</v>
      </c>
      <c r="O1488" s="102"/>
      <c r="P1488" s="92" t="str">
        <f t="shared" si="270"/>
        <v/>
      </c>
      <c r="Q1488" s="115">
        <f t="shared" si="264"/>
        <v>3486.1918105399841</v>
      </c>
      <c r="R1488" s="116">
        <f t="shared" si="265"/>
        <v>4209.4623675891626</v>
      </c>
      <c r="S1488" s="116">
        <f t="shared" si="266"/>
        <v>6366.8123981160261</v>
      </c>
      <c r="T1488" s="116">
        <f t="shared" si="267"/>
        <v>1908.8882442134386</v>
      </c>
      <c r="U1488" s="116">
        <f t="shared" si="268"/>
        <v>11627.673494685074</v>
      </c>
      <c r="V1488" s="116">
        <f t="shared" si="269"/>
        <v>1045.2248547769548</v>
      </c>
      <c r="W1488" s="64"/>
      <c r="X1488" s="64"/>
      <c r="Y1488" s="105"/>
      <c r="Z1488" s="61"/>
      <c r="AA1488" s="106"/>
      <c r="AB1488" s="107"/>
      <c r="AC1488" s="107"/>
      <c r="AD1488" s="107"/>
      <c r="AE1488" s="107"/>
      <c r="AF1488" s="107"/>
      <c r="AG1488" s="107"/>
      <c r="AI1488" s="108"/>
      <c r="AJ1488" s="4"/>
      <c r="AK1488" s="4"/>
      <c r="AL1488" s="4"/>
      <c r="AN1488" s="109"/>
      <c r="AO1488" s="110"/>
      <c r="AP1488" s="111"/>
      <c r="AQ1488" s="110"/>
      <c r="AR1488" s="112"/>
      <c r="AT1488" s="113"/>
      <c r="AU1488" s="113"/>
      <c r="AV1488" s="113"/>
      <c r="AW1488" s="113"/>
      <c r="AX1488" s="113"/>
      <c r="AY1488" s="113"/>
      <c r="AZ1488" s="113"/>
      <c r="BA1488" s="105"/>
      <c r="BB1488" s="61"/>
      <c r="BC1488" s="106"/>
      <c r="BD1488" s="107"/>
      <c r="BE1488" s="107"/>
      <c r="BF1488" s="107"/>
      <c r="BG1488" s="107"/>
      <c r="BH1488" s="107"/>
      <c r="BI1488" s="107"/>
    </row>
    <row r="1489" spans="2:61" x14ac:dyDescent="0.3">
      <c r="B1489" s="108"/>
      <c r="C1489" s="93">
        <v>1917</v>
      </c>
      <c r="D1489" s="94">
        <f>'[1]S&amp;P500 Historical Data'!E4869</f>
        <v>0</v>
      </c>
      <c r="E1489" s="95"/>
      <c r="F1489" s="96"/>
      <c r="H1489" s="114">
        <v>1418</v>
      </c>
      <c r="I1489" s="98">
        <f t="shared" ca="1" si="263"/>
        <v>4309.7821657160757</v>
      </c>
      <c r="J1489" s="99">
        <f t="shared" ca="1" si="260"/>
        <v>-1.7667102419058153E-2</v>
      </c>
      <c r="K1489" s="100">
        <f t="shared" ca="1" si="261"/>
        <v>13.236587034577225</v>
      </c>
      <c r="L1489" s="101">
        <f t="shared" ca="1" si="262"/>
        <v>-1.1323142813614389</v>
      </c>
      <c r="M1489" s="125"/>
      <c r="N1489" s="91">
        <v>45330</v>
      </c>
      <c r="O1489" s="102"/>
      <c r="P1489" s="92" t="str">
        <f t="shared" si="270"/>
        <v/>
      </c>
      <c r="Q1489" s="115">
        <f t="shared" si="264"/>
        <v>3487.2099271864586</v>
      </c>
      <c r="R1489" s="116">
        <f t="shared" si="265"/>
        <v>4210.356910611863</v>
      </c>
      <c r="S1489" s="116">
        <f t="shared" si="266"/>
        <v>6370.0251703676477</v>
      </c>
      <c r="T1489" s="116">
        <f t="shared" si="267"/>
        <v>1909.0400353262546</v>
      </c>
      <c r="U1489" s="116">
        <f t="shared" si="268"/>
        <v>11636.013179125062</v>
      </c>
      <c r="V1489" s="116">
        <f t="shared" si="269"/>
        <v>1045.0858802810476</v>
      </c>
      <c r="W1489" s="64"/>
      <c r="X1489" s="64"/>
      <c r="Y1489" s="105"/>
      <c r="Z1489" s="61"/>
      <c r="AA1489" s="106"/>
      <c r="AB1489" s="107"/>
      <c r="AC1489" s="107"/>
      <c r="AD1489" s="107"/>
      <c r="AE1489" s="107"/>
      <c r="AF1489" s="107"/>
      <c r="AG1489" s="107"/>
      <c r="AI1489" s="108"/>
      <c r="AJ1489" s="4"/>
      <c r="AK1489" s="4"/>
      <c r="AL1489" s="4"/>
      <c r="AN1489" s="109"/>
      <c r="AO1489" s="110"/>
      <c r="AP1489" s="111"/>
      <c r="AQ1489" s="110"/>
      <c r="AR1489" s="112"/>
      <c r="AT1489" s="113"/>
      <c r="AU1489" s="113"/>
      <c r="AV1489" s="113"/>
      <c r="AW1489" s="113"/>
      <c r="AX1489" s="113"/>
      <c r="AY1489" s="113"/>
      <c r="AZ1489" s="113"/>
      <c r="BA1489" s="105"/>
      <c r="BB1489" s="61"/>
      <c r="BC1489" s="106"/>
      <c r="BD1489" s="107"/>
      <c r="BE1489" s="107"/>
      <c r="BF1489" s="107"/>
      <c r="BG1489" s="107"/>
      <c r="BH1489" s="107"/>
      <c r="BI1489" s="107"/>
    </row>
    <row r="1490" spans="2:61" x14ac:dyDescent="0.3">
      <c r="B1490" s="108"/>
      <c r="C1490" s="93">
        <v>1918</v>
      </c>
      <c r="D1490" s="94">
        <f>'[1]S&amp;P500 Historical Data'!E4870</f>
        <v>0</v>
      </c>
      <c r="E1490" s="95"/>
      <c r="F1490" s="96"/>
      <c r="H1490" s="114">
        <v>1419</v>
      </c>
      <c r="I1490" s="98">
        <f t="shared" ca="1" si="263"/>
        <v>4314.7543867629074</v>
      </c>
      <c r="J1490" s="99">
        <f t="shared" ca="1" si="260"/>
        <v>1.1537058848090415E-3</v>
      </c>
      <c r="K1490" s="100">
        <f t="shared" ca="1" si="261"/>
        <v>13.290402089427678</v>
      </c>
      <c r="L1490" s="101">
        <f t="shared" ca="1" si="262"/>
        <v>5.3815054850452612E-2</v>
      </c>
      <c r="M1490" s="125"/>
      <c r="N1490" s="91">
        <v>45331</v>
      </c>
      <c r="O1490" s="102"/>
      <c r="P1490" s="92" t="str">
        <f t="shared" si="270"/>
        <v/>
      </c>
      <c r="Q1490" s="115">
        <f t="shared" si="264"/>
        <v>3488.2283411664016</v>
      </c>
      <c r="R1490" s="116">
        <f t="shared" si="265"/>
        <v>4211.2513282626678</v>
      </c>
      <c r="S1490" s="116">
        <f t="shared" si="266"/>
        <v>6373.2390863980045</v>
      </c>
      <c r="T1490" s="116">
        <f t="shared" si="267"/>
        <v>1909.1919815287215</v>
      </c>
      <c r="U1490" s="116">
        <f t="shared" si="268"/>
        <v>11644.357100432617</v>
      </c>
      <c r="V1490" s="116">
        <f t="shared" si="269"/>
        <v>1044.9470808194678</v>
      </c>
      <c r="W1490" s="64"/>
      <c r="X1490" s="64"/>
      <c r="Y1490" s="105"/>
      <c r="Z1490" s="61"/>
      <c r="AA1490" s="106"/>
      <c r="AB1490" s="107"/>
      <c r="AC1490" s="107"/>
      <c r="AD1490" s="107"/>
      <c r="AE1490" s="107"/>
      <c r="AF1490" s="107"/>
      <c r="AG1490" s="107"/>
      <c r="AI1490" s="108"/>
      <c r="AJ1490" s="4"/>
      <c r="AK1490" s="4"/>
      <c r="AL1490" s="4"/>
      <c r="AN1490" s="109"/>
      <c r="AO1490" s="110"/>
      <c r="AP1490" s="111"/>
      <c r="AQ1490" s="110"/>
      <c r="AR1490" s="112"/>
      <c r="AT1490" s="113"/>
      <c r="AU1490" s="113"/>
      <c r="AV1490" s="113"/>
      <c r="AW1490" s="113"/>
      <c r="AX1490" s="113"/>
      <c r="AY1490" s="113"/>
      <c r="AZ1490" s="113"/>
      <c r="BA1490" s="105"/>
      <c r="BB1490" s="61"/>
      <c r="BC1490" s="106"/>
      <c r="BD1490" s="107"/>
      <c r="BE1490" s="107"/>
      <c r="BF1490" s="107"/>
      <c r="BG1490" s="107"/>
      <c r="BH1490" s="107"/>
      <c r="BI1490" s="107"/>
    </row>
    <row r="1491" spans="2:61" x14ac:dyDescent="0.3">
      <c r="B1491" s="108"/>
      <c r="C1491" s="93">
        <v>1919</v>
      </c>
      <c r="D1491" s="94">
        <f>'[1]S&amp;P500 Historical Data'!E4871</f>
        <v>0</v>
      </c>
      <c r="E1491" s="95"/>
      <c r="F1491" s="96"/>
      <c r="H1491" s="114">
        <v>1420</v>
      </c>
      <c r="I1491" s="98">
        <f t="shared" ca="1" si="263"/>
        <v>4276.1717184563022</v>
      </c>
      <c r="J1491" s="99">
        <f t="shared" ref="J1491:J1554" ca="1" si="271">(I1491-I1490)/I1490</f>
        <v>-8.9420311906911135E-3</v>
      </c>
      <c r="K1491" s="100">
        <f t="shared" ref="K1491:K1554" ca="1" si="272">+K1490+L1491</f>
        <v>12.710761395913845</v>
      </c>
      <c r="L1491" s="101">
        <f t="shared" ca="1" si="262"/>
        <v>-0.57964069351383263</v>
      </c>
      <c r="M1491" s="125"/>
      <c r="N1491" s="91">
        <v>45332</v>
      </c>
      <c r="O1491" s="102"/>
      <c r="P1491" s="92" t="str">
        <f t="shared" si="270"/>
        <v/>
      </c>
      <c r="Q1491" s="115">
        <f t="shared" si="264"/>
        <v>3489.2470525666486</v>
      </c>
      <c r="R1491" s="116">
        <f t="shared" si="265"/>
        <v>4212.1456207144156</v>
      </c>
      <c r="S1491" s="116">
        <f t="shared" si="266"/>
        <v>6376.4541468073894</v>
      </c>
      <c r="T1491" s="116">
        <f t="shared" si="267"/>
        <v>1909.3440827047796</v>
      </c>
      <c r="U1491" s="116">
        <f t="shared" si="268"/>
        <v>11652.705260989978</v>
      </c>
      <c r="V1491" s="116">
        <f t="shared" si="269"/>
        <v>1044.8084561619391</v>
      </c>
      <c r="W1491" s="64"/>
      <c r="X1491" s="64"/>
      <c r="Y1491" s="105"/>
      <c r="Z1491" s="61"/>
      <c r="AA1491" s="106"/>
      <c r="AB1491" s="107"/>
      <c r="AC1491" s="107"/>
      <c r="AD1491" s="107"/>
      <c r="AE1491" s="107"/>
      <c r="AF1491" s="107"/>
      <c r="AG1491" s="107"/>
      <c r="AI1491" s="108"/>
      <c r="AJ1491" s="4"/>
      <c r="AK1491" s="4"/>
      <c r="AL1491" s="4"/>
      <c r="AN1491" s="109"/>
      <c r="AO1491" s="110"/>
      <c r="AP1491" s="111"/>
      <c r="AQ1491" s="110"/>
      <c r="AR1491" s="112"/>
      <c r="AT1491" s="113"/>
      <c r="AU1491" s="113"/>
      <c r="AV1491" s="113"/>
      <c r="AW1491" s="113"/>
      <c r="AX1491" s="113"/>
      <c r="AY1491" s="113"/>
      <c r="AZ1491" s="113"/>
      <c r="BA1491" s="105"/>
      <c r="BB1491" s="61"/>
      <c r="BC1491" s="106"/>
      <c r="BD1491" s="107"/>
      <c r="BE1491" s="107"/>
      <c r="BF1491" s="107"/>
      <c r="BG1491" s="107"/>
      <c r="BH1491" s="107"/>
      <c r="BI1491" s="107"/>
    </row>
    <row r="1492" spans="2:61" x14ac:dyDescent="0.3">
      <c r="B1492" s="108"/>
      <c r="C1492" s="93">
        <v>1920</v>
      </c>
      <c r="D1492" s="94">
        <f>'[1]S&amp;P500 Historical Data'!E4872</f>
        <v>0</v>
      </c>
      <c r="E1492" s="95"/>
      <c r="F1492" s="96"/>
      <c r="H1492" s="114">
        <v>1421</v>
      </c>
      <c r="I1492" s="98">
        <f t="shared" ca="1" si="263"/>
        <v>4232.0801224385386</v>
      </c>
      <c r="J1492" s="99">
        <f t="shared" ca="1" si="271"/>
        <v>-1.0310997527873043E-2</v>
      </c>
      <c r="K1492" s="100">
        <f t="shared" ca="1" si="272"/>
        <v>12.044728638256951</v>
      </c>
      <c r="L1492" s="101">
        <f t="shared" ca="1" si="262"/>
        <v>-0.66603275765689463</v>
      </c>
      <c r="M1492" s="125"/>
      <c r="N1492" s="91">
        <v>45333</v>
      </c>
      <c r="O1492" s="102"/>
      <c r="P1492" s="92" t="str">
        <f t="shared" si="270"/>
        <v/>
      </c>
      <c r="Q1492" s="115">
        <f t="shared" si="264"/>
        <v>3490.266061474058</v>
      </c>
      <c r="R1492" s="116">
        <f t="shared" si="265"/>
        <v>4213.0397881396329</v>
      </c>
      <c r="S1492" s="116">
        <f t="shared" si="266"/>
        <v>6379.6703521960053</v>
      </c>
      <c r="T1492" s="116">
        <f t="shared" si="267"/>
        <v>1909.4963387386263</v>
      </c>
      <c r="U1492" s="116">
        <f t="shared" si="268"/>
        <v>11661.057663179872</v>
      </c>
      <c r="V1492" s="116">
        <f t="shared" si="269"/>
        <v>1044.6700060786525</v>
      </c>
      <c r="W1492" s="64"/>
      <c r="X1492" s="64"/>
      <c r="Y1492" s="105"/>
      <c r="Z1492" s="61"/>
      <c r="AA1492" s="106"/>
      <c r="AB1492" s="107"/>
      <c r="AC1492" s="107"/>
      <c r="AD1492" s="107"/>
      <c r="AE1492" s="107"/>
      <c r="AF1492" s="107"/>
      <c r="AG1492" s="107"/>
      <c r="AI1492" s="108"/>
      <c r="AJ1492" s="4"/>
      <c r="AK1492" s="4"/>
      <c r="AL1492" s="4"/>
      <c r="AN1492" s="109"/>
      <c r="AO1492" s="110"/>
      <c r="AP1492" s="111"/>
      <c r="AQ1492" s="110"/>
      <c r="AR1492" s="112"/>
      <c r="AT1492" s="113"/>
      <c r="AU1492" s="113"/>
      <c r="AV1492" s="113"/>
      <c r="AW1492" s="113"/>
      <c r="AX1492" s="113"/>
      <c r="AY1492" s="113"/>
      <c r="AZ1492" s="113"/>
      <c r="BA1492" s="105"/>
      <c r="BB1492" s="61"/>
      <c r="BC1492" s="106"/>
      <c r="BD1492" s="107"/>
      <c r="BE1492" s="107"/>
      <c r="BF1492" s="107"/>
      <c r="BG1492" s="107"/>
      <c r="BH1492" s="107"/>
      <c r="BI1492" s="107"/>
    </row>
    <row r="1493" spans="2:61" x14ac:dyDescent="0.3">
      <c r="B1493" s="108"/>
      <c r="C1493" s="93">
        <v>1921</v>
      </c>
      <c r="D1493" s="94">
        <f>'[1]S&amp;P500 Historical Data'!E4873</f>
        <v>0</v>
      </c>
      <c r="E1493" s="95"/>
      <c r="F1493" s="96"/>
      <c r="H1493" s="114">
        <v>1422</v>
      </c>
      <c r="I1493" s="98">
        <f t="shared" ca="1" si="263"/>
        <v>4263.0310964197415</v>
      </c>
      <c r="J1493" s="99">
        <f t="shared" ca="1" si="271"/>
        <v>7.3134187174530201E-3</v>
      </c>
      <c r="K1493" s="100">
        <f t="shared" ca="1" si="272"/>
        <v>12.481903972537278</v>
      </c>
      <c r="L1493" s="101">
        <f t="shared" ca="1" si="262"/>
        <v>0.43717533428032818</v>
      </c>
      <c r="M1493" s="125"/>
      <c r="N1493" s="91">
        <v>45334</v>
      </c>
      <c r="O1493" s="102"/>
      <c r="P1493" s="92" t="str">
        <f t="shared" si="270"/>
        <v/>
      </c>
      <c r="Q1493" s="115">
        <f t="shared" si="264"/>
        <v>3491.2853679755153</v>
      </c>
      <c r="R1493" s="116">
        <f t="shared" si="265"/>
        <v>4213.9338307105409</v>
      </c>
      <c r="S1493" s="116">
        <f t="shared" si="266"/>
        <v>6382.8877031639813</v>
      </c>
      <c r="T1493" s="116">
        <f t="shared" si="267"/>
        <v>1909.6487495147121</v>
      </c>
      <c r="U1493" s="116">
        <f t="shared" si="268"/>
        <v>11669.414309385571</v>
      </c>
      <c r="V1493" s="116">
        <f t="shared" si="269"/>
        <v>1044.5317303402621</v>
      </c>
      <c r="W1493" s="64"/>
      <c r="X1493" s="64"/>
      <c r="Y1493" s="105"/>
      <c r="Z1493" s="61"/>
      <c r="AA1493" s="106"/>
      <c r="AB1493" s="107"/>
      <c r="AC1493" s="107"/>
      <c r="AD1493" s="107"/>
      <c r="AE1493" s="107"/>
      <c r="AF1493" s="107"/>
      <c r="AG1493" s="107"/>
      <c r="AI1493" s="108"/>
      <c r="AJ1493" s="4"/>
      <c r="AK1493" s="4"/>
      <c r="AL1493" s="4"/>
      <c r="AN1493" s="109"/>
      <c r="AO1493" s="110"/>
      <c r="AP1493" s="111"/>
      <c r="AQ1493" s="110"/>
      <c r="AR1493" s="112"/>
      <c r="AT1493" s="113"/>
      <c r="AU1493" s="113"/>
      <c r="AV1493" s="113"/>
      <c r="AW1493" s="113"/>
      <c r="AX1493" s="113"/>
      <c r="AY1493" s="113"/>
      <c r="AZ1493" s="113"/>
      <c r="BA1493" s="105"/>
      <c r="BB1493" s="61"/>
      <c r="BC1493" s="106"/>
      <c r="BD1493" s="107"/>
      <c r="BE1493" s="107"/>
      <c r="BF1493" s="107"/>
      <c r="BG1493" s="107"/>
      <c r="BH1493" s="107"/>
      <c r="BI1493" s="107"/>
    </row>
    <row r="1494" spans="2:61" x14ac:dyDescent="0.3">
      <c r="B1494" s="108"/>
      <c r="C1494" s="93">
        <v>1922</v>
      </c>
      <c r="D1494" s="94">
        <f>'[1]S&amp;P500 Historical Data'!E4874</f>
        <v>0</v>
      </c>
      <c r="E1494" s="95"/>
      <c r="F1494" s="96"/>
      <c r="H1494" s="114">
        <v>1423</v>
      </c>
      <c r="I1494" s="98">
        <f t="shared" ca="1" si="263"/>
        <v>4332.8817059738903</v>
      </c>
      <c r="J1494" s="99">
        <f t="shared" ca="1" si="271"/>
        <v>1.6385198224993496E-2</v>
      </c>
      <c r="K1494" s="100">
        <f t="shared" ca="1" si="272"/>
        <v>13.479429560980149</v>
      </c>
      <c r="L1494" s="101">
        <f t="shared" ca="1" si="262"/>
        <v>0.99752558844287031</v>
      </c>
      <c r="M1494" s="125"/>
      <c r="N1494" s="91">
        <v>45335</v>
      </c>
      <c r="O1494" s="102"/>
      <c r="P1494" s="92" t="str">
        <f t="shared" si="270"/>
        <v/>
      </c>
      <c r="Q1494" s="115">
        <f t="shared" si="264"/>
        <v>3492.30497215793</v>
      </c>
      <c r="R1494" s="116">
        <f t="shared" si="265"/>
        <v>4214.8277485990493</v>
      </c>
      <c r="S1494" s="116">
        <f t="shared" si="266"/>
        <v>6386.1062003113648</v>
      </c>
      <c r="T1494" s="116">
        <f t="shared" si="267"/>
        <v>1909.8013149177434</v>
      </c>
      <c r="U1494" s="116">
        <f t="shared" si="268"/>
        <v>11677.775201990862</v>
      </c>
      <c r="V1494" s="116">
        <f t="shared" si="269"/>
        <v>1044.3936287178876</v>
      </c>
      <c r="W1494" s="64"/>
      <c r="X1494" s="64"/>
      <c r="Y1494" s="105"/>
      <c r="Z1494" s="61"/>
      <c r="AA1494" s="106"/>
      <c r="AB1494" s="107"/>
      <c r="AC1494" s="107"/>
      <c r="AD1494" s="107"/>
      <c r="AE1494" s="107"/>
      <c r="AF1494" s="107"/>
      <c r="AG1494" s="107"/>
      <c r="AI1494" s="108"/>
      <c r="AJ1494" s="4"/>
      <c r="AK1494" s="4"/>
      <c r="AL1494" s="4"/>
      <c r="AN1494" s="109"/>
      <c r="AO1494" s="110"/>
      <c r="AP1494" s="111"/>
      <c r="AQ1494" s="110"/>
      <c r="AR1494" s="112"/>
      <c r="AT1494" s="113"/>
      <c r="AU1494" s="113"/>
      <c r="AV1494" s="113"/>
      <c r="AW1494" s="113"/>
      <c r="AX1494" s="113"/>
      <c r="AY1494" s="113"/>
      <c r="AZ1494" s="113"/>
      <c r="BA1494" s="105"/>
      <c r="BB1494" s="61"/>
      <c r="BC1494" s="106"/>
      <c r="BD1494" s="107"/>
      <c r="BE1494" s="107"/>
      <c r="BF1494" s="107"/>
      <c r="BG1494" s="107"/>
      <c r="BH1494" s="107"/>
      <c r="BI1494" s="107"/>
    </row>
    <row r="1495" spans="2:61" x14ac:dyDescent="0.3">
      <c r="B1495" s="108"/>
      <c r="C1495" s="93">
        <v>1923</v>
      </c>
      <c r="D1495" s="94">
        <f>'[1]S&amp;P500 Historical Data'!E4875</f>
        <v>0</v>
      </c>
      <c r="E1495" s="95"/>
      <c r="F1495" s="96"/>
      <c r="H1495" s="114">
        <v>1424</v>
      </c>
      <c r="I1495" s="98">
        <f t="shared" ca="1" si="263"/>
        <v>4327.6452492651861</v>
      </c>
      <c r="J1495" s="99">
        <f t="shared" ca="1" si="271"/>
        <v>-1.2085390426155882E-3</v>
      </c>
      <c r="K1495" s="100">
        <f t="shared" ca="1" si="272"/>
        <v>13.385600191302506</v>
      </c>
      <c r="L1495" s="101">
        <f t="shared" ca="1" si="262"/>
        <v>-9.3829369677643132E-2</v>
      </c>
      <c r="M1495" s="125"/>
      <c r="N1495" s="91">
        <v>45336</v>
      </c>
      <c r="O1495" s="102"/>
      <c r="P1495" s="92" t="str">
        <f t="shared" si="270"/>
        <v/>
      </c>
      <c r="Q1495" s="115">
        <f t="shared" si="264"/>
        <v>3493.324874108238</v>
      </c>
      <c r="R1495" s="116">
        <f t="shared" si="265"/>
        <v>4215.7215419767599</v>
      </c>
      <c r="S1495" s="116">
        <f t="shared" si="266"/>
        <v>6389.325844238132</v>
      </c>
      <c r="T1495" s="116">
        <f t="shared" si="267"/>
        <v>1909.95403483268</v>
      </c>
      <c r="U1495" s="116">
        <f t="shared" si="268"/>
        <v>11686.140343380048</v>
      </c>
      <c r="V1495" s="116">
        <f t="shared" si="269"/>
        <v>1044.2557009831103</v>
      </c>
      <c r="W1495" s="64"/>
      <c r="X1495" s="64"/>
      <c r="Y1495" s="105"/>
      <c r="Z1495" s="61"/>
      <c r="AA1495" s="106"/>
      <c r="AB1495" s="107"/>
      <c r="AC1495" s="107"/>
      <c r="AD1495" s="107"/>
      <c r="AE1495" s="107"/>
      <c r="AF1495" s="107"/>
      <c r="AG1495" s="107"/>
      <c r="AI1495" s="108"/>
      <c r="AJ1495" s="4"/>
      <c r="AK1495" s="4"/>
      <c r="AL1495" s="4"/>
      <c r="AN1495" s="109"/>
      <c r="AO1495" s="110"/>
      <c r="AP1495" s="111"/>
      <c r="AQ1495" s="110"/>
      <c r="AR1495" s="112"/>
      <c r="AT1495" s="113"/>
      <c r="AU1495" s="113"/>
      <c r="AV1495" s="113"/>
      <c r="AW1495" s="113"/>
      <c r="AX1495" s="113"/>
      <c r="AY1495" s="113"/>
      <c r="AZ1495" s="113"/>
      <c r="BA1495" s="105"/>
      <c r="BB1495" s="61"/>
      <c r="BC1495" s="106"/>
      <c r="BD1495" s="107"/>
      <c r="BE1495" s="107"/>
      <c r="BF1495" s="107"/>
      <c r="BG1495" s="107"/>
      <c r="BH1495" s="107"/>
      <c r="BI1495" s="107"/>
    </row>
    <row r="1496" spans="2:61" x14ac:dyDescent="0.3">
      <c r="B1496" s="108"/>
      <c r="C1496" s="93">
        <v>1924</v>
      </c>
      <c r="D1496" s="94">
        <f>'[1]S&amp;P500 Historical Data'!E4876</f>
        <v>0</v>
      </c>
      <c r="E1496" s="95"/>
      <c r="F1496" s="96"/>
      <c r="H1496" s="114">
        <v>1425</v>
      </c>
      <c r="I1496" s="98">
        <f t="shared" ca="1" si="263"/>
        <v>4363.6948289256788</v>
      </c>
      <c r="J1496" s="99">
        <f t="shared" ca="1" si="271"/>
        <v>8.3300681049616604E-3</v>
      </c>
      <c r="K1496" s="100">
        <f t="shared" ca="1" si="272"/>
        <v>13.885822976704928</v>
      </c>
      <c r="L1496" s="101">
        <f t="shared" ca="1" si="262"/>
        <v>0.50022278540242116</v>
      </c>
      <c r="M1496" s="125"/>
      <c r="N1496" s="91">
        <v>45337</v>
      </c>
      <c r="O1496" s="102"/>
      <c r="P1496" s="92" t="str">
        <f t="shared" si="270"/>
        <v/>
      </c>
      <c r="Q1496" s="115">
        <f t="shared" si="264"/>
        <v>3494.3450739134</v>
      </c>
      <c r="R1496" s="116">
        <f t="shared" si="265"/>
        <v>4216.6152110149733</v>
      </c>
      <c r="S1496" s="116">
        <f t="shared" si="266"/>
        <v>6392.5466355441777</v>
      </c>
      <c r="T1496" s="116">
        <f t="shared" si="267"/>
        <v>1910.1069091447328</v>
      </c>
      <c r="U1496" s="116">
        <f t="shared" si="268"/>
        <v>11694.50973593798</v>
      </c>
      <c r="V1496" s="116">
        <f t="shared" si="269"/>
        <v>1044.1179469079716</v>
      </c>
      <c r="W1496" s="64"/>
      <c r="X1496" s="64"/>
      <c r="Y1496" s="105"/>
      <c r="Z1496" s="61"/>
      <c r="AA1496" s="106"/>
      <c r="AB1496" s="107"/>
      <c r="AC1496" s="107"/>
      <c r="AD1496" s="107"/>
      <c r="AE1496" s="107"/>
      <c r="AF1496" s="107"/>
      <c r="AG1496" s="107"/>
      <c r="AI1496" s="108"/>
      <c r="AJ1496" s="4"/>
      <c r="AK1496" s="4"/>
      <c r="AL1496" s="4"/>
      <c r="AN1496" s="109"/>
      <c r="AO1496" s="110"/>
      <c r="AP1496" s="111"/>
      <c r="AQ1496" s="110"/>
      <c r="AR1496" s="112"/>
      <c r="AT1496" s="113"/>
      <c r="AU1496" s="113"/>
      <c r="AV1496" s="113"/>
      <c r="AW1496" s="113"/>
      <c r="AX1496" s="113"/>
      <c r="AY1496" s="113"/>
      <c r="AZ1496" s="113"/>
      <c r="BA1496" s="105"/>
      <c r="BB1496" s="61"/>
      <c r="BC1496" s="106"/>
      <c r="BD1496" s="107"/>
      <c r="BE1496" s="107"/>
      <c r="BF1496" s="107"/>
      <c r="BG1496" s="107"/>
      <c r="BH1496" s="107"/>
      <c r="BI1496" s="107"/>
    </row>
    <row r="1497" spans="2:61" x14ac:dyDescent="0.3">
      <c r="B1497" s="108"/>
      <c r="C1497" s="93">
        <v>1925</v>
      </c>
      <c r="D1497" s="94">
        <f>'[1]S&amp;P500 Historical Data'!E4877</f>
        <v>0</v>
      </c>
      <c r="E1497" s="95"/>
      <c r="F1497" s="96"/>
      <c r="H1497" s="114">
        <v>1426</v>
      </c>
      <c r="I1497" s="98">
        <f t="shared" ca="1" si="263"/>
        <v>4376.4508326852392</v>
      </c>
      <c r="J1497" s="99">
        <f t="shared" ca="1" si="271"/>
        <v>2.9232116955119065E-3</v>
      </c>
      <c r="K1497" s="100">
        <f t="shared" ca="1" si="272"/>
        <v>14.050007190482098</v>
      </c>
      <c r="L1497" s="101">
        <f t="shared" ca="1" si="262"/>
        <v>0.1641842137771706</v>
      </c>
      <c r="M1497" s="125"/>
      <c r="N1497" s="91">
        <v>45338</v>
      </c>
      <c r="O1497" s="102"/>
      <c r="P1497" s="92" t="str">
        <f t="shared" si="270"/>
        <v/>
      </c>
      <c r="Q1497" s="115">
        <f t="shared" si="264"/>
        <v>3495.3655716604035</v>
      </c>
      <c r="R1497" s="116">
        <f t="shared" si="265"/>
        <v>4217.5087558846772</v>
      </c>
      <c r="S1497" s="116">
        <f t="shared" si="266"/>
        <v>6395.7685748293206</v>
      </c>
      <c r="T1497" s="116">
        <f t="shared" si="267"/>
        <v>1910.2599377393669</v>
      </c>
      <c r="U1497" s="116">
        <f t="shared" si="268"/>
        <v>11702.883382050015</v>
      </c>
      <c r="V1497" s="116">
        <f t="shared" si="269"/>
        <v>1043.9803662649745</v>
      </c>
      <c r="W1497" s="64"/>
      <c r="X1497" s="64"/>
      <c r="Y1497" s="105"/>
      <c r="Z1497" s="61"/>
      <c r="AA1497" s="106"/>
      <c r="AB1497" s="107"/>
      <c r="AC1497" s="107"/>
      <c r="AD1497" s="107"/>
      <c r="AE1497" s="107"/>
      <c r="AF1497" s="107"/>
      <c r="AG1497" s="107"/>
      <c r="AI1497" s="108"/>
      <c r="AJ1497" s="4"/>
      <c r="AK1497" s="4"/>
      <c r="AL1497" s="4"/>
      <c r="AN1497" s="109"/>
      <c r="AO1497" s="110"/>
      <c r="AP1497" s="111"/>
      <c r="AQ1497" s="110"/>
      <c r="AR1497" s="112"/>
      <c r="AT1497" s="113"/>
      <c r="AU1497" s="113"/>
      <c r="AV1497" s="113"/>
      <c r="AW1497" s="113"/>
      <c r="AX1497" s="113"/>
      <c r="AY1497" s="113"/>
      <c r="AZ1497" s="113"/>
      <c r="BA1497" s="105"/>
      <c r="BB1497" s="61"/>
      <c r="BC1497" s="106"/>
      <c r="BD1497" s="107"/>
      <c r="BE1497" s="107"/>
      <c r="BF1497" s="107"/>
      <c r="BG1497" s="107"/>
      <c r="BH1497" s="107"/>
      <c r="BI1497" s="107"/>
    </row>
    <row r="1498" spans="2:61" x14ac:dyDescent="0.3">
      <c r="B1498" s="108"/>
      <c r="C1498" s="93">
        <v>1926</v>
      </c>
      <c r="D1498" s="94">
        <f>'[1]S&amp;P500 Historical Data'!E4878</f>
        <v>0</v>
      </c>
      <c r="E1498" s="95"/>
      <c r="F1498" s="96"/>
      <c r="H1498" s="114">
        <v>1427</v>
      </c>
      <c r="I1498" s="98">
        <f t="shared" ca="1" si="263"/>
        <v>4397.7644923907274</v>
      </c>
      <c r="J1498" s="99">
        <f t="shared" ca="1" si="271"/>
        <v>4.8700786368507673E-3</v>
      </c>
      <c r="K1498" s="100">
        <f t="shared" ca="1" si="272"/>
        <v>14.335398325863324</v>
      </c>
      <c r="L1498" s="101">
        <f t="shared" ca="1" si="262"/>
        <v>0.28539113538122479</v>
      </c>
      <c r="M1498" s="125"/>
      <c r="N1498" s="91">
        <v>45339</v>
      </c>
      <c r="O1498" s="102"/>
      <c r="P1498" s="92" t="str">
        <f t="shared" si="270"/>
        <v/>
      </c>
      <c r="Q1498" s="115">
        <f t="shared" si="264"/>
        <v>3496.3863674362583</v>
      </c>
      <c r="R1498" s="116">
        <f t="shared" si="265"/>
        <v>4218.4021767565564</v>
      </c>
      <c r="S1498" s="116">
        <f t="shared" si="266"/>
        <v>6398.9916626933082</v>
      </c>
      <c r="T1498" s="116">
        <f t="shared" si="267"/>
        <v>1910.4131205022984</v>
      </c>
      <c r="U1498" s="116">
        <f t="shared" si="268"/>
        <v>11711.261284102055</v>
      </c>
      <c r="V1498" s="116">
        <f t="shared" si="269"/>
        <v>1043.8429588270797</v>
      </c>
      <c r="W1498" s="64"/>
      <c r="X1498" s="64"/>
      <c r="Y1498" s="105"/>
      <c r="Z1498" s="61"/>
      <c r="AA1498" s="106"/>
      <c r="AB1498" s="107"/>
      <c r="AC1498" s="107"/>
      <c r="AD1498" s="107"/>
      <c r="AE1498" s="107"/>
      <c r="AF1498" s="107"/>
      <c r="AG1498" s="107"/>
      <c r="AI1498" s="108"/>
      <c r="AJ1498" s="4"/>
      <c r="AK1498" s="4"/>
      <c r="AL1498" s="4"/>
      <c r="AN1498" s="109"/>
      <c r="AO1498" s="110"/>
      <c r="AP1498" s="111"/>
      <c r="AQ1498" s="110"/>
      <c r="AR1498" s="112"/>
      <c r="AT1498" s="113"/>
      <c r="AU1498" s="113"/>
      <c r="AV1498" s="113"/>
      <c r="AW1498" s="113"/>
      <c r="AX1498" s="113"/>
      <c r="AY1498" s="113"/>
      <c r="AZ1498" s="113"/>
      <c r="BA1498" s="105"/>
      <c r="BB1498" s="61"/>
      <c r="BC1498" s="106"/>
      <c r="BD1498" s="107"/>
      <c r="BE1498" s="107"/>
      <c r="BF1498" s="107"/>
      <c r="BG1498" s="107"/>
      <c r="BH1498" s="107"/>
      <c r="BI1498" s="107"/>
    </row>
    <row r="1499" spans="2:61" x14ac:dyDescent="0.3">
      <c r="B1499" s="108"/>
      <c r="C1499" s="93">
        <v>1927</v>
      </c>
      <c r="D1499" s="94">
        <f>'[1]S&amp;P500 Historical Data'!E4879</f>
        <v>0</v>
      </c>
      <c r="E1499" s="95"/>
      <c r="F1499" s="96"/>
      <c r="H1499" s="114">
        <v>1428</v>
      </c>
      <c r="I1499" s="98">
        <f t="shared" ca="1" si="263"/>
        <v>4390.7897825773816</v>
      </c>
      <c r="J1499" s="99">
        <f t="shared" ca="1" si="271"/>
        <v>-1.5859671033803156E-3</v>
      </c>
      <c r="K1499" s="100">
        <f t="shared" ca="1" si="272"/>
        <v>14.2179466958312</v>
      </c>
      <c r="L1499" s="101">
        <f t="shared" ca="1" si="262"/>
        <v>-0.11745163003212318</v>
      </c>
      <c r="M1499" s="125"/>
      <c r="N1499" s="91">
        <v>45340</v>
      </c>
      <c r="O1499" s="102"/>
      <c r="P1499" s="92" t="str">
        <f t="shared" si="270"/>
        <v/>
      </c>
      <c r="Q1499" s="115">
        <f t="shared" si="264"/>
        <v>3497.4074613280022</v>
      </c>
      <c r="R1499" s="116">
        <f t="shared" si="265"/>
        <v>4219.2954738009921</v>
      </c>
      <c r="S1499" s="116">
        <f t="shared" si="266"/>
        <v>6402.2158997358092</v>
      </c>
      <c r="T1499" s="116">
        <f t="shared" si="267"/>
        <v>1910.5664573194945</v>
      </c>
      <c r="U1499" s="116">
        <f t="shared" si="268"/>
        <v>11719.643444480522</v>
      </c>
      <c r="V1499" s="116">
        <f t="shared" si="269"/>
        <v>1043.7057243677064</v>
      </c>
      <c r="W1499" s="64"/>
      <c r="X1499" s="64"/>
      <c r="Y1499" s="105"/>
      <c r="Z1499" s="61"/>
      <c r="AA1499" s="106"/>
      <c r="AB1499" s="107"/>
      <c r="AC1499" s="107"/>
      <c r="AD1499" s="107"/>
      <c r="AE1499" s="107"/>
      <c r="AF1499" s="107"/>
      <c r="AG1499" s="107"/>
      <c r="AI1499" s="108"/>
      <c r="AJ1499" s="4"/>
      <c r="AK1499" s="4"/>
      <c r="AL1499" s="4"/>
      <c r="AN1499" s="109"/>
      <c r="AO1499" s="110"/>
      <c r="AP1499" s="111"/>
      <c r="AQ1499" s="110"/>
      <c r="AR1499" s="112"/>
      <c r="AT1499" s="113"/>
      <c r="AU1499" s="113"/>
      <c r="AV1499" s="113"/>
      <c r="AW1499" s="113"/>
      <c r="AX1499" s="113"/>
      <c r="AY1499" s="113"/>
      <c r="AZ1499" s="113"/>
      <c r="BA1499" s="105"/>
      <c r="BB1499" s="61"/>
      <c r="BC1499" s="106"/>
      <c r="BD1499" s="107"/>
      <c r="BE1499" s="107"/>
      <c r="BF1499" s="107"/>
      <c r="BG1499" s="107"/>
      <c r="BH1499" s="107"/>
      <c r="BI1499" s="107"/>
    </row>
    <row r="1500" spans="2:61" x14ac:dyDescent="0.3">
      <c r="B1500" s="108"/>
      <c r="C1500" s="93">
        <v>1928</v>
      </c>
      <c r="D1500" s="94">
        <f>'[1]S&amp;P500 Historical Data'!E4880</f>
        <v>0</v>
      </c>
      <c r="E1500" s="95"/>
      <c r="F1500" s="96"/>
      <c r="H1500" s="114">
        <v>1429</v>
      </c>
      <c r="I1500" s="98">
        <f t="shared" ca="1" si="263"/>
        <v>4389.9186274268341</v>
      </c>
      <c r="J1500" s="99">
        <f t="shared" ca="1" si="271"/>
        <v>-1.9840511472544233E-4</v>
      </c>
      <c r="K1500" s="100">
        <f t="shared" ca="1" si="272"/>
        <v>14.187295145854716</v>
      </c>
      <c r="L1500" s="101">
        <f t="shared" ca="1" si="262"/>
        <v>-3.0651549976484629E-2</v>
      </c>
      <c r="M1500" s="125"/>
      <c r="N1500" s="91">
        <v>45341</v>
      </c>
      <c r="O1500" s="102"/>
      <c r="P1500" s="92" t="str">
        <f t="shared" si="270"/>
        <v/>
      </c>
      <c r="Q1500" s="115">
        <f t="shared" si="264"/>
        <v>3498.4288534226989</v>
      </c>
      <c r="R1500" s="116">
        <f t="shared" si="265"/>
        <v>4220.1886471880616</v>
      </c>
      <c r="S1500" s="116">
        <f t="shared" si="266"/>
        <v>6405.44128655642</v>
      </c>
      <c r="T1500" s="116">
        <f t="shared" si="267"/>
        <v>1910.7199480771726</v>
      </c>
      <c r="U1500" s="116">
        <f t="shared" si="268"/>
        <v>11728.029865572382</v>
      </c>
      <c r="V1500" s="116">
        <f t="shared" si="269"/>
        <v>1043.5686626607289</v>
      </c>
      <c r="W1500" s="64"/>
      <c r="X1500" s="64"/>
      <c r="Y1500" s="105"/>
      <c r="Z1500" s="61"/>
      <c r="AA1500" s="106"/>
      <c r="AB1500" s="107"/>
      <c r="AC1500" s="107"/>
      <c r="AD1500" s="107"/>
      <c r="AE1500" s="107"/>
      <c r="AF1500" s="107"/>
      <c r="AG1500" s="107"/>
      <c r="AI1500" s="108"/>
      <c r="AJ1500" s="4"/>
      <c r="AK1500" s="4"/>
      <c r="AL1500" s="4"/>
      <c r="AN1500" s="109"/>
      <c r="AO1500" s="110"/>
      <c r="AP1500" s="111"/>
      <c r="AQ1500" s="110"/>
      <c r="AR1500" s="112"/>
      <c r="AT1500" s="113"/>
      <c r="AU1500" s="113"/>
      <c r="AV1500" s="113"/>
      <c r="AW1500" s="113"/>
      <c r="AX1500" s="113"/>
      <c r="AY1500" s="113"/>
      <c r="AZ1500" s="113"/>
      <c r="BA1500" s="105"/>
      <c r="BB1500" s="61"/>
      <c r="BC1500" s="106"/>
      <c r="BD1500" s="107"/>
      <c r="BE1500" s="107"/>
      <c r="BF1500" s="107"/>
      <c r="BG1500" s="107"/>
      <c r="BH1500" s="107"/>
      <c r="BI1500" s="107"/>
    </row>
    <row r="1501" spans="2:61" x14ac:dyDescent="0.3">
      <c r="B1501" s="108"/>
      <c r="C1501" s="93">
        <v>1929</v>
      </c>
      <c r="D1501" s="94">
        <f>'[1]S&amp;P500 Historical Data'!E4881</f>
        <v>0</v>
      </c>
      <c r="E1501" s="95"/>
      <c r="F1501" s="96"/>
      <c r="H1501" s="114">
        <v>1430</v>
      </c>
      <c r="I1501" s="98">
        <f t="shared" ca="1" si="263"/>
        <v>4390.5703619779615</v>
      </c>
      <c r="J1501" s="99">
        <f t="shared" ca="1" si="271"/>
        <v>1.4846164734253023E-4</v>
      </c>
      <c r="K1501" s="100">
        <f t="shared" ca="1" si="272"/>
        <v>14.178323310104874</v>
      </c>
      <c r="L1501" s="101">
        <f t="shared" ca="1" si="262"/>
        <v>-8.971835749841485E-3</v>
      </c>
      <c r="M1501" s="125"/>
      <c r="N1501" s="91">
        <v>45342</v>
      </c>
      <c r="O1501" s="102"/>
      <c r="P1501" s="92" t="str">
        <f t="shared" si="270"/>
        <v/>
      </c>
      <c r="Q1501" s="115">
        <f t="shared" si="264"/>
        <v>3499.4505438074352</v>
      </c>
      <c r="R1501" s="116">
        <f t="shared" si="265"/>
        <v>4221.0816970875394</v>
      </c>
      <c r="S1501" s="116">
        <f t="shared" si="266"/>
        <v>6408.6678237546621</v>
      </c>
      <c r="T1501" s="116">
        <f t="shared" si="267"/>
        <v>1910.8735926618001</v>
      </c>
      <c r="U1501" s="116">
        <f t="shared" si="268"/>
        <v>11736.420549765127</v>
      </c>
      <c r="V1501" s="116">
        <f t="shared" si="269"/>
        <v>1043.4317734804779</v>
      </c>
      <c r="W1501" s="64"/>
      <c r="X1501" s="64"/>
      <c r="Y1501" s="105"/>
      <c r="Z1501" s="61"/>
      <c r="AA1501" s="106"/>
      <c r="AB1501" s="107"/>
      <c r="AC1501" s="107"/>
      <c r="AD1501" s="107"/>
      <c r="AE1501" s="107"/>
      <c r="AF1501" s="107"/>
      <c r="AG1501" s="107"/>
      <c r="AI1501" s="108"/>
      <c r="AJ1501" s="4"/>
      <c r="AK1501" s="4"/>
      <c r="AL1501" s="4"/>
      <c r="AN1501" s="109"/>
      <c r="AO1501" s="110"/>
      <c r="AP1501" s="111"/>
      <c r="AQ1501" s="110"/>
      <c r="AR1501" s="112"/>
      <c r="AT1501" s="113"/>
      <c r="AU1501" s="113"/>
      <c r="AV1501" s="113"/>
      <c r="AW1501" s="113"/>
      <c r="AX1501" s="113"/>
      <c r="AY1501" s="113"/>
      <c r="AZ1501" s="113"/>
      <c r="BA1501" s="105"/>
      <c r="BB1501" s="61"/>
      <c r="BC1501" s="106"/>
      <c r="BD1501" s="107"/>
      <c r="BE1501" s="107"/>
      <c r="BF1501" s="107"/>
      <c r="BG1501" s="107"/>
      <c r="BH1501" s="107"/>
      <c r="BI1501" s="107"/>
    </row>
    <row r="1502" spans="2:61" x14ac:dyDescent="0.3">
      <c r="B1502" s="108"/>
      <c r="C1502" s="93">
        <v>1930</v>
      </c>
      <c r="D1502" s="94">
        <f>'[1]S&amp;P500 Historical Data'!E4882</f>
        <v>0</v>
      </c>
      <c r="E1502" s="95"/>
      <c r="F1502" s="96"/>
      <c r="H1502" s="114">
        <v>1431</v>
      </c>
      <c r="I1502" s="98">
        <f t="shared" ca="1" si="263"/>
        <v>4449.4145831792193</v>
      </c>
      <c r="J1502" s="99">
        <f t="shared" ca="1" si="271"/>
        <v>1.3402409334068473E-2</v>
      </c>
      <c r="K1502" s="100">
        <f t="shared" ca="1" si="272"/>
        <v>14.992160280900986</v>
      </c>
      <c r="L1502" s="101">
        <f t="shared" ca="1" si="262"/>
        <v>0.81383697079611172</v>
      </c>
      <c r="M1502" s="125"/>
      <c r="N1502" s="91">
        <v>45343</v>
      </c>
      <c r="O1502" s="102"/>
      <c r="P1502" s="92" t="str">
        <f t="shared" si="270"/>
        <v/>
      </c>
      <c r="Q1502" s="115">
        <f t="shared" si="264"/>
        <v>3500.4725325693244</v>
      </c>
      <c r="R1502" s="116">
        <f t="shared" si="265"/>
        <v>4221.9746236688943</v>
      </c>
      <c r="S1502" s="116">
        <f t="shared" si="266"/>
        <v>6411.8955119299908</v>
      </c>
      <c r="T1502" s="116">
        <f t="shared" si="267"/>
        <v>1911.0273909600928</v>
      </c>
      <c r="U1502" s="116">
        <f t="shared" si="268"/>
        <v>11744.815499446791</v>
      </c>
      <c r="V1502" s="116">
        <f t="shared" si="269"/>
        <v>1043.2950566017373</v>
      </c>
      <c r="W1502" s="64"/>
      <c r="X1502" s="64"/>
      <c r="Y1502" s="105"/>
      <c r="Z1502" s="61"/>
      <c r="AA1502" s="106"/>
      <c r="AB1502" s="107"/>
      <c r="AC1502" s="107"/>
      <c r="AD1502" s="107"/>
      <c r="AE1502" s="107"/>
      <c r="AF1502" s="107"/>
      <c r="AG1502" s="107"/>
      <c r="AI1502" s="108"/>
      <c r="AJ1502" s="4"/>
      <c r="AK1502" s="4"/>
      <c r="AL1502" s="4"/>
      <c r="AN1502" s="109"/>
      <c r="AO1502" s="110"/>
      <c r="AP1502" s="111"/>
      <c r="AQ1502" s="110"/>
      <c r="AR1502" s="112"/>
      <c r="AT1502" s="113"/>
      <c r="AU1502" s="113"/>
      <c r="AV1502" s="113"/>
      <c r="AW1502" s="113"/>
      <c r="AX1502" s="113"/>
      <c r="AY1502" s="113"/>
      <c r="AZ1502" s="113"/>
      <c r="BA1502" s="105"/>
      <c r="BB1502" s="61"/>
      <c r="BC1502" s="106"/>
      <c r="BD1502" s="107"/>
      <c r="BE1502" s="107"/>
      <c r="BF1502" s="107"/>
      <c r="BG1502" s="107"/>
      <c r="BH1502" s="107"/>
      <c r="BI1502" s="107"/>
    </row>
    <row r="1503" spans="2:61" x14ac:dyDescent="0.3">
      <c r="B1503" s="108"/>
      <c r="C1503" s="93">
        <v>1931</v>
      </c>
      <c r="D1503" s="94">
        <f>'[1]S&amp;P500 Historical Data'!E4883</f>
        <v>0</v>
      </c>
      <c r="E1503" s="95"/>
      <c r="F1503" s="96"/>
      <c r="H1503" s="114">
        <v>1432</v>
      </c>
      <c r="I1503" s="98">
        <f t="shared" ca="1" si="263"/>
        <v>4433.3877970930807</v>
      </c>
      <c r="J1503" s="99">
        <f t="shared" ca="1" si="271"/>
        <v>-3.601998821761189E-3</v>
      </c>
      <c r="K1503" s="100">
        <f t="shared" ca="1" si="272"/>
        <v>14.748378928423389</v>
      </c>
      <c r="L1503" s="101">
        <f t="shared" ca="1" si="262"/>
        <v>-0.24378135247759808</v>
      </c>
      <c r="M1503" s="125"/>
      <c r="N1503" s="91">
        <v>45344</v>
      </c>
      <c r="O1503" s="102"/>
      <c r="P1503" s="92" t="str">
        <f t="shared" si="270"/>
        <v/>
      </c>
      <c r="Q1503" s="115">
        <f t="shared" si="264"/>
        <v>3501.4948197955059</v>
      </c>
      <c r="R1503" s="116">
        <f t="shared" si="265"/>
        <v>4222.8674271012987</v>
      </c>
      <c r="S1503" s="116">
        <f t="shared" si="266"/>
        <v>6415.1243516817822</v>
      </c>
      <c r="T1503" s="116">
        <f t="shared" si="267"/>
        <v>1911.181342859016</v>
      </c>
      <c r="U1503" s="116">
        <f t="shared" si="268"/>
        <v>11753.214717005942</v>
      </c>
      <c r="V1503" s="116">
        <f t="shared" si="269"/>
        <v>1043.1585117997438</v>
      </c>
      <c r="W1503" s="64"/>
      <c r="X1503" s="64"/>
      <c r="Y1503" s="105"/>
      <c r="Z1503" s="61"/>
      <c r="AA1503" s="106"/>
      <c r="AB1503" s="107"/>
      <c r="AC1503" s="107"/>
      <c r="AD1503" s="107"/>
      <c r="AE1503" s="107"/>
      <c r="AF1503" s="107"/>
      <c r="AG1503" s="107"/>
      <c r="AI1503" s="108"/>
      <c r="AJ1503" s="4"/>
      <c r="AK1503" s="4"/>
      <c r="AL1503" s="4"/>
      <c r="AN1503" s="109"/>
      <c r="AO1503" s="110"/>
      <c r="AP1503" s="111"/>
      <c r="AQ1503" s="110"/>
      <c r="AR1503" s="112"/>
      <c r="AT1503" s="113"/>
      <c r="AU1503" s="113"/>
      <c r="AV1503" s="113"/>
      <c r="AW1503" s="113"/>
      <c r="AX1503" s="113"/>
      <c r="AY1503" s="113"/>
      <c r="AZ1503" s="113"/>
      <c r="BA1503" s="105"/>
      <c r="BB1503" s="61"/>
      <c r="BC1503" s="106"/>
      <c r="BD1503" s="107"/>
      <c r="BE1503" s="107"/>
      <c r="BF1503" s="107"/>
      <c r="BG1503" s="107"/>
      <c r="BH1503" s="107"/>
      <c r="BI1503" s="107"/>
    </row>
    <row r="1504" spans="2:61" x14ac:dyDescent="0.3">
      <c r="B1504" s="108"/>
      <c r="C1504" s="93">
        <v>1932</v>
      </c>
      <c r="D1504" s="94">
        <f>'[1]S&amp;P500 Historical Data'!E4884</f>
        <v>0</v>
      </c>
      <c r="E1504" s="95"/>
      <c r="F1504" s="96"/>
      <c r="H1504" s="114">
        <v>1433</v>
      </c>
      <c r="I1504" s="98">
        <f t="shared" ca="1" si="263"/>
        <v>4494.0757455866806</v>
      </c>
      <c r="J1504" s="99">
        <f t="shared" ca="1" si="271"/>
        <v>1.3688842770170521E-2</v>
      </c>
      <c r="K1504" s="100">
        <f t="shared" ca="1" si="272"/>
        <v>15.579878734927496</v>
      </c>
      <c r="L1504" s="101">
        <f t="shared" ca="1" si="262"/>
        <v>0.83149980650410726</v>
      </c>
      <c r="M1504" s="125"/>
      <c r="N1504" s="91">
        <v>45345</v>
      </c>
      <c r="O1504" s="102"/>
      <c r="P1504" s="92" t="str">
        <f t="shared" si="270"/>
        <v/>
      </c>
      <c r="Q1504" s="115">
        <f t="shared" si="264"/>
        <v>3502.5174055731441</v>
      </c>
      <c r="R1504" s="116">
        <f t="shared" si="265"/>
        <v>4223.7601075536204</v>
      </c>
      <c r="S1504" s="116">
        <f t="shared" si="266"/>
        <v>6418.3543436093451</v>
      </c>
      <c r="T1504" s="116">
        <f t="shared" si="267"/>
        <v>1911.3354482457817</v>
      </c>
      <c r="U1504" s="116">
        <f t="shared" si="268"/>
        <v>11761.61820483169</v>
      </c>
      <c r="V1504" s="116">
        <f t="shared" si="269"/>
        <v>1043.0221388501855</v>
      </c>
      <c r="W1504" s="64"/>
      <c r="X1504" s="64"/>
      <c r="Y1504" s="105"/>
      <c r="Z1504" s="61"/>
      <c r="AA1504" s="106"/>
      <c r="AB1504" s="107"/>
      <c r="AC1504" s="107"/>
      <c r="AD1504" s="107"/>
      <c r="AE1504" s="107"/>
      <c r="AF1504" s="107"/>
      <c r="AG1504" s="107"/>
      <c r="AI1504" s="108"/>
      <c r="AJ1504" s="4"/>
      <c r="AK1504" s="4"/>
      <c r="AL1504" s="4"/>
      <c r="AN1504" s="109"/>
      <c r="AO1504" s="110"/>
      <c r="AP1504" s="111"/>
      <c r="AQ1504" s="110"/>
      <c r="AR1504" s="112"/>
      <c r="AT1504" s="113"/>
      <c r="AU1504" s="113"/>
      <c r="AV1504" s="113"/>
      <c r="AW1504" s="113"/>
      <c r="AX1504" s="113"/>
      <c r="AY1504" s="113"/>
      <c r="AZ1504" s="113"/>
      <c r="BA1504" s="105"/>
      <c r="BB1504" s="61"/>
      <c r="BC1504" s="106"/>
      <c r="BD1504" s="107"/>
      <c r="BE1504" s="107"/>
      <c r="BF1504" s="107"/>
      <c r="BG1504" s="107"/>
      <c r="BH1504" s="107"/>
      <c r="BI1504" s="107"/>
    </row>
    <row r="1505" spans="2:61" x14ac:dyDescent="0.3">
      <c r="B1505" s="108"/>
      <c r="C1505" s="93">
        <v>1933</v>
      </c>
      <c r="D1505" s="94">
        <f>'[1]S&amp;P500 Historical Data'!E4885</f>
        <v>0</v>
      </c>
      <c r="E1505" s="95"/>
      <c r="F1505" s="96"/>
      <c r="H1505" s="114">
        <v>1434</v>
      </c>
      <c r="I1505" s="98">
        <f t="shared" ca="1" si="263"/>
        <v>4467.3901321599506</v>
      </c>
      <c r="J1505" s="99">
        <f t="shared" ca="1" si="271"/>
        <v>-5.9379536388402222E-3</v>
      </c>
      <c r="K1505" s="100">
        <f t="shared" ca="1" si="272"/>
        <v>15.189400398228315</v>
      </c>
      <c r="L1505" s="101">
        <f t="shared" ca="1" si="262"/>
        <v>-0.39047833669917992</v>
      </c>
      <c r="M1505" s="125"/>
      <c r="N1505" s="91">
        <v>45346</v>
      </c>
      <c r="O1505" s="102"/>
      <c r="P1505" s="92" t="str">
        <f t="shared" si="270"/>
        <v/>
      </c>
      <c r="Q1505" s="115">
        <f t="shared" si="264"/>
        <v>3503.5402899894279</v>
      </c>
      <c r="R1505" s="116">
        <f t="shared" si="265"/>
        <v>4224.6526651944296</v>
      </c>
      <c r="S1505" s="116">
        <f t="shared" si="266"/>
        <v>6421.5854883119164</v>
      </c>
      <c r="T1505" s="116">
        <f t="shared" si="267"/>
        <v>1911.48970700785</v>
      </c>
      <c r="U1505" s="116">
        <f t="shared" si="268"/>
        <v>11770.02596531368</v>
      </c>
      <c r="V1505" s="116">
        <f t="shared" si="269"/>
        <v>1042.8859375292018</v>
      </c>
      <c r="W1505" s="64"/>
      <c r="X1505" s="64"/>
      <c r="Y1505" s="105"/>
      <c r="Z1505" s="61"/>
      <c r="AA1505" s="106"/>
      <c r="AB1505" s="107"/>
      <c r="AC1505" s="107"/>
      <c r="AD1505" s="107"/>
      <c r="AE1505" s="107"/>
      <c r="AF1505" s="107"/>
      <c r="AG1505" s="107"/>
      <c r="AI1505" s="108"/>
      <c r="AJ1505" s="4"/>
      <c r="AK1505" s="4"/>
      <c r="AL1505" s="4"/>
      <c r="AN1505" s="109"/>
      <c r="AO1505" s="110"/>
      <c r="AP1505" s="111"/>
      <c r="AQ1505" s="110"/>
      <c r="AR1505" s="112"/>
      <c r="AT1505" s="113"/>
      <c r="AU1505" s="113"/>
      <c r="AV1505" s="113"/>
      <c r="AW1505" s="113"/>
      <c r="AX1505" s="113"/>
      <c r="AY1505" s="113"/>
      <c r="AZ1505" s="113"/>
      <c r="BA1505" s="105"/>
      <c r="BB1505" s="61"/>
      <c r="BC1505" s="106"/>
      <c r="BD1505" s="107"/>
      <c r="BE1505" s="107"/>
      <c r="BF1505" s="107"/>
      <c r="BG1505" s="107"/>
      <c r="BH1505" s="107"/>
      <c r="BI1505" s="107"/>
    </row>
    <row r="1506" spans="2:61" x14ac:dyDescent="0.3">
      <c r="B1506" s="108"/>
      <c r="C1506" s="93">
        <v>1934</v>
      </c>
      <c r="D1506" s="94">
        <f>'[1]S&amp;P500 Historical Data'!E4886</f>
        <v>0</v>
      </c>
      <c r="E1506" s="95"/>
      <c r="F1506" s="96"/>
      <c r="H1506" s="114">
        <v>1435</v>
      </c>
      <c r="I1506" s="98">
        <f t="shared" ca="1" si="263"/>
        <v>4444.242957181129</v>
      </c>
      <c r="J1506" s="99">
        <f t="shared" ca="1" si="271"/>
        <v>-5.1813641285074147E-3</v>
      </c>
      <c r="K1506" s="100">
        <f t="shared" ca="1" si="272"/>
        <v>14.846473276742007</v>
      </c>
      <c r="L1506" s="101">
        <f t="shared" ca="1" si="262"/>
        <v>-0.34292712148630938</v>
      </c>
      <c r="M1506" s="125"/>
      <c r="N1506" s="91">
        <v>45347</v>
      </c>
      <c r="O1506" s="102"/>
      <c r="P1506" s="92" t="str">
        <f t="shared" si="270"/>
        <v/>
      </c>
      <c r="Q1506" s="115">
        <f t="shared" si="264"/>
        <v>3504.563473131574</v>
      </c>
      <c r="R1506" s="116">
        <f t="shared" si="265"/>
        <v>4225.5451001919955</v>
      </c>
      <c r="S1506" s="116">
        <f t="shared" si="266"/>
        <v>6424.8177863886658</v>
      </c>
      <c r="T1506" s="116">
        <f t="shared" si="267"/>
        <v>1911.6441190329265</v>
      </c>
      <c r="U1506" s="116">
        <f t="shared" si="268"/>
        <v>11778.438000842114</v>
      </c>
      <c r="V1506" s="116">
        <f t="shared" si="269"/>
        <v>1042.7499076133797</v>
      </c>
      <c r="W1506" s="64"/>
      <c r="X1506" s="64"/>
      <c r="Y1506" s="105"/>
      <c r="Z1506" s="61"/>
      <c r="AA1506" s="106"/>
      <c r="AB1506" s="107"/>
      <c r="AC1506" s="107"/>
      <c r="AD1506" s="107"/>
      <c r="AE1506" s="107"/>
      <c r="AF1506" s="107"/>
      <c r="AG1506" s="107"/>
      <c r="AI1506" s="108"/>
      <c r="AJ1506" s="4"/>
      <c r="AK1506" s="4"/>
      <c r="AL1506" s="4"/>
      <c r="AN1506" s="109"/>
      <c r="AO1506" s="110"/>
      <c r="AP1506" s="111"/>
      <c r="AQ1506" s="110"/>
      <c r="AR1506" s="112"/>
      <c r="AT1506" s="113"/>
      <c r="AU1506" s="113"/>
      <c r="AV1506" s="113"/>
      <c r="AW1506" s="113"/>
      <c r="AX1506" s="113"/>
      <c r="AY1506" s="113"/>
      <c r="AZ1506" s="113"/>
      <c r="BA1506" s="105"/>
      <c r="BB1506" s="61"/>
      <c r="BC1506" s="106"/>
      <c r="BD1506" s="107"/>
      <c r="BE1506" s="107"/>
      <c r="BF1506" s="107"/>
      <c r="BG1506" s="107"/>
      <c r="BH1506" s="107"/>
      <c r="BI1506" s="107"/>
    </row>
    <row r="1507" spans="2:61" x14ac:dyDescent="0.3">
      <c r="B1507" s="108"/>
      <c r="C1507" s="93">
        <v>1935</v>
      </c>
      <c r="D1507" s="94">
        <f>'[1]S&amp;P500 Historical Data'!E4887</f>
        <v>0</v>
      </c>
      <c r="E1507" s="95"/>
      <c r="F1507" s="96"/>
      <c r="H1507" s="114">
        <v>1436</v>
      </c>
      <c r="I1507" s="98">
        <f t="shared" ca="1" si="263"/>
        <v>4474.1322763290773</v>
      </c>
      <c r="J1507" s="99">
        <f t="shared" ca="1" si="271"/>
        <v>6.7254017019146807E-3</v>
      </c>
      <c r="K1507" s="100">
        <f t="shared" ca="1" si="272"/>
        <v>15.247153719123755</v>
      </c>
      <c r="L1507" s="101">
        <f t="shared" ca="1" si="262"/>
        <v>0.40068044238174871</v>
      </c>
      <c r="M1507" s="125"/>
      <c r="N1507" s="91">
        <v>45348</v>
      </c>
      <c r="O1507" s="102"/>
      <c r="P1507" s="92" t="str">
        <f t="shared" si="270"/>
        <v/>
      </c>
      <c r="Q1507" s="115">
        <f t="shared" si="264"/>
        <v>3505.5869550868215</v>
      </c>
      <c r="R1507" s="116">
        <f t="shared" si="265"/>
        <v>4226.4374127142892</v>
      </c>
      <c r="S1507" s="116">
        <f t="shared" si="266"/>
        <v>6428.0512384386921</v>
      </c>
      <c r="T1507" s="116">
        <f t="shared" si="267"/>
        <v>1911.7986842089638</v>
      </c>
      <c r="U1507" s="116">
        <f t="shared" si="268"/>
        <v>11786.854313807729</v>
      </c>
      <c r="V1507" s="116">
        <f t="shared" si="269"/>
        <v>1042.614048879756</v>
      </c>
      <c r="W1507" s="64"/>
      <c r="X1507" s="64"/>
      <c r="Y1507" s="105"/>
      <c r="Z1507" s="61"/>
      <c r="AA1507" s="106"/>
      <c r="AB1507" s="107"/>
      <c r="AC1507" s="107"/>
      <c r="AD1507" s="107"/>
      <c r="AE1507" s="107"/>
      <c r="AF1507" s="107"/>
      <c r="AG1507" s="107"/>
      <c r="AI1507" s="108"/>
      <c r="AJ1507" s="4"/>
      <c r="AK1507" s="4"/>
      <c r="AL1507" s="4"/>
      <c r="AN1507" s="109"/>
      <c r="AO1507" s="110"/>
      <c r="AP1507" s="111"/>
      <c r="AQ1507" s="110"/>
      <c r="AR1507" s="112"/>
      <c r="AT1507" s="113"/>
      <c r="AU1507" s="113"/>
      <c r="AV1507" s="113"/>
      <c r="AW1507" s="113"/>
      <c r="AX1507" s="113"/>
      <c r="AY1507" s="113"/>
      <c r="AZ1507" s="113"/>
      <c r="BA1507" s="105"/>
      <c r="BB1507" s="61"/>
      <c r="BC1507" s="106"/>
      <c r="BD1507" s="107"/>
      <c r="BE1507" s="107"/>
      <c r="BF1507" s="107"/>
      <c r="BG1507" s="107"/>
      <c r="BH1507" s="107"/>
      <c r="BI1507" s="107"/>
    </row>
    <row r="1508" spans="2:61" x14ac:dyDescent="0.3">
      <c r="B1508" s="108"/>
      <c r="C1508" s="93">
        <v>1936</v>
      </c>
      <c r="D1508" s="94">
        <f>'[1]S&amp;P500 Historical Data'!E4888</f>
        <v>0</v>
      </c>
      <c r="E1508" s="95"/>
      <c r="F1508" s="96"/>
      <c r="H1508" s="114">
        <v>1437</v>
      </c>
      <c r="I1508" s="98">
        <f t="shared" ca="1" si="263"/>
        <v>4439.968381034133</v>
      </c>
      <c r="J1508" s="99">
        <f t="shared" ca="1" si="271"/>
        <v>-7.6358706414855837E-3</v>
      </c>
      <c r="K1508" s="100">
        <f t="shared" ca="1" si="272"/>
        <v>14.749830396382144</v>
      </c>
      <c r="L1508" s="101">
        <f t="shared" ca="1" si="262"/>
        <v>-0.49732332274161067</v>
      </c>
      <c r="M1508" s="125"/>
      <c r="N1508" s="91">
        <v>45349</v>
      </c>
      <c r="O1508" s="102"/>
      <c r="P1508" s="92" t="str">
        <f t="shared" si="270"/>
        <v/>
      </c>
      <c r="Q1508" s="115">
        <f t="shared" si="264"/>
        <v>3506.6107359424377</v>
      </c>
      <c r="R1508" s="116">
        <f t="shared" si="265"/>
        <v>4227.3296029289859</v>
      </c>
      <c r="S1508" s="116">
        <f t="shared" si="266"/>
        <v>6431.2858450610265</v>
      </c>
      <c r="T1508" s="116">
        <f t="shared" si="267"/>
        <v>1911.9534024241591</v>
      </c>
      <c r="U1508" s="116">
        <f t="shared" si="268"/>
        <v>11795.274906601806</v>
      </c>
      <c r="V1508" s="116">
        <f t="shared" si="269"/>
        <v>1042.4783611058122</v>
      </c>
      <c r="W1508" s="64"/>
      <c r="X1508" s="64"/>
      <c r="Y1508" s="105"/>
      <c r="Z1508" s="61"/>
      <c r="AA1508" s="106"/>
      <c r="AB1508" s="107"/>
      <c r="AC1508" s="107"/>
      <c r="AD1508" s="107"/>
      <c r="AE1508" s="107"/>
      <c r="AF1508" s="107"/>
      <c r="AG1508" s="107"/>
      <c r="AI1508" s="108"/>
      <c r="AJ1508" s="4"/>
      <c r="AK1508" s="4"/>
      <c r="AL1508" s="4"/>
      <c r="AN1508" s="109"/>
      <c r="AO1508" s="110"/>
      <c r="AP1508" s="111"/>
      <c r="AQ1508" s="110"/>
      <c r="AR1508" s="112"/>
      <c r="AT1508" s="113"/>
      <c r="AU1508" s="113"/>
      <c r="AV1508" s="113"/>
      <c r="AW1508" s="113"/>
      <c r="AX1508" s="113"/>
      <c r="AY1508" s="113"/>
      <c r="AZ1508" s="113"/>
      <c r="BA1508" s="105"/>
      <c r="BB1508" s="61"/>
      <c r="BC1508" s="106"/>
      <c r="BD1508" s="107"/>
      <c r="BE1508" s="107"/>
      <c r="BF1508" s="107"/>
      <c r="BG1508" s="107"/>
      <c r="BH1508" s="107"/>
      <c r="BI1508" s="107"/>
    </row>
    <row r="1509" spans="2:61" x14ac:dyDescent="0.3">
      <c r="B1509" s="108"/>
      <c r="C1509" s="93">
        <v>1937</v>
      </c>
      <c r="D1509" s="94">
        <f>'[1]S&amp;P500 Historical Data'!E4889</f>
        <v>0</v>
      </c>
      <c r="E1509" s="95"/>
      <c r="F1509" s="96"/>
      <c r="H1509" s="114">
        <v>1438</v>
      </c>
      <c r="I1509" s="98">
        <f t="shared" ca="1" si="263"/>
        <v>4415.5234145990389</v>
      </c>
      <c r="J1509" s="99">
        <f t="shared" ca="1" si="271"/>
        <v>-5.5056622789283272E-3</v>
      </c>
      <c r="K1509" s="100">
        <f t="shared" ca="1" si="272"/>
        <v>14.386525752756365</v>
      </c>
      <c r="L1509" s="101">
        <f t="shared" ca="1" si="262"/>
        <v>-0.36330464362577963</v>
      </c>
      <c r="M1509" s="125"/>
      <c r="N1509" s="91">
        <v>45350</v>
      </c>
      <c r="O1509" s="102"/>
      <c r="P1509" s="92" t="str">
        <f t="shared" si="270"/>
        <v/>
      </c>
      <c r="Q1509" s="115">
        <f t="shared" si="264"/>
        <v>3507.6348157857133</v>
      </c>
      <c r="R1509" s="116">
        <f t="shared" si="265"/>
        <v>4228.2216710034591</v>
      </c>
      <c r="S1509" s="116">
        <f t="shared" si="266"/>
        <v>6434.5216068546315</v>
      </c>
      <c r="T1509" s="116">
        <f t="shared" si="267"/>
        <v>1912.1082735669543</v>
      </c>
      <c r="U1509" s="116">
        <f t="shared" si="268"/>
        <v>11803.699781616175</v>
      </c>
      <c r="V1509" s="116">
        <f t="shared" si="269"/>
        <v>1042.3428440694777</v>
      </c>
      <c r="W1509" s="64"/>
      <c r="X1509" s="64"/>
      <c r="Y1509" s="105"/>
      <c r="Z1509" s="61"/>
      <c r="AA1509" s="106"/>
      <c r="AB1509" s="107"/>
      <c r="AC1509" s="107"/>
      <c r="AD1509" s="107"/>
      <c r="AE1509" s="107"/>
      <c r="AF1509" s="107"/>
      <c r="AG1509" s="107"/>
      <c r="AI1509" s="108"/>
      <c r="AJ1509" s="4"/>
      <c r="AK1509" s="4"/>
      <c r="AL1509" s="4"/>
      <c r="AN1509" s="109"/>
      <c r="AO1509" s="110"/>
      <c r="AP1509" s="111"/>
      <c r="AQ1509" s="110"/>
      <c r="AR1509" s="112"/>
      <c r="AT1509" s="113"/>
      <c r="AU1509" s="113"/>
      <c r="AV1509" s="113"/>
      <c r="AW1509" s="113"/>
      <c r="AX1509" s="113"/>
      <c r="AY1509" s="113"/>
      <c r="AZ1509" s="113"/>
      <c r="BA1509" s="105"/>
      <c r="BB1509" s="61"/>
      <c r="BC1509" s="106"/>
      <c r="BD1509" s="107"/>
      <c r="BE1509" s="107"/>
      <c r="BF1509" s="107"/>
      <c r="BG1509" s="107"/>
      <c r="BH1509" s="107"/>
      <c r="BI1509" s="107"/>
    </row>
    <row r="1510" spans="2:61" x14ac:dyDescent="0.3">
      <c r="B1510" s="108"/>
      <c r="C1510" s="93">
        <v>1938</v>
      </c>
      <c r="D1510" s="94">
        <f>'[1]S&amp;P500 Historical Data'!E4890</f>
        <v>0</v>
      </c>
      <c r="E1510" s="95"/>
      <c r="F1510" s="96"/>
      <c r="H1510" s="114">
        <v>1439</v>
      </c>
      <c r="I1510" s="98">
        <f t="shared" ca="1" si="263"/>
        <v>4452.0223910700761</v>
      </c>
      <c r="J1510" s="99">
        <f t="shared" ca="1" si="271"/>
        <v>8.2660588663986366E-3</v>
      </c>
      <c r="K1510" s="100">
        <f t="shared" ca="1" si="272"/>
        <v>14.882780884588469</v>
      </c>
      <c r="L1510" s="101">
        <f t="shared" ca="1" si="262"/>
        <v>0.49625513183210396</v>
      </c>
      <c r="M1510" s="125"/>
      <c r="N1510" s="91">
        <v>45351</v>
      </c>
      <c r="O1510" s="102"/>
      <c r="P1510" s="92" t="str">
        <f t="shared" si="270"/>
        <v/>
      </c>
      <c r="Q1510" s="115">
        <f t="shared" si="264"/>
        <v>3508.659194703966</v>
      </c>
      <c r="R1510" s="116">
        <f t="shared" si="265"/>
        <v>4229.1136171047901</v>
      </c>
      <c r="S1510" s="116">
        <f t="shared" si="266"/>
        <v>6437.7585244184056</v>
      </c>
      <c r="T1510" s="116">
        <f t="shared" si="267"/>
        <v>1912.2632975260356</v>
      </c>
      <c r="U1510" s="116">
        <f t="shared" si="268"/>
        <v>11812.128941243216</v>
      </c>
      <c r="V1510" s="116">
        <f t="shared" si="269"/>
        <v>1042.2074975491246</v>
      </c>
      <c r="W1510" s="64"/>
      <c r="X1510" s="64"/>
      <c r="Y1510" s="105"/>
      <c r="Z1510" s="61"/>
      <c r="AA1510" s="106"/>
      <c r="AB1510" s="107"/>
      <c r="AC1510" s="107"/>
      <c r="AD1510" s="107"/>
      <c r="AE1510" s="107"/>
      <c r="AF1510" s="107"/>
      <c r="AG1510" s="107"/>
      <c r="AI1510" s="108"/>
      <c r="AJ1510" s="4"/>
      <c r="AK1510" s="4"/>
      <c r="AL1510" s="4"/>
      <c r="AN1510" s="109"/>
      <c r="AO1510" s="110"/>
      <c r="AP1510" s="111"/>
      <c r="AQ1510" s="110"/>
      <c r="AR1510" s="112"/>
      <c r="AT1510" s="113"/>
      <c r="AU1510" s="113"/>
      <c r="AV1510" s="113"/>
      <c r="AW1510" s="113"/>
      <c r="AX1510" s="113"/>
      <c r="AY1510" s="113"/>
      <c r="AZ1510" s="113"/>
      <c r="BA1510" s="105"/>
      <c r="BB1510" s="61"/>
      <c r="BC1510" s="106"/>
      <c r="BD1510" s="107"/>
      <c r="BE1510" s="107"/>
      <c r="BF1510" s="107"/>
      <c r="BG1510" s="107"/>
      <c r="BH1510" s="107"/>
      <c r="BI1510" s="107"/>
    </row>
    <row r="1511" spans="2:61" x14ac:dyDescent="0.3">
      <c r="B1511" s="108"/>
      <c r="C1511" s="93">
        <v>1939</v>
      </c>
      <c r="D1511" s="94">
        <f>'[1]S&amp;P500 Historical Data'!E4891</f>
        <v>0</v>
      </c>
      <c r="E1511" s="95"/>
      <c r="F1511" s="96"/>
      <c r="H1511" s="114">
        <v>1440</v>
      </c>
      <c r="I1511" s="98">
        <f t="shared" ca="1" si="263"/>
        <v>4430.0210886656469</v>
      </c>
      <c r="J1511" s="99">
        <f t="shared" ca="1" si="271"/>
        <v>-4.9418669700672935E-3</v>
      </c>
      <c r="K1511" s="100">
        <f t="shared" ca="1" si="272"/>
        <v>14.554898486181225</v>
      </c>
      <c r="L1511" s="101">
        <f t="shared" ca="1" si="262"/>
        <v>-0.32788239840724459</v>
      </c>
      <c r="M1511" s="125"/>
      <c r="N1511" s="91">
        <v>45352</v>
      </c>
      <c r="O1511" s="102"/>
      <c r="P1511" s="92" t="str">
        <f t="shared" si="270"/>
        <v/>
      </c>
      <c r="Q1511" s="115">
        <f t="shared" si="264"/>
        <v>3509.6838727845388</v>
      </c>
      <c r="R1511" s="116">
        <f t="shared" si="265"/>
        <v>4230.0054413997632</v>
      </c>
      <c r="S1511" s="116">
        <f t="shared" si="266"/>
        <v>6440.9965983511765</v>
      </c>
      <c r="T1511" s="116">
        <f t="shared" si="267"/>
        <v>1912.4184741903327</v>
      </c>
      <c r="U1511" s="116">
        <f t="shared" si="268"/>
        <v>11820.562387875867</v>
      </c>
      <c r="V1511" s="116">
        <f t="shared" si="269"/>
        <v>1042.0723213235697</v>
      </c>
      <c r="W1511" s="64"/>
      <c r="X1511" s="64"/>
      <c r="Y1511" s="105"/>
      <c r="Z1511" s="61"/>
      <c r="AA1511" s="106"/>
      <c r="AB1511" s="107"/>
      <c r="AC1511" s="107"/>
      <c r="AD1511" s="107"/>
      <c r="AE1511" s="107"/>
      <c r="AF1511" s="107"/>
      <c r="AG1511" s="107"/>
      <c r="AI1511" s="108"/>
      <c r="AJ1511" s="4"/>
      <c r="AK1511" s="4"/>
      <c r="AL1511" s="4"/>
      <c r="AN1511" s="109"/>
      <c r="AO1511" s="110"/>
      <c r="AP1511" s="111"/>
      <c r="AQ1511" s="110"/>
      <c r="AR1511" s="112"/>
      <c r="AT1511" s="113"/>
      <c r="AU1511" s="113"/>
      <c r="AV1511" s="113"/>
      <c r="AW1511" s="113"/>
      <c r="AX1511" s="113"/>
      <c r="AY1511" s="113"/>
      <c r="AZ1511" s="113"/>
      <c r="BA1511" s="105"/>
      <c r="BB1511" s="61"/>
      <c r="BC1511" s="106"/>
      <c r="BD1511" s="107"/>
      <c r="BE1511" s="107"/>
      <c r="BF1511" s="107"/>
      <c r="BG1511" s="107"/>
      <c r="BH1511" s="107"/>
      <c r="BI1511" s="107"/>
    </row>
    <row r="1512" spans="2:61" x14ac:dyDescent="0.3">
      <c r="B1512" s="108"/>
      <c r="C1512" s="93">
        <v>1940</v>
      </c>
      <c r="D1512" s="94">
        <f>'[1]S&amp;P500 Historical Data'!E4892</f>
        <v>0</v>
      </c>
      <c r="E1512" s="95"/>
      <c r="F1512" s="96"/>
      <c r="H1512" s="114">
        <v>1441</v>
      </c>
      <c r="I1512" s="98">
        <f t="shared" ca="1" si="263"/>
        <v>4439.393666975966</v>
      </c>
      <c r="J1512" s="99">
        <f t="shared" ca="1" si="271"/>
        <v>2.115696093253181E-3</v>
      </c>
      <c r="K1512" s="100">
        <f t="shared" ca="1" si="272"/>
        <v>14.668739808681947</v>
      </c>
      <c r="L1512" s="101">
        <f t="shared" ca="1" si="262"/>
        <v>0.11384132250072271</v>
      </c>
      <c r="M1512" s="125"/>
      <c r="N1512" s="91">
        <v>45353</v>
      </c>
      <c r="O1512" s="102"/>
      <c r="P1512" s="92" t="str">
        <f t="shared" si="270"/>
        <v/>
      </c>
      <c r="Q1512" s="115">
        <f t="shared" si="264"/>
        <v>3510.7088501147996</v>
      </c>
      <c r="R1512" s="116">
        <f t="shared" si="265"/>
        <v>4230.8971440548676</v>
      </c>
      <c r="S1512" s="116">
        <f t="shared" si="266"/>
        <v>6444.235829251711</v>
      </c>
      <c r="T1512" s="116">
        <f t="shared" si="267"/>
        <v>1912.5738034490173</v>
      </c>
      <c r="U1512" s="116">
        <f t="shared" si="268"/>
        <v>11829.000123907605</v>
      </c>
      <c r="V1512" s="116">
        <f t="shared" si="269"/>
        <v>1041.9373151720704</v>
      </c>
      <c r="W1512" s="64"/>
      <c r="X1512" s="64"/>
      <c r="Y1512" s="105"/>
      <c r="Z1512" s="61"/>
      <c r="AA1512" s="106"/>
      <c r="AB1512" s="107"/>
      <c r="AC1512" s="107"/>
      <c r="AD1512" s="107"/>
      <c r="AE1512" s="107"/>
      <c r="AF1512" s="107"/>
      <c r="AG1512" s="107"/>
      <c r="AI1512" s="108"/>
      <c r="AJ1512" s="4"/>
      <c r="AK1512" s="4"/>
      <c r="AL1512" s="4"/>
      <c r="AN1512" s="109"/>
      <c r="AO1512" s="110"/>
      <c r="AP1512" s="111"/>
      <c r="AQ1512" s="110"/>
      <c r="AR1512" s="112"/>
      <c r="AT1512" s="113"/>
      <c r="AU1512" s="113"/>
      <c r="AV1512" s="113"/>
      <c r="AW1512" s="113"/>
      <c r="AX1512" s="113"/>
      <c r="AY1512" s="113"/>
      <c r="AZ1512" s="113"/>
      <c r="BA1512" s="105"/>
      <c r="BB1512" s="61"/>
      <c r="BC1512" s="106"/>
      <c r="BD1512" s="107"/>
      <c r="BE1512" s="107"/>
      <c r="BF1512" s="107"/>
      <c r="BG1512" s="107"/>
      <c r="BH1512" s="107"/>
      <c r="BI1512" s="107"/>
    </row>
    <row r="1513" spans="2:61" x14ac:dyDescent="0.3">
      <c r="B1513" s="108"/>
      <c r="C1513" s="93">
        <v>1941</v>
      </c>
      <c r="D1513" s="94">
        <f>'[1]S&amp;P500 Historical Data'!E4893</f>
        <v>0</v>
      </c>
      <c r="E1513" s="95"/>
      <c r="F1513" s="96"/>
      <c r="H1513" s="114">
        <v>1442</v>
      </c>
      <c r="I1513" s="98">
        <f t="shared" ca="1" si="263"/>
        <v>4441.5587115663602</v>
      </c>
      <c r="J1513" s="99">
        <f t="shared" ca="1" si="271"/>
        <v>4.8768925506645469E-4</v>
      </c>
      <c r="K1513" s="100">
        <f t="shared" ca="1" si="272"/>
        <v>14.680962957013927</v>
      </c>
      <c r="L1513" s="101">
        <f t="shared" ca="1" si="262"/>
        <v>1.2223148331981E-2</v>
      </c>
      <c r="M1513" s="125"/>
      <c r="N1513" s="91">
        <v>45354</v>
      </c>
      <c r="O1513" s="102"/>
      <c r="P1513" s="92" t="str">
        <f t="shared" si="270"/>
        <v/>
      </c>
      <c r="Q1513" s="115">
        <f t="shared" si="264"/>
        <v>3511.7341267821416</v>
      </c>
      <c r="R1513" s="116">
        <f t="shared" si="265"/>
        <v>4231.7887252362989</v>
      </c>
      <c r="S1513" s="116">
        <f t="shared" si="266"/>
        <v>6447.4762177187094</v>
      </c>
      <c r="T1513" s="116">
        <f t="shared" si="267"/>
        <v>1912.729285191504</v>
      </c>
      <c r="U1513" s="116">
        <f t="shared" si="268"/>
        <v>11837.442151732474</v>
      </c>
      <c r="V1513" s="116">
        <f t="shared" si="269"/>
        <v>1041.8024788743264</v>
      </c>
      <c r="W1513" s="64"/>
      <c r="X1513" s="64"/>
      <c r="Y1513" s="105"/>
      <c r="Z1513" s="61"/>
      <c r="AA1513" s="106"/>
      <c r="AB1513" s="107"/>
      <c r="AC1513" s="107"/>
      <c r="AD1513" s="107"/>
      <c r="AE1513" s="107"/>
      <c r="AF1513" s="107"/>
      <c r="AG1513" s="107"/>
      <c r="AI1513" s="108"/>
      <c r="AJ1513" s="4"/>
      <c r="AK1513" s="4"/>
      <c r="AL1513" s="4"/>
      <c r="AN1513" s="109"/>
      <c r="AO1513" s="110"/>
      <c r="AP1513" s="111"/>
      <c r="AQ1513" s="110"/>
      <c r="AR1513" s="112"/>
      <c r="AT1513" s="113"/>
      <c r="AU1513" s="113"/>
      <c r="AV1513" s="113"/>
      <c r="AW1513" s="113"/>
      <c r="AX1513" s="113"/>
      <c r="AY1513" s="113"/>
      <c r="AZ1513" s="113"/>
      <c r="BA1513" s="105"/>
      <c r="BB1513" s="61"/>
      <c r="BC1513" s="106"/>
      <c r="BD1513" s="107"/>
      <c r="BE1513" s="107"/>
      <c r="BF1513" s="107"/>
      <c r="BG1513" s="107"/>
      <c r="BH1513" s="107"/>
      <c r="BI1513" s="107"/>
    </row>
    <row r="1514" spans="2:61" x14ac:dyDescent="0.3">
      <c r="B1514" s="108"/>
      <c r="C1514" s="93">
        <v>1942</v>
      </c>
      <c r="D1514" s="94">
        <f>'[1]S&amp;P500 Historical Data'!E4894</f>
        <v>0</v>
      </c>
      <c r="E1514" s="95"/>
      <c r="F1514" s="96"/>
      <c r="H1514" s="114">
        <v>1443</v>
      </c>
      <c r="I1514" s="98">
        <f t="shared" ca="1" si="263"/>
        <v>4428.5529302494433</v>
      </c>
      <c r="J1514" s="99">
        <f t="shared" ca="1" si="271"/>
        <v>-2.9282020483143156E-3</v>
      </c>
      <c r="K1514" s="100">
        <f t="shared" ca="1" si="272"/>
        <v>14.479431855794227</v>
      </c>
      <c r="L1514" s="101">
        <f t="shared" ca="1" si="262"/>
        <v>-0.20153110121969961</v>
      </c>
      <c r="M1514" s="125"/>
      <c r="N1514" s="91">
        <v>45355</v>
      </c>
      <c r="O1514" s="102"/>
      <c r="P1514" s="92" t="str">
        <f t="shared" si="270"/>
        <v/>
      </c>
      <c r="Q1514" s="115">
        <f t="shared" si="264"/>
        <v>3512.7597028739842</v>
      </c>
      <c r="R1514" s="116">
        <f t="shared" si="265"/>
        <v>4232.6801851099581</v>
      </c>
      <c r="S1514" s="116">
        <f t="shared" si="266"/>
        <v>6450.7177643508048</v>
      </c>
      <c r="T1514" s="116">
        <f t="shared" si="267"/>
        <v>1912.8849193074493</v>
      </c>
      <c r="U1514" s="116">
        <f t="shared" si="268"/>
        <v>11845.888473745061</v>
      </c>
      <c r="V1514" s="116">
        <f t="shared" si="269"/>
        <v>1041.6678122104768</v>
      </c>
      <c r="W1514" s="64"/>
      <c r="X1514" s="64"/>
      <c r="Y1514" s="105"/>
      <c r="Z1514" s="61"/>
      <c r="AA1514" s="106"/>
      <c r="AB1514" s="107"/>
      <c r="AC1514" s="107"/>
      <c r="AD1514" s="107"/>
      <c r="AE1514" s="107"/>
      <c r="AF1514" s="107"/>
      <c r="AG1514" s="107"/>
      <c r="AI1514" s="108"/>
      <c r="AJ1514" s="4"/>
      <c r="AK1514" s="4"/>
      <c r="AL1514" s="4"/>
      <c r="AN1514" s="109"/>
      <c r="AO1514" s="110"/>
      <c r="AP1514" s="111"/>
      <c r="AQ1514" s="110"/>
      <c r="AR1514" s="112"/>
      <c r="AT1514" s="113"/>
      <c r="AU1514" s="113"/>
      <c r="AV1514" s="113"/>
      <c r="AW1514" s="113"/>
      <c r="AX1514" s="113"/>
      <c r="AY1514" s="113"/>
      <c r="AZ1514" s="113"/>
      <c r="BA1514" s="105"/>
      <c r="BB1514" s="61"/>
      <c r="BC1514" s="106"/>
      <c r="BD1514" s="107"/>
      <c r="BE1514" s="107"/>
      <c r="BF1514" s="107"/>
      <c r="BG1514" s="107"/>
      <c r="BH1514" s="107"/>
      <c r="BI1514" s="107"/>
    </row>
    <row r="1515" spans="2:61" x14ac:dyDescent="0.3">
      <c r="B1515" s="108"/>
      <c r="C1515" s="93">
        <v>1943</v>
      </c>
      <c r="D1515" s="94">
        <f>'[1]S&amp;P500 Historical Data'!E4895</f>
        <v>0</v>
      </c>
      <c r="E1515" s="95"/>
      <c r="F1515" s="96"/>
      <c r="H1515" s="114">
        <v>1444</v>
      </c>
      <c r="I1515" s="98">
        <f t="shared" ca="1" si="263"/>
        <v>4439.2575579599297</v>
      </c>
      <c r="J1515" s="99">
        <f t="shared" ca="1" si="271"/>
        <v>2.4171840958178339E-3</v>
      </c>
      <c r="K1515" s="100">
        <f t="shared" ca="1" si="272"/>
        <v>14.612073568638859</v>
      </c>
      <c r="L1515" s="101">
        <f t="shared" ca="1" si="262"/>
        <v>0.1326417128446318</v>
      </c>
      <c r="M1515" s="125"/>
      <c r="N1515" s="91">
        <v>45356</v>
      </c>
      <c r="O1515" s="102"/>
      <c r="P1515" s="92" t="str">
        <f t="shared" si="270"/>
        <v/>
      </c>
      <c r="Q1515" s="115">
        <f t="shared" si="264"/>
        <v>3513.7855784777726</v>
      </c>
      <c r="R1515" s="116">
        <f t="shared" si="265"/>
        <v>4233.5715238414559</v>
      </c>
      <c r="S1515" s="116">
        <f t="shared" si="266"/>
        <v>6453.9604697465738</v>
      </c>
      <c r="T1515" s="116">
        <f t="shared" si="267"/>
        <v>1913.0407056867498</v>
      </c>
      <c r="U1515" s="116">
        <f t="shared" si="268"/>
        <v>11854.339092340522</v>
      </c>
      <c r="V1515" s="116">
        <f t="shared" si="269"/>
        <v>1041.533314961099</v>
      </c>
      <c r="W1515" s="64"/>
      <c r="X1515" s="64"/>
      <c r="Y1515" s="105"/>
      <c r="Z1515" s="61"/>
      <c r="AA1515" s="106"/>
      <c r="AB1515" s="107"/>
      <c r="AC1515" s="107"/>
      <c r="AD1515" s="107"/>
      <c r="AE1515" s="107"/>
      <c r="AF1515" s="107"/>
      <c r="AG1515" s="107"/>
      <c r="AI1515" s="108"/>
      <c r="AJ1515" s="4"/>
      <c r="AK1515" s="4"/>
      <c r="AL1515" s="4"/>
      <c r="AN1515" s="109"/>
      <c r="AO1515" s="110"/>
      <c r="AP1515" s="111"/>
      <c r="AQ1515" s="110"/>
      <c r="AR1515" s="112"/>
      <c r="AT1515" s="113"/>
      <c r="AU1515" s="113"/>
      <c r="AV1515" s="113"/>
      <c r="AW1515" s="113"/>
      <c r="AX1515" s="113"/>
      <c r="AY1515" s="113"/>
      <c r="AZ1515" s="113"/>
      <c r="BA1515" s="105"/>
      <c r="BB1515" s="61"/>
      <c r="BC1515" s="106"/>
      <c r="BD1515" s="107"/>
      <c r="BE1515" s="107"/>
      <c r="BF1515" s="107"/>
      <c r="BG1515" s="107"/>
      <c r="BH1515" s="107"/>
      <c r="BI1515" s="107"/>
    </row>
    <row r="1516" spans="2:61" x14ac:dyDescent="0.3">
      <c r="B1516" s="108"/>
      <c r="C1516" s="93">
        <v>1944</v>
      </c>
      <c r="D1516" s="94">
        <f>'[1]S&amp;P500 Historical Data'!E4896</f>
        <v>0</v>
      </c>
      <c r="E1516" s="95"/>
      <c r="F1516" s="96"/>
      <c r="H1516" s="114">
        <v>1445</v>
      </c>
      <c r="I1516" s="98">
        <f t="shared" ca="1" si="263"/>
        <v>4489.7338140758293</v>
      </c>
      <c r="J1516" s="99">
        <f t="shared" ca="1" si="271"/>
        <v>1.1370427477313578E-2</v>
      </c>
      <c r="K1516" s="100">
        <f t="shared" ca="1" si="272"/>
        <v>15.300465446165003</v>
      </c>
      <c r="L1516" s="101">
        <f t="shared" ca="1" si="262"/>
        <v>0.68839187752614428</v>
      </c>
      <c r="M1516" s="125"/>
      <c r="N1516" s="91">
        <v>45357</v>
      </c>
      <c r="O1516" s="102"/>
      <c r="P1516" s="92" t="str">
        <f t="shared" si="270"/>
        <v/>
      </c>
      <c r="Q1516" s="115">
        <f t="shared" si="264"/>
        <v>3514.8117536809764</v>
      </c>
      <c r="R1516" s="116">
        <f t="shared" si="265"/>
        <v>4234.4627415961068</v>
      </c>
      <c r="S1516" s="116">
        <f t="shared" si="266"/>
        <v>6457.2043345045231</v>
      </c>
      <c r="T1516" s="116">
        <f t="shared" si="267"/>
        <v>1913.1966442195428</v>
      </c>
      <c r="U1516" s="116">
        <f t="shared" si="268"/>
        <v>11862.794009914571</v>
      </c>
      <c r="V1516" s="116">
        <f t="shared" si="269"/>
        <v>1041.3989869072091</v>
      </c>
      <c r="W1516" s="64"/>
      <c r="X1516" s="64"/>
      <c r="Y1516" s="105"/>
      <c r="Z1516" s="61"/>
      <c r="AA1516" s="106"/>
      <c r="AB1516" s="107"/>
      <c r="AC1516" s="107"/>
      <c r="AD1516" s="107"/>
      <c r="AE1516" s="107"/>
      <c r="AF1516" s="107"/>
      <c r="AG1516" s="107"/>
      <c r="AI1516" s="108"/>
      <c r="AJ1516" s="4"/>
      <c r="AK1516" s="4"/>
      <c r="AL1516" s="4"/>
      <c r="AN1516" s="109"/>
      <c r="AO1516" s="110"/>
      <c r="AP1516" s="111"/>
      <c r="AQ1516" s="110"/>
      <c r="AR1516" s="112"/>
      <c r="AT1516" s="113"/>
      <c r="AU1516" s="113"/>
      <c r="AV1516" s="113"/>
      <c r="AW1516" s="113"/>
      <c r="AX1516" s="113"/>
      <c r="AY1516" s="113"/>
      <c r="AZ1516" s="113"/>
      <c r="BA1516" s="105"/>
      <c r="BB1516" s="61"/>
      <c r="BC1516" s="106"/>
      <c r="BD1516" s="107"/>
      <c r="BE1516" s="107"/>
      <c r="BF1516" s="107"/>
      <c r="BG1516" s="107"/>
      <c r="BH1516" s="107"/>
      <c r="BI1516" s="107"/>
    </row>
    <row r="1517" spans="2:61" x14ac:dyDescent="0.3">
      <c r="B1517" s="108"/>
      <c r="C1517" s="93">
        <v>1945</v>
      </c>
      <c r="D1517" s="94">
        <f>'[1]S&amp;P500 Historical Data'!E4897</f>
        <v>0</v>
      </c>
      <c r="E1517" s="95"/>
      <c r="F1517" s="96"/>
      <c r="H1517" s="114">
        <v>1446</v>
      </c>
      <c r="I1517" s="98">
        <f t="shared" ca="1" si="263"/>
        <v>4516.7660333866252</v>
      </c>
      <c r="J1517" s="99">
        <f t="shared" ca="1" si="271"/>
        <v>6.0208957658128377E-3</v>
      </c>
      <c r="K1517" s="100">
        <f t="shared" ca="1" si="272"/>
        <v>15.657393108715585</v>
      </c>
      <c r="L1517" s="101">
        <f t="shared" ca="1" si="262"/>
        <v>0.35692766255058223</v>
      </c>
      <c r="M1517" s="125"/>
      <c r="N1517" s="91">
        <v>45358</v>
      </c>
      <c r="O1517" s="102"/>
      <c r="P1517" s="92" t="str">
        <f t="shared" si="270"/>
        <v/>
      </c>
      <c r="Q1517" s="115">
        <f t="shared" si="264"/>
        <v>3515.8382285710918</v>
      </c>
      <c r="R1517" s="116">
        <f t="shared" si="265"/>
        <v>4235.3538385389375</v>
      </c>
      <c r="S1517" s="116">
        <f t="shared" si="266"/>
        <v>6460.449359223102</v>
      </c>
      <c r="T1517" s="116">
        <f t="shared" si="267"/>
        <v>1913.3527347962047</v>
      </c>
      <c r="U1517" s="116">
        <f t="shared" si="268"/>
        <v>11871.253228863467</v>
      </c>
      <c r="V1517" s="116">
        <f t="shared" si="269"/>
        <v>1041.2648278302577</v>
      </c>
      <c r="W1517" s="64"/>
      <c r="X1517" s="64"/>
      <c r="Y1517" s="105"/>
      <c r="Z1517" s="61"/>
      <c r="AA1517" s="106"/>
      <c r="AB1517" s="107"/>
      <c r="AC1517" s="107"/>
      <c r="AD1517" s="107"/>
      <c r="AE1517" s="107"/>
      <c r="AF1517" s="107"/>
      <c r="AG1517" s="107"/>
      <c r="AI1517" s="108"/>
      <c r="AJ1517" s="4"/>
      <c r="AK1517" s="4"/>
      <c r="AL1517" s="4"/>
      <c r="AN1517" s="109"/>
      <c r="AO1517" s="110"/>
      <c r="AP1517" s="111"/>
      <c r="AQ1517" s="110"/>
      <c r="AR1517" s="112"/>
      <c r="AT1517" s="113"/>
      <c r="AU1517" s="113"/>
      <c r="AV1517" s="113"/>
      <c r="AW1517" s="113"/>
      <c r="AX1517" s="113"/>
      <c r="AY1517" s="113"/>
      <c r="AZ1517" s="113"/>
      <c r="BA1517" s="105"/>
      <c r="BB1517" s="61"/>
      <c r="BC1517" s="106"/>
      <c r="BD1517" s="107"/>
      <c r="BE1517" s="107"/>
      <c r="BF1517" s="107"/>
      <c r="BG1517" s="107"/>
      <c r="BH1517" s="107"/>
      <c r="BI1517" s="107"/>
    </row>
    <row r="1518" spans="2:61" x14ac:dyDescent="0.3">
      <c r="B1518" s="108"/>
      <c r="C1518" s="93">
        <v>1946</v>
      </c>
      <c r="D1518" s="94">
        <f>'[1]S&amp;P500 Historical Data'!E4898</f>
        <v>0</v>
      </c>
      <c r="E1518" s="95"/>
      <c r="F1518" s="96"/>
      <c r="H1518" s="114">
        <v>1447</v>
      </c>
      <c r="I1518" s="98">
        <f t="shared" ca="1" si="263"/>
        <v>4526.6736304671513</v>
      </c>
      <c r="J1518" s="99">
        <f t="shared" ca="1" si="271"/>
        <v>2.1935156718971087E-3</v>
      </c>
      <c r="K1518" s="100">
        <f t="shared" ca="1" si="272"/>
        <v>15.77608769800681</v>
      </c>
      <c r="L1518" s="101">
        <f t="shared" ca="1" si="262"/>
        <v>0.11869458929122477</v>
      </c>
      <c r="M1518" s="125"/>
      <c r="N1518" s="91">
        <v>45359</v>
      </c>
      <c r="O1518" s="102"/>
      <c r="P1518" s="92" t="str">
        <f t="shared" si="270"/>
        <v/>
      </c>
      <c r="Q1518" s="115">
        <f t="shared" si="264"/>
        <v>3516.86500323564</v>
      </c>
      <c r="R1518" s="116">
        <f t="shared" si="265"/>
        <v>4236.2448148346839</v>
      </c>
      <c r="S1518" s="116">
        <f t="shared" si="266"/>
        <v>6463.6955445006961</v>
      </c>
      <c r="T1518" s="116">
        <f t="shared" si="267"/>
        <v>1913.5089773073526</v>
      </c>
      <c r="U1518" s="116">
        <f t="shared" si="268"/>
        <v>11879.716751584054</v>
      </c>
      <c r="V1518" s="116">
        <f t="shared" si="269"/>
        <v>1041.1308375121325</v>
      </c>
      <c r="W1518" s="64"/>
      <c r="X1518" s="64"/>
      <c r="Y1518" s="105"/>
      <c r="Z1518" s="61"/>
      <c r="AA1518" s="106"/>
      <c r="AB1518" s="107"/>
      <c r="AC1518" s="107"/>
      <c r="AD1518" s="107"/>
      <c r="AE1518" s="107"/>
      <c r="AF1518" s="107"/>
      <c r="AG1518" s="107"/>
      <c r="AI1518" s="108"/>
      <c r="AJ1518" s="4"/>
      <c r="AK1518" s="4"/>
      <c r="AL1518" s="4"/>
      <c r="AN1518" s="109"/>
      <c r="AO1518" s="110"/>
      <c r="AP1518" s="111"/>
      <c r="AQ1518" s="110"/>
      <c r="AR1518" s="112"/>
      <c r="AT1518" s="113"/>
      <c r="AU1518" s="113"/>
      <c r="AV1518" s="113"/>
      <c r="AW1518" s="113"/>
      <c r="AX1518" s="113"/>
      <c r="AY1518" s="113"/>
      <c r="AZ1518" s="113"/>
      <c r="BA1518" s="105"/>
      <c r="BB1518" s="61"/>
      <c r="BC1518" s="106"/>
      <c r="BD1518" s="107"/>
      <c r="BE1518" s="107"/>
      <c r="BF1518" s="107"/>
      <c r="BG1518" s="107"/>
      <c r="BH1518" s="107"/>
      <c r="BI1518" s="107"/>
    </row>
    <row r="1519" spans="2:61" x14ac:dyDescent="0.3">
      <c r="B1519" s="108"/>
      <c r="C1519" s="93">
        <v>1947</v>
      </c>
      <c r="D1519" s="94">
        <f>'[1]S&amp;P500 Historical Data'!E4899</f>
        <v>0</v>
      </c>
      <c r="E1519" s="95"/>
      <c r="F1519" s="96"/>
      <c r="H1519" s="114">
        <v>1448</v>
      </c>
      <c r="I1519" s="98">
        <f t="shared" ca="1" si="263"/>
        <v>4606.1081718181667</v>
      </c>
      <c r="J1519" s="99">
        <f t="shared" ca="1" si="271"/>
        <v>1.7548104377654868E-2</v>
      </c>
      <c r="K1519" s="100">
        <f t="shared" ca="1" si="272"/>
        <v>16.845082338427165</v>
      </c>
      <c r="L1519" s="101">
        <f t="shared" ca="1" si="262"/>
        <v>1.0689946404203543</v>
      </c>
      <c r="M1519" s="125"/>
      <c r="N1519" s="91">
        <v>45360</v>
      </c>
      <c r="O1519" s="102"/>
      <c r="P1519" s="92" t="str">
        <f t="shared" si="270"/>
        <v/>
      </c>
      <c r="Q1519" s="115">
        <f t="shared" si="264"/>
        <v>3517.8920777621679</v>
      </c>
      <c r="R1519" s="116">
        <f t="shared" si="265"/>
        <v>4237.1356706477891</v>
      </c>
      <c r="S1519" s="116">
        <f t="shared" si="266"/>
        <v>6466.9428909356275</v>
      </c>
      <c r="T1519" s="116">
        <f t="shared" si="267"/>
        <v>1913.6653716438407</v>
      </c>
      <c r="U1519" s="116">
        <f t="shared" si="268"/>
        <v>11888.18458047372</v>
      </c>
      <c r="V1519" s="116">
        <f t="shared" si="269"/>
        <v>1040.9970157351545</v>
      </c>
      <c r="W1519" s="64"/>
      <c r="X1519" s="64"/>
      <c r="Y1519" s="105"/>
      <c r="Z1519" s="61"/>
      <c r="AA1519" s="106"/>
      <c r="AB1519" s="107"/>
      <c r="AC1519" s="107"/>
      <c r="AD1519" s="107"/>
      <c r="AE1519" s="107"/>
      <c r="AF1519" s="107"/>
      <c r="AG1519" s="107"/>
      <c r="AI1519" s="108"/>
      <c r="AJ1519" s="4"/>
      <c r="AK1519" s="4"/>
      <c r="AL1519" s="4"/>
      <c r="AN1519" s="109"/>
      <c r="AO1519" s="110"/>
      <c r="AP1519" s="111"/>
      <c r="AQ1519" s="110"/>
      <c r="AR1519" s="112"/>
      <c r="AT1519" s="113"/>
      <c r="AU1519" s="113"/>
      <c r="AV1519" s="113"/>
      <c r="AW1519" s="113"/>
      <c r="AX1519" s="113"/>
      <c r="AY1519" s="113"/>
      <c r="AZ1519" s="113"/>
      <c r="BA1519" s="105"/>
      <c r="BB1519" s="61"/>
      <c r="BC1519" s="106"/>
      <c r="BD1519" s="107"/>
      <c r="BE1519" s="107"/>
      <c r="BF1519" s="107"/>
      <c r="BG1519" s="107"/>
      <c r="BH1519" s="107"/>
      <c r="BI1519" s="107"/>
    </row>
    <row r="1520" spans="2:61" x14ac:dyDescent="0.3">
      <c r="B1520" s="108"/>
      <c r="C1520" s="93">
        <v>1948</v>
      </c>
      <c r="D1520" s="94">
        <f>'[1]S&amp;P500 Historical Data'!E4900</f>
        <v>0</v>
      </c>
      <c r="E1520" s="95"/>
      <c r="F1520" s="96"/>
      <c r="H1520" s="114">
        <v>1449</v>
      </c>
      <c r="I1520" s="98">
        <f t="shared" ca="1" si="263"/>
        <v>4664.22148398436</v>
      </c>
      <c r="J1520" s="99">
        <f t="shared" ca="1" si="271"/>
        <v>1.261657564226379E-2</v>
      </c>
      <c r="K1520" s="100">
        <f t="shared" ca="1" si="272"/>
        <v>17.610435451406556</v>
      </c>
      <c r="L1520" s="101">
        <f t="shared" ca="1" si="262"/>
        <v>0.76535311297938924</v>
      </c>
      <c r="M1520" s="125"/>
      <c r="N1520" s="91">
        <v>45361</v>
      </c>
      <c r="O1520" s="102"/>
      <c r="P1520" s="92" t="str">
        <f t="shared" si="270"/>
        <v/>
      </c>
      <c r="Q1520" s="115">
        <f t="shared" si="264"/>
        <v>3518.9194522382481</v>
      </c>
      <c r="R1520" s="116">
        <f t="shared" si="265"/>
        <v>4238.0264061424114</v>
      </c>
      <c r="S1520" s="116">
        <f t="shared" si="266"/>
        <v>6470.1913991261663</v>
      </c>
      <c r="T1520" s="116">
        <f t="shared" si="267"/>
        <v>1913.8219176967614</v>
      </c>
      <c r="U1520" s="116">
        <f t="shared" si="268"/>
        <v>11896.656717930429</v>
      </c>
      <c r="V1520" s="116">
        <f t="shared" si="269"/>
        <v>1040.8633622820776</v>
      </c>
      <c r="W1520" s="64"/>
      <c r="X1520" s="64"/>
      <c r="Y1520" s="105"/>
      <c r="Z1520" s="61"/>
      <c r="AA1520" s="106"/>
      <c r="AB1520" s="107"/>
      <c r="AC1520" s="107"/>
      <c r="AD1520" s="107"/>
      <c r="AE1520" s="107"/>
      <c r="AF1520" s="107"/>
      <c r="AG1520" s="107"/>
      <c r="AI1520" s="108"/>
      <c r="AJ1520" s="4"/>
      <c r="AK1520" s="4"/>
      <c r="AL1520" s="4"/>
      <c r="AN1520" s="109"/>
      <c r="AO1520" s="110"/>
      <c r="AP1520" s="111"/>
      <c r="AQ1520" s="110"/>
      <c r="AR1520" s="112"/>
      <c r="AT1520" s="113"/>
      <c r="AU1520" s="113"/>
      <c r="AV1520" s="113"/>
      <c r="AW1520" s="113"/>
      <c r="AX1520" s="113"/>
      <c r="AY1520" s="113"/>
      <c r="AZ1520" s="113"/>
      <c r="BA1520" s="105"/>
      <c r="BB1520" s="61"/>
      <c r="BC1520" s="106"/>
      <c r="BD1520" s="107"/>
      <c r="BE1520" s="107"/>
      <c r="BF1520" s="107"/>
      <c r="BG1520" s="107"/>
      <c r="BH1520" s="107"/>
      <c r="BI1520" s="107"/>
    </row>
    <row r="1521" spans="2:61" x14ac:dyDescent="0.3">
      <c r="B1521" s="108"/>
      <c r="C1521" s="93">
        <v>1949</v>
      </c>
      <c r="D1521" s="94">
        <f>'[1]S&amp;P500 Historical Data'!E4901</f>
        <v>0</v>
      </c>
      <c r="E1521" s="95"/>
      <c r="F1521" s="96"/>
      <c r="H1521" s="114">
        <v>1450</v>
      </c>
      <c r="I1521" s="98">
        <f t="shared" ca="1" si="263"/>
        <v>4653.3261809495543</v>
      </c>
      <c r="J1521" s="99">
        <f t="shared" ca="1" si="271"/>
        <v>-2.335931745998155E-3</v>
      </c>
      <c r="K1521" s="100">
        <f t="shared" ca="1" si="272"/>
        <v>17.44601893323485</v>
      </c>
      <c r="L1521" s="101">
        <f t="shared" ca="1" si="262"/>
        <v>-0.16441651817170672</v>
      </c>
      <c r="M1521" s="125"/>
      <c r="N1521" s="91">
        <v>45362</v>
      </c>
      <c r="O1521" s="102"/>
      <c r="P1521" s="92" t="str">
        <f t="shared" si="270"/>
        <v/>
      </c>
      <c r="Q1521" s="115">
        <f t="shared" si="264"/>
        <v>3519.9471267514787</v>
      </c>
      <c r="R1521" s="116">
        <f t="shared" si="265"/>
        <v>4238.9170214824153</v>
      </c>
      <c r="S1521" s="116">
        <f t="shared" si="266"/>
        <v>6473.4410696705154</v>
      </c>
      <c r="T1521" s="116">
        <f t="shared" si="267"/>
        <v>1913.9786153574448</v>
      </c>
      <c r="U1521" s="116">
        <f t="shared" si="268"/>
        <v>11905.133166352707</v>
      </c>
      <c r="V1521" s="116">
        <f t="shared" si="269"/>
        <v>1040.7298769360875</v>
      </c>
      <c r="W1521" s="64"/>
      <c r="X1521" s="64"/>
      <c r="Y1521" s="105"/>
      <c r="Z1521" s="61"/>
      <c r="AA1521" s="106"/>
      <c r="AB1521" s="107"/>
      <c r="AC1521" s="107"/>
      <c r="AD1521" s="107"/>
      <c r="AE1521" s="107"/>
      <c r="AF1521" s="107"/>
      <c r="AG1521" s="107"/>
      <c r="AI1521" s="108"/>
      <c r="AJ1521" s="4"/>
      <c r="AK1521" s="4"/>
      <c r="AL1521" s="4"/>
      <c r="AN1521" s="109"/>
      <c r="AO1521" s="110"/>
      <c r="AP1521" s="111"/>
      <c r="AQ1521" s="110"/>
      <c r="AR1521" s="112"/>
      <c r="AT1521" s="113"/>
      <c r="AU1521" s="113"/>
      <c r="AV1521" s="113"/>
      <c r="AW1521" s="113"/>
      <c r="AX1521" s="113"/>
      <c r="AY1521" s="113"/>
      <c r="AZ1521" s="113"/>
      <c r="BA1521" s="105"/>
      <c r="BB1521" s="61"/>
      <c r="BC1521" s="106"/>
      <c r="BD1521" s="107"/>
      <c r="BE1521" s="107"/>
      <c r="BF1521" s="107"/>
      <c r="BG1521" s="107"/>
      <c r="BH1521" s="107"/>
      <c r="BI1521" s="107"/>
    </row>
    <row r="1522" spans="2:61" x14ac:dyDescent="0.3">
      <c r="B1522" s="108"/>
      <c r="C1522" s="93">
        <v>1950</v>
      </c>
      <c r="D1522" s="94">
        <f>'[1]S&amp;P500 Historical Data'!E4902</f>
        <v>0</v>
      </c>
      <c r="E1522" s="95"/>
      <c r="F1522" s="96"/>
      <c r="H1522" s="114">
        <v>1451</v>
      </c>
      <c r="I1522" s="98">
        <f t="shared" ca="1" si="263"/>
        <v>4708.3912548117742</v>
      </c>
      <c r="J1522" s="99">
        <f t="shared" ca="1" si="271"/>
        <v>1.1833486783637269E-2</v>
      </c>
      <c r="K1522" s="100">
        <f t="shared" ca="1" si="272"/>
        <v>18.163020094231207</v>
      </c>
      <c r="L1522" s="101">
        <f t="shared" ca="1" si="262"/>
        <v>0.71700116099635669</v>
      </c>
      <c r="M1522" s="125"/>
      <c r="N1522" s="91">
        <v>45363</v>
      </c>
      <c r="O1522" s="102"/>
      <c r="P1522" s="92" t="str">
        <f t="shared" si="270"/>
        <v/>
      </c>
      <c r="Q1522" s="115">
        <f t="shared" si="264"/>
        <v>3520.9751013894829</v>
      </c>
      <c r="R1522" s="116">
        <f t="shared" si="265"/>
        <v>4239.8075168313835</v>
      </c>
      <c r="S1522" s="116">
        <f t="shared" si="266"/>
        <v>6476.6919031668222</v>
      </c>
      <c r="T1522" s="116">
        <f t="shared" si="267"/>
        <v>1914.1354645174574</v>
      </c>
      <c r="U1522" s="116">
        <f t="shared" si="268"/>
        <v>11913.613928139655</v>
      </c>
      <c r="V1522" s="116">
        <f t="shared" si="269"/>
        <v>1040.5965594808015</v>
      </c>
      <c r="W1522" s="64"/>
      <c r="X1522" s="64"/>
      <c r="Y1522" s="105"/>
      <c r="Z1522" s="61"/>
      <c r="AA1522" s="106"/>
      <c r="AB1522" s="107"/>
      <c r="AC1522" s="107"/>
      <c r="AD1522" s="107"/>
      <c r="AE1522" s="107"/>
      <c r="AF1522" s="107"/>
      <c r="AG1522" s="107"/>
      <c r="AI1522" s="108"/>
      <c r="AJ1522" s="4"/>
      <c r="AK1522" s="4"/>
      <c r="AL1522" s="4"/>
      <c r="AN1522" s="109"/>
      <c r="AO1522" s="110"/>
      <c r="AP1522" s="111"/>
      <c r="AQ1522" s="110"/>
      <c r="AR1522" s="112"/>
      <c r="AT1522" s="113"/>
      <c r="AU1522" s="113"/>
      <c r="AV1522" s="113"/>
      <c r="AW1522" s="113"/>
      <c r="AX1522" s="113"/>
      <c r="AY1522" s="113"/>
      <c r="AZ1522" s="113"/>
      <c r="BA1522" s="105"/>
      <c r="BB1522" s="61"/>
      <c r="BC1522" s="106"/>
      <c r="BD1522" s="107"/>
      <c r="BE1522" s="107"/>
      <c r="BF1522" s="107"/>
      <c r="BG1522" s="107"/>
      <c r="BH1522" s="107"/>
      <c r="BI1522" s="107"/>
    </row>
    <row r="1523" spans="2:61" x14ac:dyDescent="0.3">
      <c r="B1523" s="108"/>
      <c r="C1523" s="93">
        <v>1951</v>
      </c>
      <c r="D1523" s="94">
        <f>'[1]S&amp;P500 Historical Data'!E4903</f>
        <v>0</v>
      </c>
      <c r="E1523" s="95"/>
      <c r="F1523" s="96"/>
      <c r="H1523" s="114">
        <v>1452</v>
      </c>
      <c r="I1523" s="98">
        <f t="shared" ca="1" si="263"/>
        <v>4698.6674072880542</v>
      </c>
      <c r="J1523" s="99">
        <f t="shared" ca="1" si="271"/>
        <v>-2.0652165458388025E-3</v>
      </c>
      <c r="K1523" s="100">
        <f t="shared" ca="1" si="272"/>
        <v>18.015560591342688</v>
      </c>
      <c r="L1523" s="101">
        <f t="shared" ca="1" si="262"/>
        <v>-0.14745950288851936</v>
      </c>
      <c r="M1523" s="125"/>
      <c r="N1523" s="91">
        <v>45364</v>
      </c>
      <c r="O1523" s="102"/>
      <c r="P1523" s="92" t="str">
        <f t="shared" si="270"/>
        <v/>
      </c>
      <c r="Q1523" s="115">
        <f t="shared" si="264"/>
        <v>3522.0033762399103</v>
      </c>
      <c r="R1523" s="116">
        <f t="shared" si="265"/>
        <v>4240.6978923526058</v>
      </c>
      <c r="S1523" s="116">
        <f t="shared" si="266"/>
        <v>6479.9439002131739</v>
      </c>
      <c r="T1523" s="116">
        <f t="shared" si="267"/>
        <v>1914.292465068602</v>
      </c>
      <c r="U1523" s="116">
        <f t="shared" si="268"/>
        <v>11922.099005690927</v>
      </c>
      <c r="V1523" s="116">
        <f t="shared" si="269"/>
        <v>1040.4634097002659</v>
      </c>
      <c r="W1523" s="64"/>
      <c r="X1523" s="64"/>
      <c r="Y1523" s="105"/>
      <c r="Z1523" s="61"/>
      <c r="AA1523" s="106"/>
      <c r="AB1523" s="107"/>
      <c r="AC1523" s="107"/>
      <c r="AD1523" s="107"/>
      <c r="AE1523" s="107"/>
      <c r="AF1523" s="107"/>
      <c r="AG1523" s="107"/>
      <c r="AI1523" s="108"/>
      <c r="AJ1523" s="4"/>
      <c r="AK1523" s="4"/>
      <c r="AL1523" s="4"/>
      <c r="AN1523" s="109"/>
      <c r="AO1523" s="110"/>
      <c r="AP1523" s="111"/>
      <c r="AQ1523" s="110"/>
      <c r="AR1523" s="112"/>
      <c r="AT1523" s="113"/>
      <c r="AU1523" s="113"/>
      <c r="AV1523" s="113"/>
      <c r="AW1523" s="113"/>
      <c r="AX1523" s="113"/>
      <c r="AY1523" s="113"/>
      <c r="AZ1523" s="113"/>
      <c r="BA1523" s="105"/>
      <c r="BB1523" s="61"/>
      <c r="BC1523" s="106"/>
      <c r="BD1523" s="107"/>
      <c r="BE1523" s="107"/>
      <c r="BF1523" s="107"/>
      <c r="BG1523" s="107"/>
      <c r="BH1523" s="107"/>
      <c r="BI1523" s="107"/>
    </row>
    <row r="1524" spans="2:61" x14ac:dyDescent="0.3">
      <c r="B1524" s="108"/>
      <c r="C1524" s="93">
        <v>1952</v>
      </c>
      <c r="D1524" s="94">
        <f>'[1]S&amp;P500 Historical Data'!E4904</f>
        <v>0</v>
      </c>
      <c r="E1524" s="95"/>
      <c r="F1524" s="96"/>
      <c r="H1524" s="114">
        <v>1453</v>
      </c>
      <c r="I1524" s="98">
        <f t="shared" ca="1" si="263"/>
        <v>4805.2467713010192</v>
      </c>
      <c r="J1524" s="99">
        <f t="shared" ca="1" si="271"/>
        <v>2.2682891716841007E-2</v>
      </c>
      <c r="K1524" s="100">
        <f t="shared" ca="1" si="272"/>
        <v>19.399151850387867</v>
      </c>
      <c r="L1524" s="101">
        <f t="shared" ca="1" si="262"/>
        <v>1.3835912590451793</v>
      </c>
      <c r="M1524" s="125"/>
      <c r="N1524" s="91">
        <v>45365</v>
      </c>
      <c r="O1524" s="102"/>
      <c r="P1524" s="92" t="str">
        <f t="shared" si="270"/>
        <v/>
      </c>
      <c r="Q1524" s="115">
        <f t="shared" si="264"/>
        <v>3523.0319513904365</v>
      </c>
      <c r="R1524" s="116">
        <f t="shared" si="265"/>
        <v>4241.5881482090908</v>
      </c>
      <c r="S1524" s="116">
        <f t="shared" si="266"/>
        <v>6483.1970614076054</v>
      </c>
      <c r="T1524" s="116">
        <f t="shared" si="267"/>
        <v>1914.4496169029167</v>
      </c>
      <c r="U1524" s="116">
        <f t="shared" si="268"/>
        <v>11930.588401406774</v>
      </c>
      <c r="V1524" s="116">
        <f t="shared" si="269"/>
        <v>1040.3304273789545</v>
      </c>
      <c r="W1524" s="64"/>
      <c r="X1524" s="64"/>
      <c r="Y1524" s="105"/>
      <c r="Z1524" s="61"/>
      <c r="AA1524" s="106"/>
      <c r="AB1524" s="107"/>
      <c r="AC1524" s="107"/>
      <c r="AD1524" s="107"/>
      <c r="AE1524" s="107"/>
      <c r="AF1524" s="107"/>
      <c r="AG1524" s="107"/>
      <c r="AI1524" s="108"/>
      <c r="AJ1524" s="4"/>
      <c r="AK1524" s="4"/>
      <c r="AL1524" s="4"/>
      <c r="AN1524" s="109"/>
      <c r="AO1524" s="110"/>
      <c r="AP1524" s="111"/>
      <c r="AQ1524" s="110"/>
      <c r="AR1524" s="112"/>
      <c r="AT1524" s="113"/>
      <c r="AU1524" s="113"/>
      <c r="AV1524" s="113"/>
      <c r="AW1524" s="113"/>
      <c r="AX1524" s="113"/>
      <c r="AY1524" s="113"/>
      <c r="AZ1524" s="113"/>
      <c r="BA1524" s="105"/>
      <c r="BB1524" s="61"/>
      <c r="BC1524" s="106"/>
      <c r="BD1524" s="107"/>
      <c r="BE1524" s="107"/>
      <c r="BF1524" s="107"/>
      <c r="BG1524" s="107"/>
      <c r="BH1524" s="107"/>
      <c r="BI1524" s="107"/>
    </row>
    <row r="1525" spans="2:61" x14ac:dyDescent="0.3">
      <c r="B1525" s="108"/>
      <c r="C1525" s="93">
        <v>1953</v>
      </c>
      <c r="D1525" s="94">
        <f>'[1]S&amp;P500 Historical Data'!E4905</f>
        <v>0</v>
      </c>
      <c r="E1525" s="95"/>
      <c r="F1525" s="96"/>
      <c r="H1525" s="114">
        <v>1454</v>
      </c>
      <c r="I1525" s="98">
        <f t="shared" ca="1" si="263"/>
        <v>4777.8091009023065</v>
      </c>
      <c r="J1525" s="99">
        <f t="shared" ca="1" si="271"/>
        <v>-5.7099399270360432E-3</v>
      </c>
      <c r="K1525" s="100">
        <f t="shared" ca="1" si="272"/>
        <v>19.02300785316924</v>
      </c>
      <c r="L1525" s="101">
        <f t="shared" ca="1" si="262"/>
        <v>-0.37614399721862724</v>
      </c>
      <c r="M1525" s="125"/>
      <c r="N1525" s="91">
        <v>45366</v>
      </c>
      <c r="O1525" s="102"/>
      <c r="P1525" s="92" t="str">
        <f t="shared" si="270"/>
        <v/>
      </c>
      <c r="Q1525" s="115">
        <f t="shared" si="264"/>
        <v>3524.0608269287604</v>
      </c>
      <c r="R1525" s="116">
        <f t="shared" si="265"/>
        <v>4242.4782845635564</v>
      </c>
      <c r="S1525" s="116">
        <f t="shared" si="266"/>
        <v>6486.4513873480882</v>
      </c>
      <c r="T1525" s="116">
        <f t="shared" si="267"/>
        <v>1914.6069199126746</v>
      </c>
      <c r="U1525" s="116">
        <f t="shared" si="268"/>
        <v>11939.082117687998</v>
      </c>
      <c r="V1525" s="116">
        <f t="shared" si="269"/>
        <v>1040.1976123017703</v>
      </c>
      <c r="W1525" s="64"/>
      <c r="X1525" s="64"/>
      <c r="Y1525" s="105"/>
      <c r="Z1525" s="61"/>
      <c r="AA1525" s="106"/>
      <c r="AB1525" s="107"/>
      <c r="AC1525" s="107"/>
      <c r="AD1525" s="107"/>
      <c r="AE1525" s="107"/>
      <c r="AF1525" s="107"/>
      <c r="AG1525" s="107"/>
      <c r="AI1525" s="108"/>
      <c r="AJ1525" s="4"/>
      <c r="AK1525" s="4"/>
      <c r="AL1525" s="4"/>
      <c r="AN1525" s="109"/>
      <c r="AO1525" s="110"/>
      <c r="AP1525" s="111"/>
      <c r="AQ1525" s="110"/>
      <c r="AR1525" s="112"/>
      <c r="AT1525" s="113"/>
      <c r="AU1525" s="113"/>
      <c r="AV1525" s="113"/>
      <c r="AW1525" s="113"/>
      <c r="AX1525" s="113"/>
      <c r="AY1525" s="113"/>
      <c r="AZ1525" s="113"/>
      <c r="BA1525" s="105"/>
      <c r="BB1525" s="61"/>
      <c r="BC1525" s="106"/>
      <c r="BD1525" s="107"/>
      <c r="BE1525" s="107"/>
      <c r="BF1525" s="107"/>
      <c r="BG1525" s="107"/>
      <c r="BH1525" s="107"/>
      <c r="BI1525" s="107"/>
    </row>
    <row r="1526" spans="2:61" x14ac:dyDescent="0.3">
      <c r="B1526" s="108"/>
      <c r="C1526" s="93">
        <v>1954</v>
      </c>
      <c r="D1526" s="94">
        <f>'[1]S&amp;P500 Historical Data'!E4906</f>
        <v>0</v>
      </c>
      <c r="E1526" s="95"/>
      <c r="F1526" s="96"/>
      <c r="H1526" s="114">
        <v>1455</v>
      </c>
      <c r="I1526" s="98">
        <f t="shared" ca="1" si="263"/>
        <v>4770.6579452677506</v>
      </c>
      <c r="J1526" s="99">
        <f t="shared" ca="1" si="271"/>
        <v>-1.4967436922511854E-3</v>
      </c>
      <c r="K1526" s="100">
        <f t="shared" ca="1" si="272"/>
        <v>18.911141294916941</v>
      </c>
      <c r="L1526" s="101">
        <f t="shared" ca="1" si="262"/>
        <v>-0.1118665582522978</v>
      </c>
      <c r="M1526" s="125"/>
      <c r="N1526" s="91">
        <v>45367</v>
      </c>
      <c r="O1526" s="102"/>
      <c r="P1526" s="92" t="str">
        <f t="shared" si="270"/>
        <v/>
      </c>
      <c r="Q1526" s="115">
        <f t="shared" si="264"/>
        <v>3525.0900029426089</v>
      </c>
      <c r="R1526" s="116">
        <f t="shared" si="265"/>
        <v>4243.36830157844</v>
      </c>
      <c r="S1526" s="116">
        <f t="shared" si="266"/>
        <v>6489.7068786325417</v>
      </c>
      <c r="T1526" s="116">
        <f t="shared" si="267"/>
        <v>1914.7643739903835</v>
      </c>
      <c r="U1526" s="116">
        <f t="shared" si="268"/>
        <v>11947.580156935983</v>
      </c>
      <c r="V1526" s="116">
        <f t="shared" si="269"/>
        <v>1040.0649642540418</v>
      </c>
      <c r="W1526" s="64"/>
      <c r="X1526" s="64"/>
      <c r="Y1526" s="105"/>
      <c r="Z1526" s="61"/>
      <c r="AA1526" s="106"/>
      <c r="AB1526" s="107"/>
      <c r="AC1526" s="107"/>
      <c r="AD1526" s="107"/>
      <c r="AE1526" s="107"/>
      <c r="AF1526" s="107"/>
      <c r="AG1526" s="107"/>
      <c r="AI1526" s="108"/>
      <c r="AJ1526" s="4"/>
      <c r="AK1526" s="4"/>
      <c r="AL1526" s="4"/>
      <c r="AN1526" s="109"/>
      <c r="AO1526" s="110"/>
      <c r="AP1526" s="111"/>
      <c r="AQ1526" s="110"/>
      <c r="AR1526" s="112"/>
      <c r="AT1526" s="113"/>
      <c r="AU1526" s="113"/>
      <c r="AV1526" s="113"/>
      <c r="AW1526" s="113"/>
      <c r="AX1526" s="113"/>
      <c r="AY1526" s="113"/>
      <c r="AZ1526" s="113"/>
      <c r="BA1526" s="105"/>
      <c r="BB1526" s="61"/>
      <c r="BC1526" s="106"/>
      <c r="BD1526" s="107"/>
      <c r="BE1526" s="107"/>
      <c r="BF1526" s="107"/>
      <c r="BG1526" s="107"/>
      <c r="BH1526" s="107"/>
      <c r="BI1526" s="107"/>
    </row>
    <row r="1527" spans="2:61" x14ac:dyDescent="0.3">
      <c r="B1527" s="108"/>
      <c r="C1527" s="93">
        <v>1955</v>
      </c>
      <c r="D1527" s="94">
        <f>'[1]S&amp;P500 Historical Data'!E4907</f>
        <v>0</v>
      </c>
      <c r="E1527" s="95"/>
      <c r="F1527" s="96"/>
      <c r="H1527" s="114">
        <v>1456</v>
      </c>
      <c r="I1527" s="98">
        <f t="shared" ca="1" si="263"/>
        <v>4793.0310832141695</v>
      </c>
      <c r="J1527" s="99">
        <f t="shared" ca="1" si="271"/>
        <v>4.6897384392464939E-3</v>
      </c>
      <c r="K1527" s="100">
        <f t="shared" ca="1" si="272"/>
        <v>19.185314787225519</v>
      </c>
      <c r="L1527" s="101">
        <f t="shared" ca="1" si="262"/>
        <v>0.27417349230857874</v>
      </c>
      <c r="M1527" s="125"/>
      <c r="N1527" s="91">
        <v>45368</v>
      </c>
      <c r="O1527" s="102"/>
      <c r="P1527" s="92" t="str">
        <f t="shared" si="270"/>
        <v/>
      </c>
      <c r="Q1527" s="115">
        <f t="shared" si="264"/>
        <v>3526.1194795197339</v>
      </c>
      <c r="R1527" s="116">
        <f t="shared" si="265"/>
        <v>4244.2581994158918</v>
      </c>
      <c r="S1527" s="116">
        <f t="shared" si="266"/>
        <v>6492.9635358588275</v>
      </c>
      <c r="T1527" s="116">
        <f t="shared" si="267"/>
        <v>1914.9219790287843</v>
      </c>
      <c r="U1527" s="116">
        <f t="shared" si="268"/>
        <v>11956.082521552691</v>
      </c>
      <c r="V1527" s="116">
        <f t="shared" si="269"/>
        <v>1039.9324830215226</v>
      </c>
      <c r="W1527" s="64"/>
      <c r="X1527" s="64"/>
      <c r="Y1527" s="105"/>
      <c r="Z1527" s="61"/>
      <c r="AA1527" s="106"/>
      <c r="AB1527" s="107"/>
      <c r="AC1527" s="107"/>
      <c r="AD1527" s="107"/>
      <c r="AE1527" s="107"/>
      <c r="AF1527" s="107"/>
      <c r="AG1527" s="107"/>
      <c r="AI1527" s="108"/>
      <c r="AJ1527" s="4"/>
      <c r="AK1527" s="4"/>
      <c r="AL1527" s="4"/>
      <c r="AN1527" s="109"/>
      <c r="AO1527" s="110"/>
      <c r="AP1527" s="111"/>
      <c r="AQ1527" s="110"/>
      <c r="AR1527" s="112"/>
      <c r="AT1527" s="113"/>
      <c r="AU1527" s="113"/>
      <c r="AV1527" s="113"/>
      <c r="AW1527" s="113"/>
      <c r="AX1527" s="113"/>
      <c r="AY1527" s="113"/>
      <c r="AZ1527" s="113"/>
      <c r="BA1527" s="105"/>
      <c r="BB1527" s="61"/>
      <c r="BC1527" s="106"/>
      <c r="BD1527" s="107"/>
      <c r="BE1527" s="107"/>
      <c r="BF1527" s="107"/>
      <c r="BG1527" s="107"/>
      <c r="BH1527" s="107"/>
      <c r="BI1527" s="107"/>
    </row>
    <row r="1528" spans="2:61" x14ac:dyDescent="0.3">
      <c r="B1528" s="108"/>
      <c r="C1528" s="93">
        <v>1956</v>
      </c>
      <c r="D1528" s="94">
        <f>'[1]S&amp;P500 Historical Data'!E4908</f>
        <v>0</v>
      </c>
      <c r="E1528" s="95"/>
      <c r="F1528" s="96"/>
      <c r="H1528" s="114">
        <v>1457</v>
      </c>
      <c r="I1528" s="98">
        <f t="shared" ca="1" si="263"/>
        <v>4821.9104988386753</v>
      </c>
      <c r="J1528" s="99">
        <f t="shared" ca="1" si="271"/>
        <v>6.0252927892842853E-3</v>
      </c>
      <c r="K1528" s="100">
        <f t="shared" ca="1" si="272"/>
        <v>19.542515618422563</v>
      </c>
      <c r="L1528" s="101">
        <f t="shared" ca="1" si="262"/>
        <v>0.35720083119704366</v>
      </c>
      <c r="M1528" s="125"/>
      <c r="N1528" s="91">
        <v>45369</v>
      </c>
      <c r="O1528" s="102"/>
      <c r="P1528" s="92" t="str">
        <f t="shared" si="270"/>
        <v/>
      </c>
      <c r="Q1528" s="115">
        <f t="shared" si="264"/>
        <v>3527.1492567479117</v>
      </c>
      <c r="R1528" s="116">
        <f t="shared" si="265"/>
        <v>4245.1479782377819</v>
      </c>
      <c r="S1528" s="116">
        <f t="shared" si="266"/>
        <v>6496.2213596247566</v>
      </c>
      <c r="T1528" s="116">
        <f t="shared" si="267"/>
        <v>1915.079734920851</v>
      </c>
      <c r="U1528" s="116">
        <f t="shared" si="268"/>
        <v>11964.589213940668</v>
      </c>
      <c r="V1528" s="116">
        <f t="shared" si="269"/>
        <v>1039.8001683903899</v>
      </c>
      <c r="W1528" s="64"/>
      <c r="X1528" s="64"/>
      <c r="Y1528" s="105"/>
      <c r="Z1528" s="61"/>
      <c r="AA1528" s="106"/>
      <c r="AB1528" s="107"/>
      <c r="AC1528" s="107"/>
      <c r="AD1528" s="107"/>
      <c r="AE1528" s="107"/>
      <c r="AF1528" s="107"/>
      <c r="AG1528" s="107"/>
      <c r="AI1528" s="108"/>
      <c r="AJ1528" s="4"/>
      <c r="AK1528" s="4"/>
      <c r="AL1528" s="4"/>
      <c r="AN1528" s="109"/>
      <c r="AO1528" s="110"/>
      <c r="AP1528" s="111"/>
      <c r="AQ1528" s="110"/>
      <c r="AR1528" s="112"/>
      <c r="AT1528" s="113"/>
      <c r="AU1528" s="113"/>
      <c r="AV1528" s="113"/>
      <c r="AW1528" s="113"/>
      <c r="AX1528" s="113"/>
      <c r="AY1528" s="113"/>
      <c r="AZ1528" s="113"/>
      <c r="BA1528" s="105"/>
      <c r="BB1528" s="61"/>
      <c r="BC1528" s="106"/>
      <c r="BD1528" s="107"/>
      <c r="BE1528" s="107"/>
      <c r="BF1528" s="107"/>
      <c r="BG1528" s="107"/>
      <c r="BH1528" s="107"/>
      <c r="BI1528" s="107"/>
    </row>
    <row r="1529" spans="2:61" x14ac:dyDescent="0.3">
      <c r="B1529" s="108"/>
      <c r="C1529" s="93">
        <v>1957</v>
      </c>
      <c r="D1529" s="94">
        <f>'[1]S&amp;P500 Historical Data'!E4909</f>
        <v>0</v>
      </c>
      <c r="E1529" s="95"/>
      <c r="F1529" s="96"/>
      <c r="H1529" s="114">
        <v>1458</v>
      </c>
      <c r="I1529" s="98">
        <f t="shared" ca="1" si="263"/>
        <v>4834.2610302050152</v>
      </c>
      <c r="J1529" s="99">
        <f t="shared" ca="1" si="271"/>
        <v>2.5613356716833518E-3</v>
      </c>
      <c r="K1529" s="100">
        <f t="shared" ca="1" si="272"/>
        <v>19.684144433541135</v>
      </c>
      <c r="L1529" s="101">
        <f t="shared" ca="1" si="262"/>
        <v>0.1416288151185712</v>
      </c>
      <c r="M1529" s="125"/>
      <c r="N1529" s="91">
        <v>45370</v>
      </c>
      <c r="O1529" s="102"/>
      <c r="P1529" s="92" t="str">
        <f t="shared" si="270"/>
        <v/>
      </c>
      <c r="Q1529" s="115">
        <f t="shared" si="264"/>
        <v>3528.179334714946</v>
      </c>
      <c r="R1529" s="116">
        <f t="shared" si="265"/>
        <v>4246.0376382056902</v>
      </c>
      <c r="S1529" s="116">
        <f t="shared" si="266"/>
        <v>6499.4803505280779</v>
      </c>
      <c r="T1529" s="116">
        <f t="shared" si="267"/>
        <v>1915.2376415597914</v>
      </c>
      <c r="U1529" s="116">
        <f t="shared" si="268"/>
        <v>11973.100236503016</v>
      </c>
      <c r="V1529" s="116">
        <f t="shared" si="269"/>
        <v>1039.6680201472452</v>
      </c>
      <c r="W1529" s="64"/>
      <c r="X1529" s="64"/>
      <c r="Y1529" s="105"/>
      <c r="Z1529" s="61"/>
      <c r="AA1529" s="106"/>
      <c r="AB1529" s="107"/>
      <c r="AC1529" s="107"/>
      <c r="AD1529" s="107"/>
      <c r="AE1529" s="107"/>
      <c r="AF1529" s="107"/>
      <c r="AG1529" s="107"/>
      <c r="AI1529" s="108"/>
      <c r="AJ1529" s="4"/>
      <c r="AK1529" s="4"/>
      <c r="AL1529" s="4"/>
      <c r="AN1529" s="109"/>
      <c r="AO1529" s="110"/>
      <c r="AP1529" s="111"/>
      <c r="AQ1529" s="110"/>
      <c r="AR1529" s="112"/>
      <c r="AT1529" s="113"/>
      <c r="AU1529" s="113"/>
      <c r="AV1529" s="113"/>
      <c r="AW1529" s="113"/>
      <c r="AX1529" s="113"/>
      <c r="AY1529" s="113"/>
      <c r="AZ1529" s="113"/>
      <c r="BA1529" s="105"/>
      <c r="BB1529" s="61"/>
      <c r="BC1529" s="106"/>
      <c r="BD1529" s="107"/>
      <c r="BE1529" s="107"/>
      <c r="BF1529" s="107"/>
      <c r="BG1529" s="107"/>
      <c r="BH1529" s="107"/>
      <c r="BI1529" s="107"/>
    </row>
    <row r="1530" spans="2:61" x14ac:dyDescent="0.3">
      <c r="B1530" s="108"/>
      <c r="C1530" s="93">
        <v>1958</v>
      </c>
      <c r="D1530" s="94">
        <f>'[1]S&amp;P500 Historical Data'!E4910</f>
        <v>0</v>
      </c>
      <c r="E1530" s="95"/>
      <c r="F1530" s="96"/>
      <c r="H1530" s="114">
        <v>1459</v>
      </c>
      <c r="I1530" s="98">
        <f t="shared" ca="1" si="263"/>
        <v>4817.2867672594666</v>
      </c>
      <c r="J1530" s="99">
        <f t="shared" ca="1" si="271"/>
        <v>-3.511242533138257E-3</v>
      </c>
      <c r="K1530" s="100">
        <f t="shared" ca="1" si="272"/>
        <v>19.446055595219949</v>
      </c>
      <c r="L1530" s="101">
        <f t="shared" ca="1" si="262"/>
        <v>-0.23808883832118455</v>
      </c>
      <c r="M1530" s="125"/>
      <c r="N1530" s="91">
        <v>45371</v>
      </c>
      <c r="O1530" s="102"/>
      <c r="P1530" s="92" t="str">
        <f t="shared" si="270"/>
        <v/>
      </c>
      <c r="Q1530" s="115">
        <f t="shared" si="264"/>
        <v>3529.209713508666</v>
      </c>
      <c r="R1530" s="116">
        <f t="shared" si="265"/>
        <v>4246.9271794809229</v>
      </c>
      <c r="S1530" s="116">
        <f t="shared" si="266"/>
        <v>6502.7405091664932</v>
      </c>
      <c r="T1530" s="116">
        <f t="shared" si="267"/>
        <v>1915.3956988390446</v>
      </c>
      <c r="U1530" s="116">
        <f t="shared" si="268"/>
        <v>11981.615591643436</v>
      </c>
      <c r="V1530" s="116">
        <f t="shared" si="269"/>
        <v>1039.5360380791108</v>
      </c>
      <c r="W1530" s="64"/>
      <c r="X1530" s="64"/>
      <c r="Y1530" s="105"/>
      <c r="Z1530" s="61"/>
      <c r="AA1530" s="106"/>
      <c r="AB1530" s="107"/>
      <c r="AC1530" s="107"/>
      <c r="AD1530" s="107"/>
      <c r="AE1530" s="107"/>
      <c r="AF1530" s="107"/>
      <c r="AG1530" s="107"/>
      <c r="AI1530" s="108"/>
      <c r="AJ1530" s="4"/>
      <c r="AK1530" s="4"/>
      <c r="AL1530" s="4"/>
      <c r="AN1530" s="109"/>
      <c r="AO1530" s="110"/>
      <c r="AP1530" s="111"/>
      <c r="AQ1530" s="110"/>
      <c r="AR1530" s="112"/>
      <c r="AT1530" s="113"/>
      <c r="AU1530" s="113"/>
      <c r="AV1530" s="113"/>
      <c r="AW1530" s="113"/>
      <c r="AX1530" s="113"/>
      <c r="AY1530" s="113"/>
      <c r="AZ1530" s="113"/>
      <c r="BA1530" s="105"/>
      <c r="BB1530" s="61"/>
      <c r="BC1530" s="106"/>
      <c r="BD1530" s="107"/>
      <c r="BE1530" s="107"/>
      <c r="BF1530" s="107"/>
      <c r="BG1530" s="107"/>
      <c r="BH1530" s="107"/>
      <c r="BI1530" s="107"/>
    </row>
    <row r="1531" spans="2:61" x14ac:dyDescent="0.3">
      <c r="B1531" s="108"/>
      <c r="C1531" s="93">
        <v>1959</v>
      </c>
      <c r="D1531" s="94">
        <f>'[1]S&amp;P500 Historical Data'!E4911</f>
        <v>0</v>
      </c>
      <c r="E1531" s="95"/>
      <c r="F1531" s="96"/>
      <c r="H1531" s="114">
        <v>1460</v>
      </c>
      <c r="I1531" s="98">
        <f t="shared" ca="1" si="263"/>
        <v>4778.5310692244311</v>
      </c>
      <c r="J1531" s="99">
        <f t="shared" ca="1" si="271"/>
        <v>-8.0451299470974697E-3</v>
      </c>
      <c r="K1531" s="100">
        <f t="shared" ca="1" si="272"/>
        <v>18.922951430818269</v>
      </c>
      <c r="L1531" s="101">
        <f t="shared" ca="1" si="262"/>
        <v>-0.52310416440167851</v>
      </c>
      <c r="M1531" s="125"/>
      <c r="N1531" s="91">
        <v>45372</v>
      </c>
      <c r="O1531" s="102"/>
      <c r="P1531" s="92" t="str">
        <f t="shared" si="270"/>
        <v/>
      </c>
      <c r="Q1531" s="115">
        <f t="shared" si="264"/>
        <v>3530.2403932169245</v>
      </c>
      <c r="R1531" s="116">
        <f t="shared" si="265"/>
        <v>4247.8166022244995</v>
      </c>
      <c r="S1531" s="116">
        <f t="shared" si="266"/>
        <v>6506.0018361376524</v>
      </c>
      <c r="T1531" s="116">
        <f t="shared" si="267"/>
        <v>1915.5539066522797</v>
      </c>
      <c r="U1531" s="116">
        <f t="shared" si="268"/>
        <v>11990.135281766221</v>
      </c>
      <c r="V1531" s="116">
        <f t="shared" si="269"/>
        <v>1039.4042219734295</v>
      </c>
      <c r="W1531" s="64"/>
      <c r="X1531" s="64"/>
      <c r="Y1531" s="105"/>
      <c r="Z1531" s="61"/>
      <c r="AA1531" s="106"/>
      <c r="AB1531" s="107"/>
      <c r="AC1531" s="107"/>
      <c r="AD1531" s="107"/>
      <c r="AE1531" s="107"/>
      <c r="AF1531" s="107"/>
      <c r="AG1531" s="107"/>
      <c r="AI1531" s="108"/>
      <c r="AJ1531" s="4"/>
      <c r="AK1531" s="4"/>
      <c r="AL1531" s="4"/>
      <c r="AN1531" s="109"/>
      <c r="AO1531" s="110"/>
      <c r="AP1531" s="111"/>
      <c r="AQ1531" s="110"/>
      <c r="AR1531" s="112"/>
      <c r="AT1531" s="113"/>
      <c r="AU1531" s="113"/>
      <c r="AV1531" s="113"/>
      <c r="AW1531" s="113"/>
      <c r="AX1531" s="113"/>
      <c r="AY1531" s="113"/>
      <c r="AZ1531" s="113"/>
      <c r="BA1531" s="105"/>
      <c r="BB1531" s="61"/>
      <c r="BC1531" s="106"/>
      <c r="BD1531" s="107"/>
      <c r="BE1531" s="107"/>
      <c r="BF1531" s="107"/>
      <c r="BG1531" s="107"/>
      <c r="BH1531" s="107"/>
      <c r="BI1531" s="107"/>
    </row>
    <row r="1532" spans="2:61" x14ac:dyDescent="0.3">
      <c r="B1532" s="108"/>
      <c r="C1532" s="93">
        <v>1960</v>
      </c>
      <c r="D1532" s="94">
        <f>'[1]S&amp;P500 Historical Data'!E4912</f>
        <v>0</v>
      </c>
      <c r="E1532" s="95"/>
      <c r="F1532" s="96"/>
      <c r="H1532" s="114">
        <v>1461</v>
      </c>
      <c r="I1532" s="98">
        <f t="shared" ca="1" si="263"/>
        <v>4865.5915969339248</v>
      </c>
      <c r="J1532" s="99">
        <f t="shared" ca="1" si="271"/>
        <v>1.821909838992088E-2</v>
      </c>
      <c r="K1532" s="100">
        <f t="shared" ca="1" si="272"/>
        <v>20.0331463884736</v>
      </c>
      <c r="L1532" s="101">
        <f t="shared" ca="1" si="262"/>
        <v>1.1101949576553305</v>
      </c>
      <c r="M1532" s="125"/>
      <c r="N1532" s="91">
        <v>45373</v>
      </c>
      <c r="O1532" s="102"/>
      <c r="P1532" s="92" t="str">
        <f t="shared" si="270"/>
        <v/>
      </c>
      <c r="Q1532" s="115">
        <f t="shared" si="264"/>
        <v>3531.2713739276023</v>
      </c>
      <c r="R1532" s="116">
        <f t="shared" si="265"/>
        <v>4248.7059065971598</v>
      </c>
      <c r="S1532" s="116">
        <f t="shared" si="266"/>
        <v>6509.264332039148</v>
      </c>
      <c r="T1532" s="116">
        <f t="shared" si="267"/>
        <v>1915.7122648933992</v>
      </c>
      <c r="U1532" s="116">
        <f t="shared" si="268"/>
        <v>11998.65930927622</v>
      </c>
      <c r="V1532" s="116">
        <f t="shared" si="269"/>
        <v>1039.2725716180651</v>
      </c>
      <c r="W1532" s="64"/>
      <c r="X1532" s="64"/>
      <c r="Y1532" s="105"/>
      <c r="Z1532" s="61"/>
      <c r="AA1532" s="106"/>
      <c r="AB1532" s="107"/>
      <c r="AC1532" s="107"/>
      <c r="AD1532" s="107"/>
      <c r="AE1532" s="107"/>
      <c r="AF1532" s="107"/>
      <c r="AG1532" s="107"/>
      <c r="AI1532" s="108"/>
      <c r="AJ1532" s="4"/>
      <c r="AK1532" s="4"/>
      <c r="AL1532" s="4"/>
      <c r="AN1532" s="109"/>
      <c r="AO1532" s="110"/>
      <c r="AP1532" s="111"/>
      <c r="AQ1532" s="110"/>
      <c r="AR1532" s="112"/>
      <c r="AT1532" s="113"/>
      <c r="AU1532" s="113"/>
      <c r="AV1532" s="113"/>
      <c r="AW1532" s="113"/>
      <c r="AX1532" s="113"/>
      <c r="AY1532" s="113"/>
      <c r="AZ1532" s="113"/>
      <c r="BA1532" s="105"/>
      <c r="BB1532" s="61"/>
      <c r="BC1532" s="106"/>
      <c r="BD1532" s="107"/>
      <c r="BE1532" s="107"/>
      <c r="BF1532" s="107"/>
      <c r="BG1532" s="107"/>
      <c r="BH1532" s="107"/>
      <c r="BI1532" s="107"/>
    </row>
    <row r="1533" spans="2:61" x14ac:dyDescent="0.3">
      <c r="B1533" s="108"/>
      <c r="C1533" s="93">
        <v>1961</v>
      </c>
      <c r="D1533" s="94">
        <f>'[1]S&amp;P500 Historical Data'!E4913</f>
        <v>0</v>
      </c>
      <c r="E1533" s="95"/>
      <c r="F1533" s="96"/>
      <c r="H1533" s="114">
        <v>1462</v>
      </c>
      <c r="I1533" s="98">
        <f t="shared" ca="1" si="263"/>
        <v>4884.8605805059406</v>
      </c>
      <c r="J1533" s="99">
        <f t="shared" ca="1" si="271"/>
        <v>3.960255025135721E-3</v>
      </c>
      <c r="K1533" s="100">
        <f t="shared" ca="1" si="272"/>
        <v>20.261923504574554</v>
      </c>
      <c r="L1533" s="101">
        <f t="shared" ca="1" si="262"/>
        <v>0.22877711610095208</v>
      </c>
      <c r="M1533" s="125"/>
      <c r="N1533" s="91">
        <v>45374</v>
      </c>
      <c r="O1533" s="102"/>
      <c r="P1533" s="92" t="str">
        <f t="shared" si="270"/>
        <v/>
      </c>
      <c r="Q1533" s="115">
        <f t="shared" si="264"/>
        <v>3532.3026557286039</v>
      </c>
      <c r="R1533" s="116">
        <f t="shared" si="265"/>
        <v>4249.5950927593649</v>
      </c>
      <c r="S1533" s="116">
        <f t="shared" si="266"/>
        <v>6512.5279974685236</v>
      </c>
      <c r="T1533" s="116">
        <f t="shared" si="267"/>
        <v>1915.8707734565337</v>
      </c>
      <c r="U1533" s="116">
        <f t="shared" si="268"/>
        <v>12007.187676578889</v>
      </c>
      <c r="V1533" s="116">
        <f t="shared" si="269"/>
        <v>1039.141086801299</v>
      </c>
      <c r="W1533" s="64"/>
      <c r="X1533" s="64"/>
      <c r="Y1533" s="105"/>
      <c r="Z1533" s="61"/>
      <c r="AA1533" s="106"/>
      <c r="AB1533" s="107"/>
      <c r="AC1533" s="107"/>
      <c r="AD1533" s="107"/>
      <c r="AE1533" s="107"/>
      <c r="AF1533" s="107"/>
      <c r="AG1533" s="107"/>
      <c r="AI1533" s="108"/>
      <c r="AJ1533" s="4"/>
      <c r="AK1533" s="4"/>
      <c r="AL1533" s="4"/>
      <c r="AN1533" s="109"/>
      <c r="AO1533" s="110"/>
      <c r="AP1533" s="111"/>
      <c r="AQ1533" s="110"/>
      <c r="AR1533" s="112"/>
      <c r="AT1533" s="113"/>
      <c r="AU1533" s="113"/>
      <c r="AV1533" s="113"/>
      <c r="AW1533" s="113"/>
      <c r="AX1533" s="113"/>
      <c r="AY1533" s="113"/>
      <c r="AZ1533" s="113"/>
      <c r="BA1533" s="105"/>
      <c r="BB1533" s="61"/>
      <c r="BC1533" s="106"/>
      <c r="BD1533" s="107"/>
      <c r="BE1533" s="107"/>
      <c r="BF1533" s="107"/>
      <c r="BG1533" s="107"/>
      <c r="BH1533" s="107"/>
      <c r="BI1533" s="107"/>
    </row>
    <row r="1534" spans="2:61" x14ac:dyDescent="0.3">
      <c r="B1534" s="108"/>
      <c r="C1534" s="93">
        <v>1962</v>
      </c>
      <c r="D1534" s="94">
        <f>'[1]S&amp;P500 Historical Data'!E4914</f>
        <v>0</v>
      </c>
      <c r="E1534" s="95"/>
      <c r="F1534" s="96"/>
      <c r="H1534" s="114">
        <v>1463</v>
      </c>
      <c r="I1534" s="98">
        <f t="shared" ca="1" si="263"/>
        <v>4914.2712321479312</v>
      </c>
      <c r="J1534" s="99">
        <f t="shared" ca="1" si="271"/>
        <v>6.020776060500067E-3</v>
      </c>
      <c r="K1534" s="100">
        <f t="shared" ca="1" si="272"/>
        <v>20.618843730318883</v>
      </c>
      <c r="L1534" s="101">
        <f t="shared" ca="1" si="262"/>
        <v>0.35692022574432936</v>
      </c>
      <c r="M1534" s="125"/>
      <c r="N1534" s="91">
        <v>45375</v>
      </c>
      <c r="O1534" s="102"/>
      <c r="P1534" s="92" t="str">
        <f t="shared" si="270"/>
        <v/>
      </c>
      <c r="Q1534" s="115">
        <f t="shared" si="264"/>
        <v>3533.3342387078624</v>
      </c>
      <c r="R1534" s="116">
        <f t="shared" si="265"/>
        <v>4250.4841608712941</v>
      </c>
      <c r="S1534" s="116">
        <f t="shared" si="266"/>
        <v>6515.7928330232717</v>
      </c>
      <c r="T1534" s="116">
        <f t="shared" si="267"/>
        <v>1916.0294322360448</v>
      </c>
      <c r="U1534" s="116">
        <f t="shared" si="268"/>
        <v>12015.72038608026</v>
      </c>
      <c r="V1534" s="116">
        <f t="shared" si="269"/>
        <v>1039.0097673118305</v>
      </c>
      <c r="W1534" s="64"/>
      <c r="X1534" s="64"/>
      <c r="Y1534" s="105"/>
      <c r="Z1534" s="61"/>
      <c r="AA1534" s="106"/>
      <c r="AB1534" s="107"/>
      <c r="AC1534" s="107"/>
      <c r="AD1534" s="107"/>
      <c r="AE1534" s="107"/>
      <c r="AF1534" s="107"/>
      <c r="AG1534" s="107"/>
      <c r="AI1534" s="108"/>
      <c r="AJ1534" s="4"/>
      <c r="AK1534" s="4"/>
      <c r="AL1534" s="4"/>
      <c r="AN1534" s="109"/>
      <c r="AO1534" s="110"/>
      <c r="AP1534" s="111"/>
      <c r="AQ1534" s="110"/>
      <c r="AR1534" s="112"/>
      <c r="AT1534" s="113"/>
      <c r="AU1534" s="113"/>
      <c r="AV1534" s="113"/>
      <c r="AW1534" s="113"/>
      <c r="AX1534" s="113"/>
      <c r="AY1534" s="113"/>
      <c r="AZ1534" s="113"/>
      <c r="BA1534" s="105"/>
      <c r="BB1534" s="61"/>
      <c r="BC1534" s="106"/>
      <c r="BD1534" s="107"/>
      <c r="BE1534" s="107"/>
      <c r="BF1534" s="107"/>
      <c r="BG1534" s="107"/>
      <c r="BH1534" s="107"/>
      <c r="BI1534" s="107"/>
    </row>
    <row r="1535" spans="2:61" x14ac:dyDescent="0.3">
      <c r="B1535" s="108"/>
      <c r="C1535" s="93">
        <v>1963</v>
      </c>
      <c r="D1535" s="94">
        <f>'[1]S&amp;P500 Historical Data'!E4915</f>
        <v>0</v>
      </c>
      <c r="E1535" s="95"/>
      <c r="F1535" s="96"/>
      <c r="H1535" s="114">
        <v>1464</v>
      </c>
      <c r="I1535" s="98">
        <f t="shared" ca="1" si="263"/>
        <v>4940.1863490252945</v>
      </c>
      <c r="J1535" s="99">
        <f t="shared" ca="1" si="271"/>
        <v>5.2734404865228211E-3</v>
      </c>
      <c r="K1535" s="100">
        <f t="shared" ca="1" si="272"/>
        <v>20.929317767197453</v>
      </c>
      <c r="L1535" s="101">
        <f t="shared" ca="1" si="262"/>
        <v>0.31047403687857084</v>
      </c>
      <c r="M1535" s="125"/>
      <c r="N1535" s="91">
        <v>45376</v>
      </c>
      <c r="O1535" s="102"/>
      <c r="P1535" s="92" t="str">
        <f t="shared" si="270"/>
        <v/>
      </c>
      <c r="Q1535" s="115">
        <f t="shared" si="264"/>
        <v>3534.3661229533332</v>
      </c>
      <c r="R1535" s="116">
        <f t="shared" si="265"/>
        <v>4251.3731110928484</v>
      </c>
      <c r="S1535" s="116">
        <f t="shared" si="266"/>
        <v>6519.0588393008338</v>
      </c>
      <c r="T1535" s="116">
        <f t="shared" si="267"/>
        <v>1916.1882411265224</v>
      </c>
      <c r="U1535" s="116">
        <f t="shared" si="268"/>
        <v>12024.257440186957</v>
      </c>
      <c r="V1535" s="116">
        <f t="shared" si="269"/>
        <v>1038.8786129387752</v>
      </c>
      <c r="W1535" s="64"/>
      <c r="X1535" s="64"/>
      <c r="Y1535" s="105"/>
      <c r="Z1535" s="61"/>
      <c r="AA1535" s="106"/>
      <c r="AB1535" s="107"/>
      <c r="AC1535" s="107"/>
      <c r="AD1535" s="107"/>
      <c r="AE1535" s="107"/>
      <c r="AF1535" s="107"/>
      <c r="AG1535" s="107"/>
      <c r="AI1535" s="108"/>
      <c r="AJ1535" s="4"/>
      <c r="AK1535" s="4"/>
      <c r="AL1535" s="4"/>
      <c r="AN1535" s="109"/>
      <c r="AO1535" s="110"/>
      <c r="AP1535" s="111"/>
      <c r="AQ1535" s="110"/>
      <c r="AR1535" s="112"/>
      <c r="AT1535" s="113"/>
      <c r="AU1535" s="113"/>
      <c r="AV1535" s="113"/>
      <c r="AW1535" s="113"/>
      <c r="AX1535" s="113"/>
      <c r="AY1535" s="113"/>
      <c r="AZ1535" s="113"/>
      <c r="BA1535" s="105"/>
      <c r="BB1535" s="61"/>
      <c r="BC1535" s="106"/>
      <c r="BD1535" s="107"/>
      <c r="BE1535" s="107"/>
      <c r="BF1535" s="107"/>
      <c r="BG1535" s="107"/>
      <c r="BH1535" s="107"/>
      <c r="BI1535" s="107"/>
    </row>
    <row r="1536" spans="2:61" x14ac:dyDescent="0.3">
      <c r="B1536" s="108"/>
      <c r="C1536" s="93">
        <v>1964</v>
      </c>
      <c r="D1536" s="94">
        <f>'[1]S&amp;P500 Historical Data'!E4916</f>
        <v>0</v>
      </c>
      <c r="E1536" s="95"/>
      <c r="F1536" s="96"/>
      <c r="H1536" s="114">
        <v>1465</v>
      </c>
      <c r="I1536" s="98">
        <f t="shared" ca="1" si="263"/>
        <v>4998.6775740320418</v>
      </c>
      <c r="J1536" s="99">
        <f t="shared" ca="1" si="271"/>
        <v>1.1839882319072376E-2</v>
      </c>
      <c r="K1536" s="100">
        <f t="shared" ca="1" si="272"/>
        <v>21.646713973136148</v>
      </c>
      <c r="L1536" s="101">
        <f t="shared" ref="L1536:L1599" ca="1" si="273">NORMINV(RAND(),0,0.6)</f>
        <v>0.71739620593869335</v>
      </c>
      <c r="M1536" s="125"/>
      <c r="N1536" s="91">
        <v>45377</v>
      </c>
      <c r="O1536" s="102"/>
      <c r="P1536" s="92" t="str">
        <f t="shared" si="270"/>
        <v/>
      </c>
      <c r="Q1536" s="115">
        <f t="shared" si="264"/>
        <v>3535.3983085529985</v>
      </c>
      <c r="R1536" s="116">
        <f t="shared" si="265"/>
        <v>4252.2619435836523</v>
      </c>
      <c r="S1536" s="116">
        <f t="shared" si="266"/>
        <v>6522.3260168986035</v>
      </c>
      <c r="T1536" s="116">
        <f t="shared" si="267"/>
        <v>1916.3472000227853</v>
      </c>
      <c r="U1536" s="116">
        <f t="shared" si="268"/>
        <v>12032.798841306196</v>
      </c>
      <c r="V1536" s="116">
        <f t="shared" si="269"/>
        <v>1038.7476234716644</v>
      </c>
      <c r="W1536" s="64"/>
      <c r="X1536" s="64"/>
      <c r="Y1536" s="105"/>
      <c r="Z1536" s="61"/>
      <c r="AA1536" s="106"/>
      <c r="AB1536" s="107"/>
      <c r="AC1536" s="107"/>
      <c r="AD1536" s="107"/>
      <c r="AE1536" s="107"/>
      <c r="AF1536" s="107"/>
      <c r="AG1536" s="107"/>
      <c r="AI1536" s="108"/>
      <c r="AJ1536" s="4"/>
      <c r="AK1536" s="4"/>
      <c r="AL1536" s="4"/>
      <c r="AN1536" s="109"/>
      <c r="AO1536" s="110"/>
      <c r="AP1536" s="111"/>
      <c r="AQ1536" s="110"/>
      <c r="AR1536" s="112"/>
      <c r="AT1536" s="113"/>
      <c r="AU1536" s="113"/>
      <c r="AV1536" s="113"/>
      <c r="AW1536" s="113"/>
      <c r="AX1536" s="113"/>
      <c r="AY1536" s="113"/>
      <c r="AZ1536" s="113"/>
      <c r="BA1536" s="105"/>
      <c r="BB1536" s="61"/>
      <c r="BC1536" s="106"/>
      <c r="BD1536" s="107"/>
      <c r="BE1536" s="107"/>
      <c r="BF1536" s="107"/>
      <c r="BG1536" s="107"/>
      <c r="BH1536" s="107"/>
      <c r="BI1536" s="107"/>
    </row>
    <row r="1537" spans="2:61" x14ac:dyDescent="0.3">
      <c r="B1537" s="108"/>
      <c r="C1537" s="93">
        <v>1965</v>
      </c>
      <c r="D1537" s="94">
        <f>'[1]S&amp;P500 Historical Data'!E4917</f>
        <v>0</v>
      </c>
      <c r="E1537" s="95"/>
      <c r="F1537" s="96"/>
      <c r="H1537" s="114">
        <v>1466</v>
      </c>
      <c r="I1537" s="98">
        <f t="shared" ca="1" si="263"/>
        <v>4911.99452899672</v>
      </c>
      <c r="J1537" s="99">
        <f t="shared" ca="1" si="271"/>
        <v>-1.7341195496512366E-2</v>
      </c>
      <c r="K1537" s="100">
        <f t="shared" ca="1" si="272"/>
        <v>20.53513177204179</v>
      </c>
      <c r="L1537" s="101">
        <f t="shared" ca="1" si="273"/>
        <v>-1.1115822010943583</v>
      </c>
      <c r="M1537" s="125"/>
      <c r="N1537" s="91">
        <v>45378</v>
      </c>
      <c r="O1537" s="102"/>
      <c r="P1537" s="92" t="str">
        <f t="shared" si="270"/>
        <v/>
      </c>
      <c r="Q1537" s="115">
        <f t="shared" si="264"/>
        <v>3536.4307955948684</v>
      </c>
      <c r="R1537" s="116">
        <f t="shared" si="265"/>
        <v>4253.1506585030502</v>
      </c>
      <c r="S1537" s="116">
        <f t="shared" si="266"/>
        <v>6525.5943664139222</v>
      </c>
      <c r="T1537" s="116">
        <f t="shared" si="267"/>
        <v>1916.5063088198804</v>
      </c>
      <c r="U1537" s="116">
        <f t="shared" si="268"/>
        <v>12041.344591845775</v>
      </c>
      <c r="V1537" s="116">
        <f t="shared" si="269"/>
        <v>1038.616798700443</v>
      </c>
      <c r="W1537" s="64"/>
      <c r="X1537" s="64"/>
      <c r="Y1537" s="105"/>
      <c r="Z1537" s="61"/>
      <c r="AA1537" s="106"/>
      <c r="AB1537" s="107"/>
      <c r="AC1537" s="107"/>
      <c r="AD1537" s="107"/>
      <c r="AE1537" s="107"/>
      <c r="AF1537" s="107"/>
      <c r="AG1537" s="107"/>
      <c r="AI1537" s="108"/>
      <c r="AJ1537" s="4"/>
      <c r="AK1537" s="4"/>
      <c r="AL1537" s="4"/>
      <c r="AN1537" s="109"/>
      <c r="AO1537" s="110"/>
      <c r="AP1537" s="111"/>
      <c r="AQ1537" s="110"/>
      <c r="AR1537" s="112"/>
      <c r="AT1537" s="113"/>
      <c r="AU1537" s="113"/>
      <c r="AV1537" s="113"/>
      <c r="AW1537" s="113"/>
      <c r="AX1537" s="113"/>
      <c r="AY1537" s="113"/>
      <c r="AZ1537" s="113"/>
      <c r="BA1537" s="105"/>
      <c r="BB1537" s="61"/>
      <c r="BC1537" s="106"/>
      <c r="BD1537" s="107"/>
      <c r="BE1537" s="107"/>
      <c r="BF1537" s="107"/>
      <c r="BG1537" s="107"/>
      <c r="BH1537" s="107"/>
      <c r="BI1537" s="107"/>
    </row>
    <row r="1538" spans="2:61" x14ac:dyDescent="0.3">
      <c r="B1538" s="108"/>
      <c r="C1538" s="93">
        <v>1966</v>
      </c>
      <c r="D1538" s="94">
        <f>'[1]S&amp;P500 Historical Data'!E4918</f>
        <v>0</v>
      </c>
      <c r="E1538" s="95"/>
      <c r="F1538" s="96"/>
      <c r="H1538" s="114">
        <v>1467</v>
      </c>
      <c r="I1538" s="98">
        <f t="shared" ca="1" si="263"/>
        <v>4858.9779558991222</v>
      </c>
      <c r="J1538" s="99">
        <f t="shared" ca="1" si="271"/>
        <v>-1.0793288303687596E-2</v>
      </c>
      <c r="K1538" s="100">
        <f t="shared" ca="1" si="272"/>
        <v>19.838634373050429</v>
      </c>
      <c r="L1538" s="101">
        <f t="shared" ca="1" si="273"/>
        <v>-0.69649739899136309</v>
      </c>
      <c r="M1538" s="125"/>
      <c r="N1538" s="91">
        <v>45379</v>
      </c>
      <c r="O1538" s="102"/>
      <c r="P1538" s="92" t="str">
        <f t="shared" si="270"/>
        <v/>
      </c>
      <c r="Q1538" s="115">
        <f t="shared" si="264"/>
        <v>3537.4635841669751</v>
      </c>
      <c r="R1538" s="116">
        <f t="shared" si="265"/>
        <v>4254.0392560101118</v>
      </c>
      <c r="S1538" s="116">
        <f t="shared" si="266"/>
        <v>6528.8638884440852</v>
      </c>
      <c r="T1538" s="116">
        <f t="shared" si="267"/>
        <v>1916.6655674130816</v>
      </c>
      <c r="U1538" s="116">
        <f t="shared" si="268"/>
        <v>12049.894694214103</v>
      </c>
      <c r="V1538" s="116">
        <f t="shared" si="269"/>
        <v>1038.4861384154699</v>
      </c>
      <c r="W1538" s="64"/>
      <c r="X1538" s="64"/>
      <c r="Y1538" s="105"/>
      <c r="Z1538" s="61"/>
      <c r="AA1538" s="106"/>
      <c r="AB1538" s="107"/>
      <c r="AC1538" s="107"/>
      <c r="AD1538" s="107"/>
      <c r="AE1538" s="107"/>
      <c r="AF1538" s="107"/>
      <c r="AG1538" s="107"/>
      <c r="AI1538" s="108"/>
      <c r="AJ1538" s="4"/>
      <c r="AK1538" s="4"/>
      <c r="AL1538" s="4"/>
      <c r="AN1538" s="109"/>
      <c r="AO1538" s="110"/>
      <c r="AP1538" s="111"/>
      <c r="AQ1538" s="110"/>
      <c r="AR1538" s="112"/>
      <c r="AT1538" s="113"/>
      <c r="AU1538" s="113"/>
      <c r="AV1538" s="113"/>
      <c r="AW1538" s="113"/>
      <c r="AX1538" s="113"/>
      <c r="AY1538" s="113"/>
      <c r="AZ1538" s="113"/>
      <c r="BA1538" s="105"/>
      <c r="BB1538" s="61"/>
      <c r="BC1538" s="106"/>
      <c r="BD1538" s="107"/>
      <c r="BE1538" s="107"/>
      <c r="BF1538" s="107"/>
      <c r="BG1538" s="107"/>
      <c r="BH1538" s="107"/>
      <c r="BI1538" s="107"/>
    </row>
    <row r="1539" spans="2:61" x14ac:dyDescent="0.3">
      <c r="B1539" s="108"/>
      <c r="C1539" s="93">
        <v>1967</v>
      </c>
      <c r="D1539" s="94">
        <f>'[1]S&amp;P500 Historical Data'!E4919</f>
        <v>0</v>
      </c>
      <c r="E1539" s="95"/>
      <c r="F1539" s="96"/>
      <c r="H1539" s="114">
        <v>1468</v>
      </c>
      <c r="I1539" s="98">
        <f t="shared" ca="1" si="263"/>
        <v>4902.0849644621194</v>
      </c>
      <c r="J1539" s="99">
        <f t="shared" ca="1" si="271"/>
        <v>8.8716205247777267E-3</v>
      </c>
      <c r="K1539" s="100">
        <f t="shared" ca="1" si="272"/>
        <v>20.372415554960696</v>
      </c>
      <c r="L1539" s="101">
        <f t="shared" ca="1" si="273"/>
        <v>0.53378118191026702</v>
      </c>
      <c r="M1539" s="125"/>
      <c r="N1539" s="91">
        <v>45380</v>
      </c>
      <c r="O1539" s="102"/>
      <c r="P1539" s="92" t="str">
        <f t="shared" si="270"/>
        <v/>
      </c>
      <c r="Q1539" s="115">
        <f t="shared" si="264"/>
        <v>3538.4966743573791</v>
      </c>
      <c r="R1539" s="116">
        <f t="shared" si="265"/>
        <v>4254.9277362636303</v>
      </c>
      <c r="S1539" s="116">
        <f t="shared" si="266"/>
        <v>6532.1345835863413</v>
      </c>
      <c r="T1539" s="116">
        <f t="shared" si="267"/>
        <v>1916.8249756978901</v>
      </c>
      <c r="U1539" s="116">
        <f t="shared" si="268"/>
        <v>12058.449150820159</v>
      </c>
      <c r="V1539" s="116">
        <f t="shared" si="269"/>
        <v>1038.3556424075164</v>
      </c>
      <c r="W1539" s="64"/>
      <c r="X1539" s="64"/>
      <c r="Y1539" s="105"/>
      <c r="Z1539" s="61"/>
      <c r="AA1539" s="106"/>
      <c r="AB1539" s="107"/>
      <c r="AC1539" s="107"/>
      <c r="AD1539" s="107"/>
      <c r="AE1539" s="107"/>
      <c r="AF1539" s="107"/>
      <c r="AG1539" s="107"/>
      <c r="AI1539" s="108"/>
      <c r="AJ1539" s="4"/>
      <c r="AK1539" s="4"/>
      <c r="AL1539" s="4"/>
      <c r="AN1539" s="109"/>
      <c r="AO1539" s="110"/>
      <c r="AP1539" s="111"/>
      <c r="AQ1539" s="110"/>
      <c r="AR1539" s="112"/>
      <c r="AT1539" s="113"/>
      <c r="AU1539" s="113"/>
      <c r="AV1539" s="113"/>
      <c r="AW1539" s="113"/>
      <c r="AX1539" s="113"/>
      <c r="AY1539" s="113"/>
      <c r="AZ1539" s="113"/>
      <c r="BA1539" s="105"/>
      <c r="BB1539" s="61"/>
      <c r="BC1539" s="106"/>
      <c r="BD1539" s="107"/>
      <c r="BE1539" s="107"/>
      <c r="BF1539" s="107"/>
      <c r="BG1539" s="107"/>
      <c r="BH1539" s="107"/>
      <c r="BI1539" s="107"/>
    </row>
    <row r="1540" spans="2:61" x14ac:dyDescent="0.3">
      <c r="B1540" s="108"/>
      <c r="C1540" s="93">
        <v>1968</v>
      </c>
      <c r="D1540" s="94">
        <f>'[1]S&amp;P500 Historical Data'!E4920</f>
        <v>0</v>
      </c>
      <c r="E1540" s="95"/>
      <c r="F1540" s="96"/>
      <c r="H1540" s="114">
        <v>1469</v>
      </c>
      <c r="I1540" s="98">
        <f t="shared" ca="1" si="263"/>
        <v>4921.2015278350709</v>
      </c>
      <c r="J1540" s="99">
        <f t="shared" ca="1" si="271"/>
        <v>3.8996801384590229E-3</v>
      </c>
      <c r="K1540" s="100">
        <f t="shared" ca="1" si="272"/>
        <v>20.597421560983566</v>
      </c>
      <c r="L1540" s="101">
        <f t="shared" ca="1" si="273"/>
        <v>0.22500600602286944</v>
      </c>
      <c r="M1540" s="125"/>
      <c r="N1540" s="91">
        <v>45381</v>
      </c>
      <c r="O1540" s="102"/>
      <c r="P1540" s="92" t="str">
        <f t="shared" si="270"/>
        <v/>
      </c>
      <c r="Q1540" s="115">
        <f t="shared" si="264"/>
        <v>3539.5300662541658</v>
      </c>
      <c r="R1540" s="116">
        <f t="shared" si="265"/>
        <v>4255.8160994221225</v>
      </c>
      <c r="S1540" s="116">
        <f t="shared" si="266"/>
        <v>6535.4064524378864</v>
      </c>
      <c r="T1540" s="116">
        <f t="shared" si="267"/>
        <v>1916.9845335700322</v>
      </c>
      <c r="U1540" s="116">
        <f t="shared" si="268"/>
        <v>12067.007964073537</v>
      </c>
      <c r="V1540" s="116">
        <f t="shared" si="269"/>
        <v>1038.2253104677634</v>
      </c>
      <c r="W1540" s="64"/>
      <c r="X1540" s="64"/>
      <c r="Y1540" s="105"/>
      <c r="Z1540" s="61"/>
      <c r="AA1540" s="106"/>
      <c r="AB1540" s="107"/>
      <c r="AC1540" s="107"/>
      <c r="AD1540" s="107"/>
      <c r="AE1540" s="107"/>
      <c r="AF1540" s="107"/>
      <c r="AG1540" s="107"/>
      <c r="AI1540" s="108"/>
      <c r="AJ1540" s="4"/>
      <c r="AK1540" s="4"/>
      <c r="AL1540" s="4"/>
      <c r="AN1540" s="109"/>
      <c r="AO1540" s="110"/>
      <c r="AP1540" s="111"/>
      <c r="AQ1540" s="110"/>
      <c r="AR1540" s="112"/>
      <c r="AT1540" s="113"/>
      <c r="AU1540" s="113"/>
      <c r="AV1540" s="113"/>
      <c r="AW1540" s="113"/>
      <c r="AX1540" s="113"/>
      <c r="AY1540" s="113"/>
      <c r="AZ1540" s="113"/>
      <c r="BA1540" s="105"/>
      <c r="BB1540" s="61"/>
      <c r="BC1540" s="106"/>
      <c r="BD1540" s="107"/>
      <c r="BE1540" s="107"/>
      <c r="BF1540" s="107"/>
      <c r="BG1540" s="107"/>
      <c r="BH1540" s="107"/>
      <c r="BI1540" s="107"/>
    </row>
    <row r="1541" spans="2:61" x14ac:dyDescent="0.3">
      <c r="B1541" s="108"/>
      <c r="C1541" s="93">
        <v>1969</v>
      </c>
      <c r="D1541" s="94">
        <f>'[1]S&amp;P500 Historical Data'!E4921</f>
        <v>0</v>
      </c>
      <c r="E1541" s="95"/>
      <c r="F1541" s="96"/>
      <c r="H1541" s="114">
        <v>1470</v>
      </c>
      <c r="I1541" s="98">
        <f t="shared" ca="1" si="263"/>
        <v>4984.1403239982865</v>
      </c>
      <c r="J1541" s="99">
        <f t="shared" ca="1" si="271"/>
        <v>1.2789314927914264E-2</v>
      </c>
      <c r="K1541" s="100">
        <f t="shared" ca="1" si="272"/>
        <v>21.373435456011222</v>
      </c>
      <c r="L1541" s="101">
        <f t="shared" ca="1" si="273"/>
        <v>0.7760138950276565</v>
      </c>
      <c r="M1541" s="125"/>
      <c r="N1541" s="91">
        <v>45382</v>
      </c>
      <c r="O1541" s="102"/>
      <c r="P1541" s="92" t="str">
        <f t="shared" si="270"/>
        <v/>
      </c>
      <c r="Q1541" s="115">
        <f t="shared" si="264"/>
        <v>3540.5637599454462</v>
      </c>
      <c r="R1541" s="116">
        <f t="shared" si="265"/>
        <v>4256.7043456438314</v>
      </c>
      <c r="S1541" s="116">
        <f t="shared" si="266"/>
        <v>6538.6794955958749</v>
      </c>
      <c r="T1541" s="116">
        <f t="shared" si="267"/>
        <v>1917.1442409254619</v>
      </c>
      <c r="U1541" s="116">
        <f t="shared" si="268"/>
        <v>12075.57113638442</v>
      </c>
      <c r="V1541" s="116">
        <f t="shared" si="269"/>
        <v>1038.0951423878037</v>
      </c>
      <c r="W1541" s="64"/>
      <c r="X1541" s="64"/>
      <c r="Y1541" s="105"/>
      <c r="Z1541" s="61"/>
      <c r="AA1541" s="106"/>
      <c r="AB1541" s="107"/>
      <c r="AC1541" s="107"/>
      <c r="AD1541" s="107"/>
      <c r="AE1541" s="107"/>
      <c r="AF1541" s="107"/>
      <c r="AG1541" s="107"/>
      <c r="AI1541" s="108"/>
      <c r="AJ1541" s="4"/>
      <c r="AK1541" s="4"/>
      <c r="AL1541" s="4"/>
      <c r="AN1541" s="109"/>
      <c r="AO1541" s="110"/>
      <c r="AP1541" s="111"/>
      <c r="AQ1541" s="110"/>
      <c r="AR1541" s="112"/>
      <c r="AT1541" s="113"/>
      <c r="AU1541" s="113"/>
      <c r="AV1541" s="113"/>
      <c r="AW1541" s="113"/>
      <c r="AX1541" s="113"/>
      <c r="AY1541" s="113"/>
      <c r="AZ1541" s="113"/>
      <c r="BA1541" s="105"/>
      <c r="BB1541" s="61"/>
      <c r="BC1541" s="106"/>
      <c r="BD1541" s="107"/>
      <c r="BE1541" s="107"/>
      <c r="BF1541" s="107"/>
      <c r="BG1541" s="107"/>
      <c r="BH1541" s="107"/>
      <c r="BI1541" s="107"/>
    </row>
    <row r="1542" spans="2:61" x14ac:dyDescent="0.3">
      <c r="B1542" s="108"/>
      <c r="C1542" s="93">
        <v>1970</v>
      </c>
      <c r="D1542" s="94">
        <f>'[1]S&amp;P500 Historical Data'!E4922</f>
        <v>0</v>
      </c>
      <c r="E1542" s="95"/>
      <c r="F1542" s="96"/>
      <c r="H1542" s="114">
        <v>1471</v>
      </c>
      <c r="I1542" s="98">
        <f t="shared" ca="1" si="263"/>
        <v>4948.78909696746</v>
      </c>
      <c r="J1542" s="99">
        <f t="shared" ca="1" si="271"/>
        <v>-7.0927431277592323E-3</v>
      </c>
      <c r="K1542" s="100">
        <f t="shared" ca="1" si="272"/>
        <v>20.91030944320941</v>
      </c>
      <c r="L1542" s="101">
        <f t="shared" ca="1" si="273"/>
        <v>-0.46312601280181298</v>
      </c>
      <c r="M1542" s="125"/>
      <c r="N1542" s="91">
        <v>45383</v>
      </c>
      <c r="O1542" s="102"/>
      <c r="P1542" s="92" t="str">
        <f t="shared" si="270"/>
        <v/>
      </c>
      <c r="Q1542" s="115">
        <f t="shared" si="264"/>
        <v>3541.5977555193572</v>
      </c>
      <c r="R1542" s="116">
        <f t="shared" si="265"/>
        <v>4257.5924750867252</v>
      </c>
      <c r="S1542" s="116">
        <f t="shared" si="266"/>
        <v>6541.9537136574172</v>
      </c>
      <c r="T1542" s="116">
        <f t="shared" si="267"/>
        <v>1917.3040976603565</v>
      </c>
      <c r="U1542" s="116">
        <f t="shared" si="268"/>
        <v>12084.138670163593</v>
      </c>
      <c r="V1542" s="116">
        <f t="shared" si="269"/>
        <v>1037.9651379596378</v>
      </c>
      <c r="W1542" s="64"/>
      <c r="X1542" s="64"/>
      <c r="Y1542" s="105"/>
      <c r="Z1542" s="61"/>
      <c r="AA1542" s="106"/>
      <c r="AB1542" s="107"/>
      <c r="AC1542" s="107"/>
      <c r="AD1542" s="107"/>
      <c r="AE1542" s="107"/>
      <c r="AF1542" s="107"/>
      <c r="AG1542" s="107"/>
      <c r="AI1542" s="108"/>
      <c r="AJ1542" s="4"/>
      <c r="AK1542" s="4"/>
      <c r="AL1542" s="4"/>
      <c r="AN1542" s="109"/>
      <c r="AO1542" s="110"/>
      <c r="AP1542" s="111"/>
      <c r="AQ1542" s="110"/>
      <c r="AR1542" s="112"/>
      <c r="AT1542" s="113"/>
      <c r="AU1542" s="113"/>
      <c r="AV1542" s="113"/>
      <c r="AW1542" s="113"/>
      <c r="AX1542" s="113"/>
      <c r="AY1542" s="113"/>
      <c r="AZ1542" s="113"/>
      <c r="BA1542" s="105"/>
      <c r="BB1542" s="61"/>
      <c r="BC1542" s="106"/>
      <c r="BD1542" s="107"/>
      <c r="BE1542" s="107"/>
      <c r="BF1542" s="107"/>
      <c r="BG1542" s="107"/>
      <c r="BH1542" s="107"/>
      <c r="BI1542" s="107"/>
    </row>
    <row r="1543" spans="2:61" x14ac:dyDescent="0.3">
      <c r="B1543" s="108"/>
      <c r="C1543" s="93">
        <v>1971</v>
      </c>
      <c r="D1543" s="94">
        <f>'[1]S&amp;P500 Historical Data'!E4923</f>
        <v>0</v>
      </c>
      <c r="E1543" s="95"/>
      <c r="F1543" s="96"/>
      <c r="H1543" s="114">
        <v>1472</v>
      </c>
      <c r="I1543" s="98">
        <f t="shared" ca="1" si="263"/>
        <v>4971.1714253392192</v>
      </c>
      <c r="J1543" s="99">
        <f t="shared" ca="1" si="271"/>
        <v>4.5227888950601725E-3</v>
      </c>
      <c r="K1543" s="100">
        <f t="shared" ca="1" si="272"/>
        <v>21.174096431956318</v>
      </c>
      <c r="L1543" s="101">
        <f t="shared" ca="1" si="273"/>
        <v>0.2637869887469082</v>
      </c>
      <c r="M1543" s="125"/>
      <c r="N1543" s="91">
        <v>45384</v>
      </c>
      <c r="O1543" s="102"/>
      <c r="P1543" s="92" t="str">
        <f t="shared" si="270"/>
        <v/>
      </c>
      <c r="Q1543" s="115">
        <f t="shared" si="264"/>
        <v>3542.6320530640614</v>
      </c>
      <c r="R1543" s="116">
        <f t="shared" si="265"/>
        <v>4258.4804879084977</v>
      </c>
      <c r="S1543" s="116">
        <f t="shared" si="266"/>
        <v>6545.2291072195694</v>
      </c>
      <c r="T1543" s="116">
        <f t="shared" si="267"/>
        <v>1917.4641036711187</v>
      </c>
      <c r="U1543" s="116">
        <f t="shared" si="268"/>
        <v>12092.710567822438</v>
      </c>
      <c r="V1543" s="116">
        <f t="shared" si="269"/>
        <v>1037.8352969756754</v>
      </c>
      <c r="W1543" s="64"/>
      <c r="X1543" s="64"/>
      <c r="Y1543" s="105"/>
      <c r="Z1543" s="61"/>
      <c r="AA1543" s="106"/>
      <c r="AB1543" s="107"/>
      <c r="AC1543" s="107"/>
      <c r="AD1543" s="107"/>
      <c r="AE1543" s="107"/>
      <c r="AF1543" s="107"/>
      <c r="AG1543" s="107"/>
      <c r="AI1543" s="108"/>
      <c r="AJ1543" s="4"/>
      <c r="AK1543" s="4"/>
      <c r="AL1543" s="4"/>
      <c r="AN1543" s="109"/>
      <c r="AO1543" s="110"/>
      <c r="AP1543" s="111"/>
      <c r="AQ1543" s="110"/>
      <c r="AR1543" s="112"/>
      <c r="AT1543" s="113"/>
      <c r="AU1543" s="113"/>
      <c r="AV1543" s="113"/>
      <c r="AW1543" s="113"/>
      <c r="AX1543" s="113"/>
      <c r="AY1543" s="113"/>
      <c r="AZ1543" s="113"/>
      <c r="BA1543" s="105"/>
      <c r="BB1543" s="61"/>
      <c r="BC1543" s="106"/>
      <c r="BD1543" s="107"/>
      <c r="BE1543" s="107"/>
      <c r="BF1543" s="107"/>
      <c r="BG1543" s="107"/>
      <c r="BH1543" s="107"/>
      <c r="BI1543" s="107"/>
    </row>
    <row r="1544" spans="2:61" x14ac:dyDescent="0.3">
      <c r="B1544" s="108"/>
      <c r="C1544" s="93">
        <v>1972</v>
      </c>
      <c r="D1544" s="94">
        <f>'[1]S&amp;P500 Historical Data'!E4924</f>
        <v>0</v>
      </c>
      <c r="E1544" s="95"/>
      <c r="F1544" s="96"/>
      <c r="H1544" s="114">
        <v>1473</v>
      </c>
      <c r="I1544" s="98">
        <f t="shared" ref="I1544:I1607" ca="1" si="274">$L$8*EXP(($L$4-($L$5^2)/2)*H1544+$L$5*K1544)</f>
        <v>4931.9018327873591</v>
      </c>
      <c r="J1544" s="99">
        <f t="shared" ca="1" si="271"/>
        <v>-7.8994645712062647E-3</v>
      </c>
      <c r="K1544" s="100">
        <f t="shared" ca="1" si="272"/>
        <v>20.660169517327414</v>
      </c>
      <c r="L1544" s="101">
        <f t="shared" ca="1" si="273"/>
        <v>-0.5139269146289045</v>
      </c>
      <c r="M1544" s="125"/>
      <c r="N1544" s="91">
        <v>45385</v>
      </c>
      <c r="O1544" s="102"/>
      <c r="P1544" s="92" t="str">
        <f t="shared" si="270"/>
        <v/>
      </c>
      <c r="Q1544" s="115">
        <f t="shared" si="264"/>
        <v>3543.6666526677473</v>
      </c>
      <c r="R1544" s="116">
        <f t="shared" si="265"/>
        <v>4259.3683842665732</v>
      </c>
      <c r="S1544" s="116">
        <f t="shared" si="266"/>
        <v>6548.5056768793529</v>
      </c>
      <c r="T1544" s="116">
        <f t="shared" si="267"/>
        <v>1917.6242588543751</v>
      </c>
      <c r="U1544" s="116">
        <f t="shared" si="268"/>
        <v>12101.286831772943</v>
      </c>
      <c r="V1544" s="116">
        <f t="shared" si="269"/>
        <v>1037.7056192287316</v>
      </c>
      <c r="W1544" s="64"/>
      <c r="X1544" s="64"/>
      <c r="Y1544" s="105"/>
      <c r="Z1544" s="61"/>
      <c r="AA1544" s="106"/>
      <c r="AB1544" s="107"/>
      <c r="AC1544" s="107"/>
      <c r="AD1544" s="107"/>
      <c r="AE1544" s="107"/>
      <c r="AF1544" s="107"/>
      <c r="AG1544" s="107"/>
      <c r="AI1544" s="108"/>
      <c r="AJ1544" s="4"/>
      <c r="AK1544" s="4"/>
      <c r="AL1544" s="4"/>
      <c r="AN1544" s="109"/>
      <c r="AO1544" s="110"/>
      <c r="AP1544" s="111"/>
      <c r="AQ1544" s="110"/>
      <c r="AR1544" s="112"/>
      <c r="AT1544" s="113"/>
      <c r="AU1544" s="113"/>
      <c r="AV1544" s="113"/>
      <c r="AW1544" s="113"/>
      <c r="AX1544" s="113"/>
      <c r="AY1544" s="113"/>
      <c r="AZ1544" s="113"/>
      <c r="BA1544" s="105"/>
      <c r="BB1544" s="61"/>
      <c r="BC1544" s="106"/>
      <c r="BD1544" s="107"/>
      <c r="BE1544" s="107"/>
      <c r="BF1544" s="107"/>
      <c r="BG1544" s="107"/>
      <c r="BH1544" s="107"/>
      <c r="BI1544" s="107"/>
    </row>
    <row r="1545" spans="2:61" x14ac:dyDescent="0.3">
      <c r="B1545" s="108"/>
      <c r="C1545" s="93">
        <v>1973</v>
      </c>
      <c r="D1545" s="94">
        <f>'[1]S&amp;P500 Historical Data'!E4925</f>
        <v>0</v>
      </c>
      <c r="E1545" s="95"/>
      <c r="F1545" s="96"/>
      <c r="H1545" s="114">
        <v>1474</v>
      </c>
      <c r="I1545" s="98">
        <f t="shared" ca="1" si="274"/>
        <v>4878.2320087549351</v>
      </c>
      <c r="J1545" s="99">
        <f t="shared" ca="1" si="271"/>
        <v>-1.0882176055416632E-2</v>
      </c>
      <c r="K1545" s="100">
        <f t="shared" ca="1" si="272"/>
        <v>19.958055765319422</v>
      </c>
      <c r="L1545" s="101">
        <f t="shared" ca="1" si="273"/>
        <v>-0.7021137520079932</v>
      </c>
      <c r="M1545" s="125"/>
      <c r="N1545" s="91">
        <v>45386</v>
      </c>
      <c r="O1545" s="102"/>
      <c r="P1545" s="92" t="str">
        <f t="shared" si="270"/>
        <v/>
      </c>
      <c r="Q1545" s="115">
        <f t="shared" ref="Q1545:Q1608" si="275">$L$8*EXP($L$9*H1545)</f>
        <v>3544.7015544186288</v>
      </c>
      <c r="R1545" s="116">
        <f t="shared" ref="R1545:R1608" si="276">$L$8*EXP($L$5*SQRT(H1545))</f>
        <v>4260.2561643180989</v>
      </c>
      <c r="S1545" s="116">
        <f t="shared" ref="S1545:S1608" si="277">$L$8*EXP($L$9*H1545+$L$5*SQRT(H1545))</f>
        <v>6551.7834232337391</v>
      </c>
      <c r="T1545" s="116">
        <f t="shared" ref="T1545:T1608" si="278">$L$8*EXP($L$9*H1545-$L$5*SQRT(H1545))</f>
        <v>1917.7845631069756</v>
      </c>
      <c r="U1545" s="116">
        <f t="shared" ref="U1545:U1608" si="279">$L$8*EXP($L$9*H1545+2*$L$5*SQRT(H1545))</f>
        <v>12109.867464427691</v>
      </c>
      <c r="V1545" s="116">
        <f t="shared" ref="V1545:V1608" si="280">$L$8*EXP($L$9*H1545-2*$L$5*SQRT(H1545))</f>
        <v>1037.5761045120287</v>
      </c>
      <c r="W1545" s="64"/>
      <c r="X1545" s="64"/>
      <c r="Y1545" s="105"/>
      <c r="Z1545" s="61"/>
      <c r="AA1545" s="106"/>
      <c r="AB1545" s="107"/>
      <c r="AC1545" s="107"/>
      <c r="AD1545" s="107"/>
      <c r="AE1545" s="107"/>
      <c r="AF1545" s="107"/>
      <c r="AG1545" s="107"/>
      <c r="AI1545" s="108"/>
      <c r="AJ1545" s="4"/>
      <c r="AK1545" s="4"/>
      <c r="AL1545" s="4"/>
      <c r="AN1545" s="109"/>
      <c r="AO1545" s="110"/>
      <c r="AP1545" s="111"/>
      <c r="AQ1545" s="110"/>
      <c r="AR1545" s="112"/>
      <c r="AT1545" s="113"/>
      <c r="AU1545" s="113"/>
      <c r="AV1545" s="113"/>
      <c r="AW1545" s="113"/>
      <c r="AX1545" s="113"/>
      <c r="AY1545" s="113"/>
      <c r="AZ1545" s="113"/>
      <c r="BA1545" s="105"/>
      <c r="BB1545" s="61"/>
      <c r="BC1545" s="106"/>
      <c r="BD1545" s="107"/>
      <c r="BE1545" s="107"/>
      <c r="BF1545" s="107"/>
      <c r="BG1545" s="107"/>
      <c r="BH1545" s="107"/>
      <c r="BI1545" s="107"/>
    </row>
    <row r="1546" spans="2:61" x14ac:dyDescent="0.3">
      <c r="B1546" s="108"/>
      <c r="C1546" s="93">
        <v>1974</v>
      </c>
      <c r="D1546" s="94">
        <f>'[1]S&amp;P500 Historical Data'!E4926</f>
        <v>0</v>
      </c>
      <c r="E1546" s="95"/>
      <c r="F1546" s="96"/>
      <c r="H1546" s="114">
        <v>1475</v>
      </c>
      <c r="I1546" s="98">
        <f t="shared" ca="1" si="274"/>
        <v>4852.7033530090839</v>
      </c>
      <c r="J1546" s="99">
        <f t="shared" ca="1" si="271"/>
        <v>-5.233177860346756E-3</v>
      </c>
      <c r="K1546" s="100">
        <f t="shared" ca="1" si="272"/>
        <v>19.6118733343136</v>
      </c>
      <c r="L1546" s="101">
        <f t="shared" ca="1" si="273"/>
        <v>-0.34618243100582285</v>
      </c>
      <c r="M1546" s="125"/>
      <c r="N1546" s="91">
        <v>45387</v>
      </c>
      <c r="O1546" s="102"/>
      <c r="P1546" s="92" t="str">
        <f t="shared" ref="P1546:P1609" si="281">IF(O1546="","",(O1546-O1545)/O1545)</f>
        <v/>
      </c>
      <c r="Q1546" s="115">
        <f t="shared" si="275"/>
        <v>3545.7367584049452</v>
      </c>
      <c r="R1546" s="116">
        <f t="shared" si="276"/>
        <v>4261.1438282199551</v>
      </c>
      <c r="S1546" s="116">
        <f t="shared" si="277"/>
        <v>6555.0623468796593</v>
      </c>
      <c r="T1546" s="116">
        <f t="shared" si="278"/>
        <v>1917.945016325993</v>
      </c>
      <c r="U1546" s="116">
        <f t="shared" si="279"/>
        <v>12118.452468199881</v>
      </c>
      <c r="V1546" s="116">
        <f t="shared" si="280"/>
        <v>1037.4467526191929</v>
      </c>
      <c r="W1546" s="64"/>
      <c r="X1546" s="64"/>
      <c r="Y1546" s="105"/>
      <c r="Z1546" s="61"/>
      <c r="AA1546" s="106"/>
      <c r="AB1546" s="107"/>
      <c r="AC1546" s="107"/>
      <c r="AD1546" s="107"/>
      <c r="AE1546" s="107"/>
      <c r="AF1546" s="107"/>
      <c r="AG1546" s="107"/>
      <c r="AI1546" s="108"/>
      <c r="AJ1546" s="4"/>
      <c r="AK1546" s="4"/>
      <c r="AL1546" s="4"/>
      <c r="AN1546" s="109"/>
      <c r="AO1546" s="110"/>
      <c r="AP1546" s="111"/>
      <c r="AQ1546" s="110"/>
      <c r="AR1546" s="112"/>
      <c r="AT1546" s="113"/>
      <c r="AU1546" s="113"/>
      <c r="AV1546" s="113"/>
      <c r="AW1546" s="113"/>
      <c r="AX1546" s="113"/>
      <c r="AY1546" s="113"/>
      <c r="AZ1546" s="113"/>
      <c r="BA1546" s="105"/>
      <c r="BB1546" s="61"/>
      <c r="BC1546" s="106"/>
      <c r="BD1546" s="107"/>
      <c r="BE1546" s="107"/>
      <c r="BF1546" s="107"/>
      <c r="BG1546" s="107"/>
      <c r="BH1546" s="107"/>
      <c r="BI1546" s="107"/>
    </row>
    <row r="1547" spans="2:61" x14ac:dyDescent="0.3">
      <c r="B1547" s="108"/>
      <c r="C1547" s="93">
        <v>1975</v>
      </c>
      <c r="D1547" s="94">
        <f>'[1]S&amp;P500 Historical Data'!E4927</f>
        <v>0</v>
      </c>
      <c r="E1547" s="95"/>
      <c r="F1547" s="96"/>
      <c r="H1547" s="114">
        <v>1476</v>
      </c>
      <c r="I1547" s="98">
        <f t="shared" ca="1" si="274"/>
        <v>4845.4662617144213</v>
      </c>
      <c r="J1547" s="99">
        <f t="shared" ca="1" si="271"/>
        <v>-1.4913525035844196E-3</v>
      </c>
      <c r="K1547" s="100">
        <f t="shared" ca="1" si="272"/>
        <v>19.500344229524678</v>
      </c>
      <c r="L1547" s="101">
        <f t="shared" ca="1" si="273"/>
        <v>-0.11152910478892207</v>
      </c>
      <c r="M1547" s="125"/>
      <c r="N1547" s="91">
        <v>45388</v>
      </c>
      <c r="O1547" s="102"/>
      <c r="P1547" s="92" t="str">
        <f t="shared" si="281"/>
        <v/>
      </c>
      <c r="Q1547" s="115">
        <f t="shared" si="275"/>
        <v>3546.7722647149631</v>
      </c>
      <c r="R1547" s="116">
        <f t="shared" si="276"/>
        <v>4262.031376128748</v>
      </c>
      <c r="S1547" s="116">
        <f t="shared" si="277"/>
        <v>6558.3424484139978</v>
      </c>
      <c r="T1547" s="116">
        <f t="shared" si="278"/>
        <v>1918.1056184087229</v>
      </c>
      <c r="U1547" s="116">
        <f t="shared" si="279"/>
        <v>12127.04184550331</v>
      </c>
      <c r="V1547" s="116">
        <f t="shared" si="280"/>
        <v>1037.3175633442547</v>
      </c>
      <c r="W1547" s="64"/>
      <c r="X1547" s="64"/>
      <c r="Y1547" s="105"/>
      <c r="Z1547" s="61"/>
      <c r="AA1547" s="106"/>
      <c r="AB1547" s="107"/>
      <c r="AC1547" s="107"/>
      <c r="AD1547" s="107"/>
      <c r="AE1547" s="107"/>
      <c r="AF1547" s="107"/>
      <c r="AG1547" s="107"/>
      <c r="AI1547" s="108"/>
      <c r="AJ1547" s="4"/>
      <c r="AK1547" s="4"/>
      <c r="AL1547" s="4"/>
      <c r="AN1547" s="109"/>
      <c r="AO1547" s="110"/>
      <c r="AP1547" s="111"/>
      <c r="AQ1547" s="110"/>
      <c r="AR1547" s="112"/>
      <c r="AT1547" s="113"/>
      <c r="AU1547" s="113"/>
      <c r="AV1547" s="113"/>
      <c r="AW1547" s="113"/>
      <c r="AX1547" s="113"/>
      <c r="AY1547" s="113"/>
      <c r="AZ1547" s="113"/>
      <c r="BA1547" s="105"/>
      <c r="BB1547" s="61"/>
      <c r="BC1547" s="106"/>
      <c r="BD1547" s="107"/>
      <c r="BE1547" s="107"/>
      <c r="BF1547" s="107"/>
      <c r="BG1547" s="107"/>
      <c r="BH1547" s="107"/>
      <c r="BI1547" s="107"/>
    </row>
    <row r="1548" spans="2:61" x14ac:dyDescent="0.3">
      <c r="B1548" s="108"/>
      <c r="C1548" s="93">
        <v>1976</v>
      </c>
      <c r="D1548" s="94">
        <f>'[1]S&amp;P500 Historical Data'!E4928</f>
        <v>0</v>
      </c>
      <c r="E1548" s="95"/>
      <c r="F1548" s="96"/>
      <c r="H1548" s="114">
        <v>1477</v>
      </c>
      <c r="I1548" s="98">
        <f t="shared" ca="1" si="274"/>
        <v>4855.6789911580499</v>
      </c>
      <c r="J1548" s="99">
        <f t="shared" ca="1" si="271"/>
        <v>2.1076876593533783E-3</v>
      </c>
      <c r="K1548" s="100">
        <f t="shared" ca="1" si="272"/>
        <v>19.613686079638441</v>
      </c>
      <c r="L1548" s="101">
        <f t="shared" ca="1" si="273"/>
        <v>0.11334185011376385</v>
      </c>
      <c r="M1548" s="125"/>
      <c r="N1548" s="91">
        <v>45389</v>
      </c>
      <c r="O1548" s="102"/>
      <c r="P1548" s="92" t="str">
        <f t="shared" si="281"/>
        <v/>
      </c>
      <c r="Q1548" s="115">
        <f t="shared" si="275"/>
        <v>3547.8080734369737</v>
      </c>
      <c r="R1548" s="116">
        <f t="shared" si="276"/>
        <v>4262.9188082008159</v>
      </c>
      <c r="S1548" s="116">
        <f t="shared" si="277"/>
        <v>6561.6237284336003</v>
      </c>
      <c r="T1548" s="116">
        <f t="shared" si="278"/>
        <v>1918.2663692526821</v>
      </c>
      <c r="U1548" s="116">
        <f t="shared" si="279"/>
        <v>12135.635598752388</v>
      </c>
      <c r="V1548" s="116">
        <f t="shared" si="280"/>
        <v>1037.1885364816471</v>
      </c>
      <c r="W1548" s="64"/>
      <c r="X1548" s="64"/>
      <c r="Y1548" s="105"/>
      <c r="Z1548" s="61"/>
      <c r="AA1548" s="106"/>
      <c r="AB1548" s="107"/>
      <c r="AC1548" s="107"/>
      <c r="AD1548" s="107"/>
      <c r="AE1548" s="107"/>
      <c r="AF1548" s="107"/>
      <c r="AG1548" s="107"/>
      <c r="AI1548" s="108"/>
      <c r="AJ1548" s="4"/>
      <c r="AK1548" s="4"/>
      <c r="AL1548" s="4"/>
      <c r="AN1548" s="109"/>
      <c r="AO1548" s="110"/>
      <c r="AP1548" s="111"/>
      <c r="AQ1548" s="110"/>
      <c r="AR1548" s="112"/>
      <c r="AT1548" s="113"/>
      <c r="AU1548" s="113"/>
      <c r="AV1548" s="113"/>
      <c r="AW1548" s="113"/>
      <c r="AX1548" s="113"/>
      <c r="AY1548" s="113"/>
      <c r="AZ1548" s="113"/>
      <c r="BA1548" s="105"/>
      <c r="BB1548" s="61"/>
      <c r="BC1548" s="106"/>
      <c r="BD1548" s="107"/>
      <c r="BE1548" s="107"/>
      <c r="BF1548" s="107"/>
      <c r="BG1548" s="107"/>
      <c r="BH1548" s="107"/>
      <c r="BI1548" s="107"/>
    </row>
    <row r="1549" spans="2:61" x14ac:dyDescent="0.3">
      <c r="B1549" s="108"/>
      <c r="C1549" s="93">
        <v>1977</v>
      </c>
      <c r="D1549" s="94">
        <f>'[1]S&amp;P500 Historical Data'!E4929</f>
        <v>0</v>
      </c>
      <c r="E1549" s="95"/>
      <c r="F1549" s="96"/>
      <c r="H1549" s="114">
        <v>1478</v>
      </c>
      <c r="I1549" s="98">
        <f t="shared" ca="1" si="274"/>
        <v>4862.0435146902701</v>
      </c>
      <c r="J1549" s="99">
        <f t="shared" ca="1" si="271"/>
        <v>1.3107381158864908E-3</v>
      </c>
      <c r="K1549" s="100">
        <f t="shared" ca="1" si="272"/>
        <v>19.677303570174452</v>
      </c>
      <c r="L1549" s="101">
        <f t="shared" ca="1" si="273"/>
        <v>6.3617490536010443E-2</v>
      </c>
      <c r="M1549" s="125"/>
      <c r="N1549" s="91">
        <v>45390</v>
      </c>
      <c r="O1549" s="102"/>
      <c r="P1549" s="92" t="str">
        <f t="shared" si="281"/>
        <v/>
      </c>
      <c r="Q1549" s="115">
        <f t="shared" si="275"/>
        <v>3548.8441846592941</v>
      </c>
      <c r="R1549" s="116">
        <f t="shared" si="276"/>
        <v>4263.8061245922245</v>
      </c>
      <c r="S1549" s="116">
        <f t="shared" si="277"/>
        <v>6564.9061875352709</v>
      </c>
      <c r="T1549" s="116">
        <f t="shared" si="278"/>
        <v>1918.4272687556092</v>
      </c>
      <c r="U1549" s="116">
        <f t="shared" si="279"/>
        <v>12144.233730362128</v>
      </c>
      <c r="V1549" s="116">
        <f t="shared" si="280"/>
        <v>1037.0596718262059</v>
      </c>
      <c r="W1549" s="64"/>
      <c r="X1549" s="64"/>
      <c r="Y1549" s="105"/>
      <c r="Z1549" s="61"/>
      <c r="AA1549" s="106"/>
      <c r="AB1549" s="107"/>
      <c r="AC1549" s="107"/>
      <c r="AD1549" s="107"/>
      <c r="AE1549" s="107"/>
      <c r="AF1549" s="107"/>
      <c r="AG1549" s="107"/>
      <c r="AI1549" s="108"/>
      <c r="AJ1549" s="4"/>
      <c r="AK1549" s="4"/>
      <c r="AL1549" s="4"/>
      <c r="AN1549" s="109"/>
      <c r="AO1549" s="110"/>
      <c r="AP1549" s="111"/>
      <c r="AQ1549" s="110"/>
      <c r="AR1549" s="112"/>
      <c r="AT1549" s="113"/>
      <c r="AU1549" s="113"/>
      <c r="AV1549" s="113"/>
      <c r="AW1549" s="113"/>
      <c r="AX1549" s="113"/>
      <c r="AY1549" s="113"/>
      <c r="AZ1549" s="113"/>
      <c r="BA1549" s="105"/>
      <c r="BB1549" s="61"/>
      <c r="BC1549" s="106"/>
      <c r="BD1549" s="107"/>
      <c r="BE1549" s="107"/>
      <c r="BF1549" s="107"/>
      <c r="BG1549" s="107"/>
      <c r="BH1549" s="107"/>
      <c r="BI1549" s="107"/>
    </row>
    <row r="1550" spans="2:61" x14ac:dyDescent="0.3">
      <c r="B1550" s="108"/>
      <c r="C1550" s="93">
        <v>1978</v>
      </c>
      <c r="D1550" s="94">
        <f>'[1]S&amp;P500 Historical Data'!E4930</f>
        <v>0</v>
      </c>
      <c r="E1550" s="95"/>
      <c r="F1550" s="96"/>
      <c r="H1550" s="114">
        <v>1479</v>
      </c>
      <c r="I1550" s="98">
        <f t="shared" ca="1" si="274"/>
        <v>4843.8977397228564</v>
      </c>
      <c r="J1550" s="99">
        <f t="shared" ca="1" si="271"/>
        <v>-3.7321292811526028E-3</v>
      </c>
      <c r="K1550" s="100">
        <f t="shared" ca="1" si="272"/>
        <v>19.425359129405706</v>
      </c>
      <c r="L1550" s="101">
        <f t="shared" ca="1" si="273"/>
        <v>-0.25194444076874756</v>
      </c>
      <c r="M1550" s="125"/>
      <c r="N1550" s="91">
        <v>45391</v>
      </c>
      <c r="O1550" s="102"/>
      <c r="P1550" s="92" t="str">
        <f t="shared" si="281"/>
        <v/>
      </c>
      <c r="Q1550" s="115">
        <f t="shared" si="275"/>
        <v>3549.8805984702667</v>
      </c>
      <c r="R1550" s="116">
        <f t="shared" si="276"/>
        <v>4264.6933254587739</v>
      </c>
      <c r="S1550" s="116">
        <f t="shared" si="277"/>
        <v>6568.1898263157682</v>
      </c>
      <c r="T1550" s="116">
        <f t="shared" si="278"/>
        <v>1918.5883168154628</v>
      </c>
      <c r="U1550" s="116">
        <f t="shared" si="279"/>
        <v>12152.836242748157</v>
      </c>
      <c r="V1550" s="116">
        <f t="shared" si="280"/>
        <v>1036.9309691731657</v>
      </c>
      <c r="W1550" s="64"/>
      <c r="X1550" s="64"/>
      <c r="Y1550" s="105"/>
      <c r="Z1550" s="61"/>
      <c r="AA1550" s="106"/>
      <c r="AB1550" s="107"/>
      <c r="AC1550" s="107"/>
      <c r="AD1550" s="107"/>
      <c r="AE1550" s="107"/>
      <c r="AF1550" s="107"/>
      <c r="AG1550" s="107"/>
      <c r="AI1550" s="108"/>
      <c r="AJ1550" s="4"/>
      <c r="AK1550" s="4"/>
      <c r="AL1550" s="4"/>
      <c r="AN1550" s="109"/>
      <c r="AO1550" s="110"/>
      <c r="AP1550" s="111"/>
      <c r="AQ1550" s="110"/>
      <c r="AR1550" s="112"/>
      <c r="AT1550" s="113"/>
      <c r="AU1550" s="113"/>
      <c r="AV1550" s="113"/>
      <c r="AW1550" s="113"/>
      <c r="AX1550" s="113"/>
      <c r="AY1550" s="113"/>
      <c r="AZ1550" s="113"/>
      <c r="BA1550" s="105"/>
      <c r="BB1550" s="61"/>
      <c r="BC1550" s="106"/>
      <c r="BD1550" s="107"/>
      <c r="BE1550" s="107"/>
      <c r="BF1550" s="107"/>
      <c r="BG1550" s="107"/>
      <c r="BH1550" s="107"/>
      <c r="BI1550" s="107"/>
    </row>
    <row r="1551" spans="2:61" x14ac:dyDescent="0.3">
      <c r="B1551" s="108"/>
      <c r="C1551" s="93">
        <v>1979</v>
      </c>
      <c r="D1551" s="94">
        <f>'[1]S&amp;P500 Historical Data'!E4931</f>
        <v>0</v>
      </c>
      <c r="E1551" s="95"/>
      <c r="F1551" s="96"/>
      <c r="H1551" s="114">
        <v>1480</v>
      </c>
      <c r="I1551" s="98">
        <f t="shared" ca="1" si="274"/>
        <v>4837.4264155683604</v>
      </c>
      <c r="J1551" s="99">
        <f t="shared" ca="1" si="271"/>
        <v>-1.3359745606161819E-3</v>
      </c>
      <c r="K1551" s="100">
        <f t="shared" ca="1" si="272"/>
        <v>19.323554893764758</v>
      </c>
      <c r="L1551" s="101">
        <f t="shared" ca="1" si="273"/>
        <v>-0.10180423564094933</v>
      </c>
      <c r="M1551" s="125"/>
      <c r="N1551" s="91">
        <v>45392</v>
      </c>
      <c r="O1551" s="102"/>
      <c r="P1551" s="92" t="str">
        <f t="shared" si="281"/>
        <v/>
      </c>
      <c r="Q1551" s="115">
        <f t="shared" si="275"/>
        <v>3550.9173149582612</v>
      </c>
      <c r="R1551" s="116">
        <f t="shared" si="276"/>
        <v>4265.580410955994</v>
      </c>
      <c r="S1551" s="116">
        <f t="shared" si="277"/>
        <v>6571.474645371818</v>
      </c>
      <c r="T1551" s="116">
        <f t="shared" si="278"/>
        <v>1918.7495133304224</v>
      </c>
      <c r="U1551" s="116">
        <f t="shared" si="279"/>
        <v>12161.443138326715</v>
      </c>
      <c r="V1551" s="116">
        <f t="shared" si="280"/>
        <v>1036.8024283181619</v>
      </c>
      <c r="W1551" s="64"/>
      <c r="X1551" s="64"/>
      <c r="Y1551" s="105"/>
      <c r="Z1551" s="61"/>
      <c r="AA1551" s="106"/>
      <c r="AB1551" s="107"/>
      <c r="AC1551" s="107"/>
      <c r="AD1551" s="107"/>
      <c r="AE1551" s="107"/>
      <c r="AF1551" s="107"/>
      <c r="AG1551" s="107"/>
      <c r="AI1551" s="108"/>
      <c r="AJ1551" s="4"/>
      <c r="AK1551" s="4"/>
      <c r="AL1551" s="4"/>
      <c r="AN1551" s="109"/>
      <c r="AO1551" s="110"/>
      <c r="AP1551" s="111"/>
      <c r="AQ1551" s="110"/>
      <c r="AR1551" s="112"/>
      <c r="AT1551" s="113"/>
      <c r="AU1551" s="113"/>
      <c r="AV1551" s="113"/>
      <c r="AW1551" s="113"/>
      <c r="AX1551" s="113"/>
      <c r="AY1551" s="113"/>
      <c r="AZ1551" s="113"/>
      <c r="BA1551" s="105"/>
      <c r="BB1551" s="61"/>
      <c r="BC1551" s="106"/>
      <c r="BD1551" s="107"/>
      <c r="BE1551" s="107"/>
      <c r="BF1551" s="107"/>
      <c r="BG1551" s="107"/>
      <c r="BH1551" s="107"/>
      <c r="BI1551" s="107"/>
    </row>
    <row r="1552" spans="2:61" x14ac:dyDescent="0.3">
      <c r="B1552" s="108"/>
      <c r="C1552" s="93">
        <v>1980</v>
      </c>
      <c r="D1552" s="94">
        <f>'[1]S&amp;P500 Historical Data'!E4932</f>
        <v>0</v>
      </c>
      <c r="E1552" s="95"/>
      <c r="F1552" s="96"/>
      <c r="H1552" s="114">
        <v>1481</v>
      </c>
      <c r="I1552" s="98">
        <f t="shared" ca="1" si="274"/>
        <v>4751.7072432801478</v>
      </c>
      <c r="J1552" s="99">
        <f t="shared" ca="1" si="271"/>
        <v>-1.7719995080925945E-2</v>
      </c>
      <c r="K1552" s="100">
        <f t="shared" ca="1" si="272"/>
        <v>18.187875276297319</v>
      </c>
      <c r="L1552" s="101">
        <f t="shared" ca="1" si="273"/>
        <v>-1.1356796174674391</v>
      </c>
      <c r="M1552" s="125"/>
      <c r="N1552" s="91">
        <v>45393</v>
      </c>
      <c r="O1552" s="102"/>
      <c r="P1552" s="92" t="str">
        <f t="shared" si="281"/>
        <v/>
      </c>
      <c r="Q1552" s="115">
        <f t="shared" si="275"/>
        <v>3551.9543342116713</v>
      </c>
      <c r="R1552" s="116">
        <f t="shared" si="276"/>
        <v>4266.4673812391466</v>
      </c>
      <c r="S1552" s="116">
        <f t="shared" si="277"/>
        <v>6574.7606453000999</v>
      </c>
      <c r="T1552" s="116">
        <f t="shared" si="278"/>
        <v>1918.9108581988862</v>
      </c>
      <c r="U1552" s="116">
        <f t="shared" si="279"/>
        <v>12170.054419514654</v>
      </c>
      <c r="V1552" s="116">
        <f t="shared" si="280"/>
        <v>1036.6740490572286</v>
      </c>
      <c r="W1552" s="64"/>
      <c r="X1552" s="64"/>
      <c r="Y1552" s="105"/>
      <c r="Z1552" s="61"/>
      <c r="AA1552" s="106"/>
      <c r="AB1552" s="107"/>
      <c r="AC1552" s="107"/>
      <c r="AD1552" s="107"/>
      <c r="AE1552" s="107"/>
      <c r="AF1552" s="107"/>
      <c r="AG1552" s="107"/>
      <c r="AI1552" s="108"/>
      <c r="AJ1552" s="4"/>
      <c r="AK1552" s="4"/>
      <c r="AL1552" s="4"/>
      <c r="AN1552" s="109"/>
      <c r="AO1552" s="110"/>
      <c r="AP1552" s="111"/>
      <c r="AQ1552" s="110"/>
      <c r="AR1552" s="112"/>
      <c r="AT1552" s="113"/>
      <c r="AU1552" s="113"/>
      <c r="AV1552" s="113"/>
      <c r="AW1552" s="113"/>
      <c r="AX1552" s="113"/>
      <c r="AY1552" s="113"/>
      <c r="AZ1552" s="113"/>
      <c r="BA1552" s="105"/>
      <c r="BB1552" s="61"/>
      <c r="BC1552" s="106"/>
      <c r="BD1552" s="107"/>
      <c r="BE1552" s="107"/>
      <c r="BF1552" s="107"/>
      <c r="BG1552" s="107"/>
      <c r="BH1552" s="107"/>
      <c r="BI1552" s="107"/>
    </row>
    <row r="1553" spans="2:61" x14ac:dyDescent="0.3">
      <c r="B1553" s="108"/>
      <c r="C1553" s="93">
        <v>1981</v>
      </c>
      <c r="D1553" s="94">
        <f>'[1]S&amp;P500 Historical Data'!E4933</f>
        <v>0</v>
      </c>
      <c r="E1553" s="95"/>
      <c r="F1553" s="96"/>
      <c r="H1553" s="114">
        <v>1482</v>
      </c>
      <c r="I1553" s="98">
        <f t="shared" ca="1" si="274"/>
        <v>4675.3523176847275</v>
      </c>
      <c r="J1553" s="99">
        <f t="shared" ca="1" si="271"/>
        <v>-1.6068945683343876E-2</v>
      </c>
      <c r="K1553" s="100">
        <f t="shared" ca="1" si="272"/>
        <v>17.157159580294895</v>
      </c>
      <c r="L1553" s="101">
        <f t="shared" ca="1" si="273"/>
        <v>-1.0307156960024255</v>
      </c>
      <c r="M1553" s="125"/>
      <c r="N1553" s="91">
        <v>45394</v>
      </c>
      <c r="O1553" s="102"/>
      <c r="P1553" s="92" t="str">
        <f t="shared" si="281"/>
        <v/>
      </c>
      <c r="Q1553" s="115">
        <f t="shared" si="275"/>
        <v>3552.9916563189181</v>
      </c>
      <c r="R1553" s="116">
        <f t="shared" si="276"/>
        <v>4267.3542364632285</v>
      </c>
      <c r="S1553" s="116">
        <f t="shared" si="277"/>
        <v>6578.0478266972559</v>
      </c>
      <c r="T1553" s="116">
        <f t="shared" si="278"/>
        <v>1919.0723513194728</v>
      </c>
      <c r="U1553" s="116">
        <f t="shared" si="279"/>
        <v>12178.670088729441</v>
      </c>
      <c r="V1553" s="116">
        <f t="shared" si="280"/>
        <v>1036.5458311867976</v>
      </c>
      <c r="W1553" s="64"/>
      <c r="X1553" s="64"/>
      <c r="Y1553" s="105"/>
      <c r="Z1553" s="61"/>
      <c r="AA1553" s="106"/>
      <c r="AB1553" s="107"/>
      <c r="AC1553" s="107"/>
      <c r="AD1553" s="107"/>
      <c r="AE1553" s="107"/>
      <c r="AF1553" s="107"/>
      <c r="AG1553" s="107"/>
      <c r="AI1553" s="108"/>
      <c r="AJ1553" s="4"/>
      <c r="AK1553" s="4"/>
      <c r="AL1553" s="4"/>
      <c r="AN1553" s="109"/>
      <c r="AO1553" s="110"/>
      <c r="AP1553" s="111"/>
      <c r="AQ1553" s="110"/>
      <c r="AR1553" s="112"/>
      <c r="AT1553" s="113"/>
      <c r="AU1553" s="113"/>
      <c r="AV1553" s="113"/>
      <c r="AW1553" s="113"/>
      <c r="AX1553" s="113"/>
      <c r="AY1553" s="113"/>
      <c r="AZ1553" s="113"/>
      <c r="BA1553" s="105"/>
      <c r="BB1553" s="61"/>
      <c r="BC1553" s="106"/>
      <c r="BD1553" s="107"/>
      <c r="BE1553" s="107"/>
      <c r="BF1553" s="107"/>
      <c r="BG1553" s="107"/>
      <c r="BH1553" s="107"/>
      <c r="BI1553" s="107"/>
    </row>
    <row r="1554" spans="2:61" x14ac:dyDescent="0.3">
      <c r="B1554" s="108"/>
      <c r="C1554" s="93">
        <v>1982</v>
      </c>
      <c r="D1554" s="94">
        <f>'[1]S&amp;P500 Historical Data'!E4934</f>
        <v>0</v>
      </c>
      <c r="E1554" s="95"/>
      <c r="F1554" s="96"/>
      <c r="H1554" s="114">
        <v>1483</v>
      </c>
      <c r="I1554" s="98">
        <f t="shared" ca="1" si="274"/>
        <v>4670.9278088618885</v>
      </c>
      <c r="J1554" s="99">
        <f t="shared" ca="1" si="271"/>
        <v>-9.4634768081607772E-4</v>
      </c>
      <c r="K1554" s="100">
        <f t="shared" ca="1" si="272"/>
        <v>17.079734845889181</v>
      </c>
      <c r="L1554" s="101">
        <f t="shared" ca="1" si="273"/>
        <v>-7.7424734405712639E-2</v>
      </c>
      <c r="M1554" s="125"/>
      <c r="N1554" s="91">
        <v>45395</v>
      </c>
      <c r="O1554" s="102"/>
      <c r="P1554" s="92" t="str">
        <f t="shared" si="281"/>
        <v/>
      </c>
      <c r="Q1554" s="115">
        <f t="shared" si="275"/>
        <v>3554.0292813684482</v>
      </c>
      <c r="R1554" s="116">
        <f t="shared" si="276"/>
        <v>4268.2409767829686</v>
      </c>
      <c r="S1554" s="116">
        <f t="shared" si="277"/>
        <v>6581.3361901598901</v>
      </c>
      <c r="T1554" s="116">
        <f t="shared" si="278"/>
        <v>1919.233992591018</v>
      </c>
      <c r="U1554" s="116">
        <f t="shared" si="279"/>
        <v>12187.290148389166</v>
      </c>
      <c r="V1554" s="116">
        <f t="shared" si="280"/>
        <v>1036.4177745036968</v>
      </c>
      <c r="W1554" s="64"/>
      <c r="X1554" s="64"/>
      <c r="Y1554" s="105"/>
      <c r="Z1554" s="61"/>
      <c r="AA1554" s="106"/>
      <c r="AB1554" s="107"/>
      <c r="AC1554" s="107"/>
      <c r="AD1554" s="107"/>
      <c r="AE1554" s="107"/>
      <c r="AF1554" s="107"/>
      <c r="AG1554" s="107"/>
      <c r="AI1554" s="108"/>
      <c r="AJ1554" s="4"/>
      <c r="AK1554" s="4"/>
      <c r="AL1554" s="4"/>
      <c r="AN1554" s="109"/>
      <c r="AO1554" s="110"/>
      <c r="AP1554" s="111"/>
      <c r="AQ1554" s="110"/>
      <c r="AR1554" s="112"/>
      <c r="AT1554" s="113"/>
      <c r="AU1554" s="113"/>
      <c r="AV1554" s="113"/>
      <c r="AW1554" s="113"/>
      <c r="AX1554" s="113"/>
      <c r="AY1554" s="113"/>
      <c r="AZ1554" s="113"/>
      <c r="BA1554" s="105"/>
      <c r="BB1554" s="61"/>
      <c r="BC1554" s="106"/>
      <c r="BD1554" s="107"/>
      <c r="BE1554" s="107"/>
      <c r="BF1554" s="107"/>
      <c r="BG1554" s="107"/>
      <c r="BH1554" s="107"/>
      <c r="BI1554" s="107"/>
    </row>
    <row r="1555" spans="2:61" x14ac:dyDescent="0.3">
      <c r="B1555" s="108"/>
      <c r="C1555" s="93">
        <v>1983</v>
      </c>
      <c r="D1555" s="94">
        <f>'[1]S&amp;P500 Historical Data'!E4935</f>
        <v>0</v>
      </c>
      <c r="E1555" s="95"/>
      <c r="F1555" s="96"/>
      <c r="H1555" s="114">
        <v>1484</v>
      </c>
      <c r="I1555" s="98">
        <f t="shared" ca="1" si="274"/>
        <v>4707.4976934723099</v>
      </c>
      <c r="J1555" s="99">
        <f t="shared" ref="J1555:J1618" ca="1" si="282">(I1555-I1554)/I1554</f>
        <v>7.8292549375392796E-3</v>
      </c>
      <c r="K1555" s="100">
        <f t="shared" ref="K1555:K1618" ca="1" si="283">+K1554+L1555</f>
        <v>17.548907680774363</v>
      </c>
      <c r="L1555" s="101">
        <f t="shared" ca="1" si="273"/>
        <v>0.46917283488518213</v>
      </c>
      <c r="M1555" s="125"/>
      <c r="N1555" s="91">
        <v>45396</v>
      </c>
      <c r="O1555" s="102"/>
      <c r="P1555" s="92" t="str">
        <f t="shared" si="281"/>
        <v/>
      </c>
      <c r="Q1555" s="115">
        <f t="shared" si="275"/>
        <v>3555.0672094487327</v>
      </c>
      <c r="R1555" s="116">
        <f t="shared" si="276"/>
        <v>4269.1276023528299</v>
      </c>
      <c r="S1555" s="116">
        <f t="shared" si="277"/>
        <v>6584.6257362845708</v>
      </c>
      <c r="T1555" s="116">
        <f t="shared" si="278"/>
        <v>1919.3957819125762</v>
      </c>
      <c r="U1555" s="116">
        <f t="shared" si="279"/>
        <v>12195.914600912523</v>
      </c>
      <c r="V1555" s="116">
        <f t="shared" si="280"/>
        <v>1036.28987880515</v>
      </c>
      <c r="W1555" s="64"/>
      <c r="X1555" s="64"/>
      <c r="Y1555" s="105"/>
      <c r="Z1555" s="61"/>
      <c r="AA1555" s="106"/>
      <c r="AB1555" s="107"/>
      <c r="AC1555" s="107"/>
      <c r="AD1555" s="107"/>
      <c r="AE1555" s="107"/>
      <c r="AF1555" s="107"/>
      <c r="AG1555" s="107"/>
      <c r="AI1555" s="108"/>
      <c r="AJ1555" s="4"/>
      <c r="AK1555" s="4"/>
      <c r="AL1555" s="4"/>
      <c r="AN1555" s="109"/>
      <c r="AO1555" s="110"/>
      <c r="AP1555" s="111"/>
      <c r="AQ1555" s="110"/>
      <c r="AR1555" s="112"/>
      <c r="AT1555" s="113"/>
      <c r="AU1555" s="113"/>
      <c r="AV1555" s="113"/>
      <c r="AW1555" s="113"/>
      <c r="AX1555" s="113"/>
      <c r="AY1555" s="113"/>
      <c r="AZ1555" s="113"/>
      <c r="BA1555" s="105"/>
      <c r="BB1555" s="61"/>
      <c r="BC1555" s="106"/>
      <c r="BD1555" s="107"/>
      <c r="BE1555" s="107"/>
      <c r="BF1555" s="107"/>
      <c r="BG1555" s="107"/>
      <c r="BH1555" s="107"/>
      <c r="BI1555" s="107"/>
    </row>
    <row r="1556" spans="2:61" x14ac:dyDescent="0.3">
      <c r="B1556" s="108"/>
      <c r="C1556" s="93">
        <v>1984</v>
      </c>
      <c r="D1556" s="94">
        <f>'[1]S&amp;P500 Historical Data'!E4936</f>
        <v>0</v>
      </c>
      <c r="E1556" s="95"/>
      <c r="F1556" s="96"/>
      <c r="H1556" s="114">
        <v>1485</v>
      </c>
      <c r="I1556" s="98">
        <f t="shared" ca="1" si="274"/>
        <v>4705.333809297892</v>
      </c>
      <c r="J1556" s="99">
        <f t="shared" ca="1" si="282"/>
        <v>-4.5966760162591519E-4</v>
      </c>
      <c r="K1556" s="100">
        <f t="shared" ca="1" si="283"/>
        <v>17.501921850701606</v>
      </c>
      <c r="L1556" s="101">
        <f t="shared" ca="1" si="273"/>
        <v>-4.6985830072756966E-2</v>
      </c>
      <c r="M1556" s="125"/>
      <c r="N1556" s="91">
        <v>45397</v>
      </c>
      <c r="O1556" s="102"/>
      <c r="P1556" s="92" t="str">
        <f t="shared" si="281"/>
        <v/>
      </c>
      <c r="Q1556" s="115">
        <f t="shared" si="275"/>
        <v>3556.1054406482699</v>
      </c>
      <c r="R1556" s="116">
        <f t="shared" si="276"/>
        <v>4270.0141133270117</v>
      </c>
      <c r="S1556" s="116">
        <f t="shared" si="277"/>
        <v>6587.9164656678249</v>
      </c>
      <c r="T1556" s="116">
        <f t="shared" si="278"/>
        <v>1919.5577191834195</v>
      </c>
      <c r="U1556" s="116">
        <f t="shared" si="279"/>
        <v>12204.543448718834</v>
      </c>
      <c r="V1556" s="116">
        <f t="shared" si="280"/>
        <v>1036.1621438887762</v>
      </c>
      <c r="W1556" s="64"/>
      <c r="X1556" s="64"/>
      <c r="Y1556" s="105"/>
      <c r="Z1556" s="61"/>
      <c r="AA1556" s="106"/>
      <c r="AB1556" s="107"/>
      <c r="AC1556" s="107"/>
      <c r="AD1556" s="107"/>
      <c r="AE1556" s="107"/>
      <c r="AF1556" s="107"/>
      <c r="AG1556" s="107"/>
      <c r="AI1556" s="108"/>
      <c r="AJ1556" s="4"/>
      <c r="AK1556" s="4"/>
      <c r="AL1556" s="4"/>
      <c r="AN1556" s="109"/>
      <c r="AO1556" s="110"/>
      <c r="AP1556" s="111"/>
      <c r="AQ1556" s="110"/>
      <c r="AR1556" s="112"/>
      <c r="AT1556" s="113"/>
      <c r="AU1556" s="113"/>
      <c r="AV1556" s="113"/>
      <c r="AW1556" s="113"/>
      <c r="AX1556" s="113"/>
      <c r="AY1556" s="113"/>
      <c r="AZ1556" s="113"/>
      <c r="BA1556" s="105"/>
      <c r="BB1556" s="61"/>
      <c r="BC1556" s="106"/>
      <c r="BD1556" s="107"/>
      <c r="BE1556" s="107"/>
      <c r="BF1556" s="107"/>
      <c r="BG1556" s="107"/>
      <c r="BH1556" s="107"/>
      <c r="BI1556" s="107"/>
    </row>
    <row r="1557" spans="2:61" x14ac:dyDescent="0.3">
      <c r="B1557" s="108"/>
      <c r="C1557" s="93">
        <v>1985</v>
      </c>
      <c r="D1557" s="94">
        <f>'[1]S&amp;P500 Historical Data'!E4937</f>
        <v>0</v>
      </c>
      <c r="E1557" s="95"/>
      <c r="F1557" s="96"/>
      <c r="H1557" s="114">
        <v>1486</v>
      </c>
      <c r="I1557" s="98">
        <f t="shared" ca="1" si="274"/>
        <v>4777.8181348685957</v>
      </c>
      <c r="J1557" s="99">
        <f t="shared" ca="1" si="282"/>
        <v>1.5404714842435271E-2</v>
      </c>
      <c r="K1557" s="100">
        <f t="shared" ca="1" si="283"/>
        <v>18.43912602916733</v>
      </c>
      <c r="L1557" s="101">
        <f t="shared" ca="1" si="273"/>
        <v>0.93720417846572313</v>
      </c>
      <c r="M1557" s="125"/>
      <c r="N1557" s="91">
        <v>45398</v>
      </c>
      <c r="O1557" s="102"/>
      <c r="P1557" s="92" t="str">
        <f t="shared" si="281"/>
        <v/>
      </c>
      <c r="Q1557" s="115">
        <f t="shared" si="275"/>
        <v>3557.1439750555833</v>
      </c>
      <c r="R1557" s="116">
        <f t="shared" si="276"/>
        <v>4270.9005098594471</v>
      </c>
      <c r="S1557" s="116">
        <f t="shared" si="277"/>
        <v>6591.2083789061426</v>
      </c>
      <c r="T1557" s="116">
        <f t="shared" si="278"/>
        <v>1919.7198043030362</v>
      </c>
      <c r="U1557" s="116">
        <f t="shared" si="279"/>
        <v>12213.176694228045</v>
      </c>
      <c r="V1557" s="116">
        <f t="shared" si="280"/>
        <v>1036.0345695525866</v>
      </c>
      <c r="W1557" s="64"/>
      <c r="X1557" s="64"/>
      <c r="Y1557" s="105"/>
      <c r="Z1557" s="61"/>
      <c r="AA1557" s="106"/>
      <c r="AB1557" s="107"/>
      <c r="AC1557" s="107"/>
      <c r="AD1557" s="107"/>
      <c r="AE1557" s="107"/>
      <c r="AF1557" s="107"/>
      <c r="AG1557" s="107"/>
      <c r="AI1557" s="108"/>
      <c r="AJ1557" s="4"/>
      <c r="AK1557" s="4"/>
      <c r="AL1557" s="4"/>
      <c r="AN1557" s="109"/>
      <c r="AO1557" s="110"/>
      <c r="AP1557" s="111"/>
      <c r="AQ1557" s="110"/>
      <c r="AR1557" s="112"/>
      <c r="AT1557" s="113"/>
      <c r="AU1557" s="113"/>
      <c r="AV1557" s="113"/>
      <c r="AW1557" s="113"/>
      <c r="AX1557" s="113"/>
      <c r="AY1557" s="113"/>
      <c r="AZ1557" s="113"/>
      <c r="BA1557" s="105"/>
      <c r="BB1557" s="61"/>
      <c r="BC1557" s="106"/>
      <c r="BD1557" s="107"/>
      <c r="BE1557" s="107"/>
      <c r="BF1557" s="107"/>
      <c r="BG1557" s="107"/>
      <c r="BH1557" s="107"/>
      <c r="BI1557" s="107"/>
    </row>
    <row r="1558" spans="2:61" x14ac:dyDescent="0.3">
      <c r="B1558" s="108"/>
      <c r="C1558" s="93">
        <v>1986</v>
      </c>
      <c r="D1558" s="94">
        <f>'[1]S&amp;P500 Historical Data'!E4938</f>
        <v>0</v>
      </c>
      <c r="E1558" s="95"/>
      <c r="F1558" s="96"/>
      <c r="H1558" s="114">
        <v>1487</v>
      </c>
      <c r="I1558" s="98">
        <f t="shared" ca="1" si="274"/>
        <v>4735.8636505744689</v>
      </c>
      <c r="J1558" s="99">
        <f t="shared" ca="1" si="282"/>
        <v>-8.7810969588696351E-3</v>
      </c>
      <c r="K1558" s="100">
        <f t="shared" ca="1" si="283"/>
        <v>17.869633655147918</v>
      </c>
      <c r="L1558" s="101">
        <f t="shared" ca="1" si="273"/>
        <v>-0.56949237401941111</v>
      </c>
      <c r="M1558" s="125"/>
      <c r="N1558" s="91">
        <v>45399</v>
      </c>
      <c r="O1558" s="102"/>
      <c r="P1558" s="92" t="str">
        <f t="shared" si="281"/>
        <v/>
      </c>
      <c r="Q1558" s="115">
        <f t="shared" si="275"/>
        <v>3558.182812759223</v>
      </c>
      <c r="R1558" s="116">
        <f t="shared" si="276"/>
        <v>4271.786792103806</v>
      </c>
      <c r="S1558" s="116">
        <f t="shared" si="277"/>
        <v>6594.501476595985</v>
      </c>
      <c r="T1558" s="116">
        <f t="shared" si="278"/>
        <v>1919.8820371711317</v>
      </c>
      <c r="U1558" s="116">
        <f t="shared" si="279"/>
        <v>12221.814339860719</v>
      </c>
      <c r="V1558" s="116">
        <f t="shared" si="280"/>
        <v>1035.9071555949863</v>
      </c>
      <c r="W1558" s="64"/>
      <c r="X1558" s="64"/>
      <c r="Y1558" s="105"/>
      <c r="Z1558" s="61"/>
      <c r="AA1558" s="106"/>
      <c r="AB1558" s="107"/>
      <c r="AC1558" s="107"/>
      <c r="AD1558" s="107"/>
      <c r="AE1558" s="107"/>
      <c r="AF1558" s="107"/>
      <c r="AG1558" s="107"/>
      <c r="AI1558" s="108"/>
      <c r="AJ1558" s="4"/>
      <c r="AK1558" s="4"/>
      <c r="AL1558" s="4"/>
      <c r="AN1558" s="109"/>
      <c r="AO1558" s="110"/>
      <c r="AP1558" s="111"/>
      <c r="AQ1558" s="110"/>
      <c r="AR1558" s="112"/>
      <c r="AT1558" s="113"/>
      <c r="AU1558" s="113"/>
      <c r="AV1558" s="113"/>
      <c r="AW1558" s="113"/>
      <c r="AX1558" s="113"/>
      <c r="AY1558" s="113"/>
      <c r="AZ1558" s="113"/>
      <c r="BA1558" s="105"/>
      <c r="BB1558" s="61"/>
      <c r="BC1558" s="106"/>
      <c r="BD1558" s="107"/>
      <c r="BE1558" s="107"/>
      <c r="BF1558" s="107"/>
      <c r="BG1558" s="107"/>
      <c r="BH1558" s="107"/>
      <c r="BI1558" s="107"/>
    </row>
    <row r="1559" spans="2:61" x14ac:dyDescent="0.3">
      <c r="B1559" s="108"/>
      <c r="C1559" s="93">
        <v>1987</v>
      </c>
      <c r="D1559" s="94">
        <f>'[1]S&amp;P500 Historical Data'!E4939</f>
        <v>0</v>
      </c>
      <c r="E1559" s="95"/>
      <c r="F1559" s="96"/>
      <c r="H1559" s="114">
        <v>1488</v>
      </c>
      <c r="I1559" s="98">
        <f t="shared" ca="1" si="274"/>
        <v>4759.8283301101692</v>
      </c>
      <c r="J1559" s="99">
        <f t="shared" ca="1" si="282"/>
        <v>5.0602553839980829E-3</v>
      </c>
      <c r="K1559" s="100">
        <f t="shared" ca="1" si="283"/>
        <v>18.16685211263178</v>
      </c>
      <c r="L1559" s="101">
        <f t="shared" ca="1" si="273"/>
        <v>0.29721845748386189</v>
      </c>
      <c r="M1559" s="125"/>
      <c r="N1559" s="91">
        <v>45400</v>
      </c>
      <c r="O1559" s="102"/>
      <c r="P1559" s="92" t="str">
        <f t="shared" si="281"/>
        <v/>
      </c>
      <c r="Q1559" s="115">
        <f t="shared" si="275"/>
        <v>3559.2219538477639</v>
      </c>
      <c r="R1559" s="116">
        <f t="shared" si="276"/>
        <v>4272.6729602134947</v>
      </c>
      <c r="S1559" s="116">
        <f t="shared" si="277"/>
        <v>6597.7957593337669</v>
      </c>
      <c r="T1559" s="116">
        <f t="shared" si="278"/>
        <v>1920.0444176876267</v>
      </c>
      <c r="U1559" s="116">
        <f t="shared" si="279"/>
        <v>12230.456388038043</v>
      </c>
      <c r="V1559" s="116">
        <f t="shared" si="280"/>
        <v>1035.7799018147718</v>
      </c>
      <c r="W1559" s="64"/>
      <c r="X1559" s="64"/>
      <c r="Y1559" s="105"/>
      <c r="Z1559" s="61"/>
      <c r="AA1559" s="106"/>
      <c r="AB1559" s="107"/>
      <c r="AC1559" s="107"/>
      <c r="AD1559" s="107"/>
      <c r="AE1559" s="107"/>
      <c r="AF1559" s="107"/>
      <c r="AG1559" s="107"/>
      <c r="AI1559" s="108"/>
      <c r="AJ1559" s="4"/>
      <c r="AK1559" s="4"/>
      <c r="AL1559" s="4"/>
      <c r="AN1559" s="109"/>
      <c r="AO1559" s="110"/>
      <c r="AP1559" s="111"/>
      <c r="AQ1559" s="110"/>
      <c r="AR1559" s="112"/>
      <c r="AT1559" s="113"/>
      <c r="AU1559" s="113"/>
      <c r="AV1559" s="113"/>
      <c r="AW1559" s="113"/>
      <c r="AX1559" s="113"/>
      <c r="AY1559" s="113"/>
      <c r="AZ1559" s="113"/>
      <c r="BA1559" s="105"/>
      <c r="BB1559" s="61"/>
      <c r="BC1559" s="106"/>
      <c r="BD1559" s="107"/>
      <c r="BE1559" s="107"/>
      <c r="BF1559" s="107"/>
      <c r="BG1559" s="107"/>
      <c r="BH1559" s="107"/>
      <c r="BI1559" s="107"/>
    </row>
    <row r="1560" spans="2:61" x14ac:dyDescent="0.3">
      <c r="B1560" s="108"/>
      <c r="C1560" s="93">
        <v>1988</v>
      </c>
      <c r="D1560" s="94">
        <f>'[1]S&amp;P500 Historical Data'!E4940</f>
        <v>0</v>
      </c>
      <c r="E1560" s="95"/>
      <c r="F1560" s="96"/>
      <c r="H1560" s="114">
        <v>1489</v>
      </c>
      <c r="I1560" s="98">
        <f t="shared" ca="1" si="274"/>
        <v>4766.5003218944048</v>
      </c>
      <c r="J1560" s="99">
        <f t="shared" ca="1" si="282"/>
        <v>1.4017294997866422E-3</v>
      </c>
      <c r="K1560" s="100">
        <f t="shared" ca="1" si="283"/>
        <v>18.236148862262262</v>
      </c>
      <c r="L1560" s="101">
        <f t="shared" ca="1" si="273"/>
        <v>6.9296749630480992E-2</v>
      </c>
      <c r="M1560" s="125"/>
      <c r="N1560" s="91">
        <v>45401</v>
      </c>
      <c r="O1560" s="102"/>
      <c r="P1560" s="92" t="str">
        <f t="shared" si="281"/>
        <v/>
      </c>
      <c r="Q1560" s="115">
        <f t="shared" si="275"/>
        <v>3560.2613984098084</v>
      </c>
      <c r="R1560" s="116">
        <f t="shared" si="276"/>
        <v>4273.5590143416593</v>
      </c>
      <c r="S1560" s="116">
        <f t="shared" si="277"/>
        <v>6601.0912277158768</v>
      </c>
      <c r="T1560" s="116">
        <f t="shared" si="278"/>
        <v>1920.2069457526577</v>
      </c>
      <c r="U1560" s="116">
        <f t="shared" si="279"/>
        <v>12239.102841181833</v>
      </c>
      <c r="V1560" s="116">
        <f t="shared" si="280"/>
        <v>1035.65280801113</v>
      </c>
      <c r="W1560" s="64"/>
      <c r="X1560" s="64"/>
      <c r="Y1560" s="105"/>
      <c r="Z1560" s="61"/>
      <c r="AA1560" s="106"/>
      <c r="AB1560" s="107"/>
      <c r="AC1560" s="107"/>
      <c r="AD1560" s="107"/>
      <c r="AE1560" s="107"/>
      <c r="AF1560" s="107"/>
      <c r="AG1560" s="107"/>
      <c r="AI1560" s="108"/>
      <c r="AJ1560" s="4"/>
      <c r="AK1560" s="4"/>
      <c r="AL1560" s="4"/>
      <c r="AN1560" s="109"/>
      <c r="AO1560" s="110"/>
      <c r="AP1560" s="111"/>
      <c r="AQ1560" s="110"/>
      <c r="AR1560" s="112"/>
      <c r="AT1560" s="113"/>
      <c r="AU1560" s="113"/>
      <c r="AV1560" s="113"/>
      <c r="AW1560" s="113"/>
      <c r="AX1560" s="113"/>
      <c r="AY1560" s="113"/>
      <c r="AZ1560" s="113"/>
      <c r="BA1560" s="105"/>
      <c r="BB1560" s="61"/>
      <c r="BC1560" s="106"/>
      <c r="BD1560" s="107"/>
      <c r="BE1560" s="107"/>
      <c r="BF1560" s="107"/>
      <c r="BG1560" s="107"/>
      <c r="BH1560" s="107"/>
      <c r="BI1560" s="107"/>
    </row>
    <row r="1561" spans="2:61" x14ac:dyDescent="0.3">
      <c r="B1561" s="108"/>
      <c r="C1561" s="93">
        <v>1989</v>
      </c>
      <c r="D1561" s="94">
        <f>'[1]S&amp;P500 Historical Data'!E4941</f>
        <v>0</v>
      </c>
      <c r="E1561" s="95"/>
      <c r="F1561" s="96"/>
      <c r="H1561" s="114">
        <v>1490</v>
      </c>
      <c r="I1561" s="98">
        <f t="shared" ca="1" si="274"/>
        <v>4761.7253758747238</v>
      </c>
      <c r="J1561" s="99">
        <f t="shared" ca="1" si="282"/>
        <v>-1.0017718865448957E-3</v>
      </c>
      <c r="K1561" s="100">
        <f t="shared" ca="1" si="283"/>
        <v>18.155256737552165</v>
      </c>
      <c r="L1561" s="101">
        <f t="shared" ca="1" si="273"/>
        <v>-8.0892124710096158E-2</v>
      </c>
      <c r="M1561" s="125"/>
      <c r="N1561" s="91">
        <v>45402</v>
      </c>
      <c r="O1561" s="102"/>
      <c r="P1561" s="92" t="str">
        <f t="shared" si="281"/>
        <v/>
      </c>
      <c r="Q1561" s="115">
        <f t="shared" si="275"/>
        <v>3561.3011465339819</v>
      </c>
      <c r="R1561" s="116">
        <f t="shared" si="276"/>
        <v>4274.4449546411797</v>
      </c>
      <c r="S1561" s="116">
        <f t="shared" si="277"/>
        <v>6604.3878823386622</v>
      </c>
      <c r="T1561" s="116">
        <f t="shared" si="278"/>
        <v>1920.3696212665755</v>
      </c>
      <c r="U1561" s="116">
        <f t="shared" si="279"/>
        <v>12247.753701714521</v>
      </c>
      <c r="V1561" s="116">
        <f t="shared" si="280"/>
        <v>1035.5258739836372</v>
      </c>
      <c r="W1561" s="64"/>
      <c r="X1561" s="64"/>
      <c r="Y1561" s="105"/>
      <c r="Z1561" s="61"/>
      <c r="AA1561" s="106"/>
      <c r="AB1561" s="107"/>
      <c r="AC1561" s="107"/>
      <c r="AD1561" s="107"/>
      <c r="AE1561" s="107"/>
      <c r="AF1561" s="107"/>
      <c r="AG1561" s="107"/>
      <c r="AI1561" s="108"/>
      <c r="AJ1561" s="4"/>
      <c r="AK1561" s="4"/>
      <c r="AL1561" s="4"/>
      <c r="AN1561" s="109"/>
      <c r="AO1561" s="110"/>
      <c r="AP1561" s="111"/>
      <c r="AQ1561" s="110"/>
      <c r="AR1561" s="112"/>
      <c r="AT1561" s="113"/>
      <c r="AU1561" s="113"/>
      <c r="AV1561" s="113"/>
      <c r="AW1561" s="113"/>
      <c r="AX1561" s="113"/>
      <c r="AY1561" s="113"/>
      <c r="AZ1561" s="113"/>
      <c r="BA1561" s="105"/>
      <c r="BB1561" s="61"/>
      <c r="BC1561" s="106"/>
      <c r="BD1561" s="107"/>
      <c r="BE1561" s="107"/>
      <c r="BF1561" s="107"/>
      <c r="BG1561" s="107"/>
      <c r="BH1561" s="107"/>
      <c r="BI1561" s="107"/>
    </row>
    <row r="1562" spans="2:61" x14ac:dyDescent="0.3">
      <c r="B1562" s="108"/>
      <c r="C1562" s="93">
        <v>1990</v>
      </c>
      <c r="D1562" s="94">
        <f>'[1]S&amp;P500 Historical Data'!E4942</f>
        <v>0</v>
      </c>
      <c r="E1562" s="95"/>
      <c r="F1562" s="96"/>
      <c r="H1562" s="114">
        <v>1491</v>
      </c>
      <c r="I1562" s="98">
        <f t="shared" ca="1" si="274"/>
        <v>4853.8399715134028</v>
      </c>
      <c r="J1562" s="99">
        <f t="shared" ca="1" si="282"/>
        <v>1.9344793823133422E-2</v>
      </c>
      <c r="K1562" s="100">
        <f t="shared" ca="1" si="283"/>
        <v>19.334510606197025</v>
      </c>
      <c r="L1562" s="101">
        <f t="shared" ca="1" si="273"/>
        <v>1.1792538686448588</v>
      </c>
      <c r="M1562" s="125"/>
      <c r="N1562" s="91">
        <v>45403</v>
      </c>
      <c r="O1562" s="102"/>
      <c r="P1562" s="92" t="str">
        <f t="shared" si="281"/>
        <v/>
      </c>
      <c r="Q1562" s="115">
        <f t="shared" si="275"/>
        <v>3562.3411983089395</v>
      </c>
      <c r="R1562" s="116">
        <f t="shared" si="276"/>
        <v>4275.3307812646781</v>
      </c>
      <c r="S1562" s="116">
        <f t="shared" si="277"/>
        <v>6607.6857237984432</v>
      </c>
      <c r="T1562" s="116">
        <f t="shared" si="278"/>
        <v>1920.5324441299454</v>
      </c>
      <c r="U1562" s="116">
        <f t="shared" si="279"/>
        <v>12256.408972059186</v>
      </c>
      <c r="V1562" s="116">
        <f t="shared" si="280"/>
        <v>1035.3990995322581</v>
      </c>
      <c r="W1562" s="64"/>
      <c r="X1562" s="64"/>
      <c r="Y1562" s="105"/>
      <c r="Z1562" s="61"/>
      <c r="AA1562" s="106"/>
      <c r="AB1562" s="107"/>
      <c r="AC1562" s="107"/>
      <c r="AD1562" s="107"/>
      <c r="AE1562" s="107"/>
      <c r="AF1562" s="107"/>
      <c r="AG1562" s="107"/>
      <c r="AI1562" s="108"/>
      <c r="AJ1562" s="4"/>
      <c r="AK1562" s="4"/>
      <c r="AL1562" s="4"/>
      <c r="AN1562" s="109"/>
      <c r="AO1562" s="110"/>
      <c r="AP1562" s="111"/>
      <c r="AQ1562" s="110"/>
      <c r="AR1562" s="112"/>
      <c r="AT1562" s="113"/>
      <c r="AU1562" s="113"/>
      <c r="AV1562" s="113"/>
      <c r="AW1562" s="113"/>
      <c r="AX1562" s="113"/>
      <c r="AY1562" s="113"/>
      <c r="AZ1562" s="113"/>
      <c r="BA1562" s="105"/>
      <c r="BB1562" s="61"/>
      <c r="BC1562" s="106"/>
      <c r="BD1562" s="107"/>
      <c r="BE1562" s="107"/>
      <c r="BF1562" s="107"/>
      <c r="BG1562" s="107"/>
      <c r="BH1562" s="107"/>
      <c r="BI1562" s="107"/>
    </row>
    <row r="1563" spans="2:61" x14ac:dyDescent="0.3">
      <c r="B1563" s="108"/>
      <c r="C1563" s="93">
        <v>1991</v>
      </c>
      <c r="D1563" s="94">
        <f>'[1]S&amp;P500 Historical Data'!E4943</f>
        <v>0</v>
      </c>
      <c r="E1563" s="95"/>
      <c r="F1563" s="96"/>
      <c r="H1563" s="114">
        <v>1492</v>
      </c>
      <c r="I1563" s="98">
        <f t="shared" ca="1" si="274"/>
        <v>4765.2777781934246</v>
      </c>
      <c r="J1563" s="99">
        <f t="shared" ca="1" si="282"/>
        <v>-1.8245799993353497E-2</v>
      </c>
      <c r="K1563" s="100">
        <f t="shared" ca="1" si="283"/>
        <v>18.165366390476223</v>
      </c>
      <c r="L1563" s="101">
        <f t="shared" ca="1" si="273"/>
        <v>-1.1691442157208014</v>
      </c>
      <c r="M1563" s="125"/>
      <c r="N1563" s="91">
        <v>45404</v>
      </c>
      <c r="O1563" s="102"/>
      <c r="P1563" s="92" t="str">
        <f t="shared" si="281"/>
        <v/>
      </c>
      <c r="Q1563" s="115">
        <f t="shared" si="275"/>
        <v>3563.3815538233584</v>
      </c>
      <c r="R1563" s="116">
        <f t="shared" si="276"/>
        <v>4276.2164943645148</v>
      </c>
      <c r="S1563" s="116">
        <f t="shared" si="277"/>
        <v>6610.9847526915028</v>
      </c>
      <c r="T1563" s="116">
        <f t="shared" si="278"/>
        <v>1920.6954142435461</v>
      </c>
      <c r="U1563" s="116">
        <f t="shared" si="279"/>
        <v>12265.068654639515</v>
      </c>
      <c r="V1563" s="116">
        <f t="shared" si="280"/>
        <v>1035.2724844573463</v>
      </c>
      <c r="W1563" s="64"/>
      <c r="X1563" s="64"/>
      <c r="Y1563" s="105"/>
      <c r="Z1563" s="61"/>
      <c r="AA1563" s="106"/>
      <c r="AB1563" s="107"/>
      <c r="AC1563" s="107"/>
      <c r="AD1563" s="107"/>
      <c r="AE1563" s="107"/>
      <c r="AF1563" s="107"/>
      <c r="AG1563" s="107"/>
      <c r="AI1563" s="108"/>
      <c r="AJ1563" s="4"/>
      <c r="AK1563" s="4"/>
      <c r="AL1563" s="4"/>
      <c r="AN1563" s="109"/>
      <c r="AO1563" s="110"/>
      <c r="AP1563" s="111"/>
      <c r="AQ1563" s="110"/>
      <c r="AR1563" s="112"/>
      <c r="AT1563" s="113"/>
      <c r="AU1563" s="113"/>
      <c r="AV1563" s="113"/>
      <c r="AW1563" s="113"/>
      <c r="AX1563" s="113"/>
      <c r="AY1563" s="113"/>
      <c r="AZ1563" s="113"/>
      <c r="BA1563" s="105"/>
      <c r="BB1563" s="61"/>
      <c r="BC1563" s="106"/>
      <c r="BD1563" s="107"/>
      <c r="BE1563" s="107"/>
      <c r="BF1563" s="107"/>
      <c r="BG1563" s="107"/>
      <c r="BH1563" s="107"/>
      <c r="BI1563" s="107"/>
    </row>
    <row r="1564" spans="2:61" x14ac:dyDescent="0.3">
      <c r="B1564" s="108"/>
      <c r="C1564" s="93">
        <v>1992</v>
      </c>
      <c r="D1564" s="94">
        <f>'[1]S&amp;P500 Historical Data'!E4944</f>
        <v>0</v>
      </c>
      <c r="E1564" s="95"/>
      <c r="F1564" s="96"/>
      <c r="H1564" s="114">
        <v>1493</v>
      </c>
      <c r="I1564" s="98">
        <f t="shared" ca="1" si="274"/>
        <v>4757.0089895052251</v>
      </c>
      <c r="J1564" s="99">
        <f t="shared" ca="1" si="282"/>
        <v>-1.7352165126739562E-3</v>
      </c>
      <c r="K1564" s="100">
        <f t="shared" ca="1" si="283"/>
        <v>18.038571156433612</v>
      </c>
      <c r="L1564" s="101">
        <f t="shared" ca="1" si="273"/>
        <v>-0.12679523404261145</v>
      </c>
      <c r="M1564" s="125"/>
      <c r="N1564" s="91">
        <v>45405</v>
      </c>
      <c r="O1564" s="102"/>
      <c r="P1564" s="92" t="str">
        <f t="shared" si="281"/>
        <v/>
      </c>
      <c r="Q1564" s="115">
        <f t="shared" si="275"/>
        <v>3564.4222131659444</v>
      </c>
      <c r="R1564" s="116">
        <f t="shared" si="276"/>
        <v>4277.1020940927883</v>
      </c>
      <c r="S1564" s="116">
        <f t="shared" si="277"/>
        <v>6614.2849696140911</v>
      </c>
      <c r="T1564" s="116">
        <f t="shared" si="278"/>
        <v>1920.8585315083708</v>
      </c>
      <c r="U1564" s="116">
        <f t="shared" si="279"/>
        <v>12273.732751879839</v>
      </c>
      <c r="V1564" s="116">
        <f t="shared" si="280"/>
        <v>1035.1460285596411</v>
      </c>
      <c r="W1564" s="64"/>
      <c r="X1564" s="64"/>
      <c r="Y1564" s="105"/>
      <c r="Z1564" s="61"/>
      <c r="AA1564" s="106"/>
      <c r="AB1564" s="107"/>
      <c r="AC1564" s="107"/>
      <c r="AD1564" s="107"/>
      <c r="AE1564" s="107"/>
      <c r="AF1564" s="107"/>
      <c r="AG1564" s="107"/>
      <c r="AI1564" s="108"/>
      <c r="AJ1564" s="4"/>
      <c r="AK1564" s="4"/>
      <c r="AL1564" s="4"/>
      <c r="AN1564" s="109"/>
      <c r="AO1564" s="110"/>
      <c r="AP1564" s="111"/>
      <c r="AQ1564" s="110"/>
      <c r="AR1564" s="112"/>
      <c r="AT1564" s="113"/>
      <c r="AU1564" s="113"/>
      <c r="AV1564" s="113"/>
      <c r="AW1564" s="113"/>
      <c r="AX1564" s="113"/>
      <c r="AY1564" s="113"/>
      <c r="AZ1564" s="113"/>
      <c r="BA1564" s="105"/>
      <c r="BB1564" s="61"/>
      <c r="BC1564" s="106"/>
      <c r="BD1564" s="107"/>
      <c r="BE1564" s="107"/>
      <c r="BF1564" s="107"/>
      <c r="BG1564" s="107"/>
      <c r="BH1564" s="107"/>
      <c r="BI1564" s="107"/>
    </row>
    <row r="1565" spans="2:61" x14ac:dyDescent="0.3">
      <c r="B1565" s="108"/>
      <c r="C1565" s="93">
        <v>1993</v>
      </c>
      <c r="D1565" s="94">
        <f>'[1]S&amp;P500 Historical Data'!E4945</f>
        <v>0</v>
      </c>
      <c r="E1565" s="95"/>
      <c r="F1565" s="96"/>
      <c r="H1565" s="114">
        <v>1494</v>
      </c>
      <c r="I1565" s="98">
        <f t="shared" ca="1" si="274"/>
        <v>4677.3112131218477</v>
      </c>
      <c r="J1565" s="99">
        <f t="shared" ca="1" si="282"/>
        <v>-1.6753757783347555E-2</v>
      </c>
      <c r="K1565" s="100">
        <f t="shared" ca="1" si="283"/>
        <v>16.964340564184038</v>
      </c>
      <c r="L1565" s="101">
        <f t="shared" ca="1" si="273"/>
        <v>-1.0742305922495747</v>
      </c>
      <c r="M1565" s="125"/>
      <c r="N1565" s="91">
        <v>45406</v>
      </c>
      <c r="O1565" s="102"/>
      <c r="P1565" s="92" t="str">
        <f t="shared" si="281"/>
        <v/>
      </c>
      <c r="Q1565" s="115">
        <f t="shared" si="275"/>
        <v>3565.4631764254291</v>
      </c>
      <c r="R1565" s="116">
        <f t="shared" si="276"/>
        <v>4277.9875806013397</v>
      </c>
      <c r="S1565" s="116">
        <f t="shared" si="277"/>
        <v>6617.5863751624283</v>
      </c>
      <c r="T1565" s="116">
        <f t="shared" si="278"/>
        <v>1921.0217958256233</v>
      </c>
      <c r="U1565" s="116">
        <f t="shared" si="279"/>
        <v>12282.401266205123</v>
      </c>
      <c r="V1565" s="116">
        <f t="shared" si="280"/>
        <v>1035.0197316402675</v>
      </c>
      <c r="W1565" s="64"/>
      <c r="X1565" s="64"/>
      <c r="Y1565" s="105"/>
      <c r="Z1565" s="61"/>
      <c r="AA1565" s="106"/>
      <c r="AB1565" s="107"/>
      <c r="AC1565" s="107"/>
      <c r="AD1565" s="107"/>
      <c r="AE1565" s="107"/>
      <c r="AF1565" s="107"/>
      <c r="AG1565" s="107"/>
      <c r="AI1565" s="108"/>
      <c r="AJ1565" s="4"/>
      <c r="AK1565" s="4"/>
      <c r="AL1565" s="4"/>
      <c r="AN1565" s="109"/>
      <c r="AO1565" s="110"/>
      <c r="AP1565" s="111"/>
      <c r="AQ1565" s="110"/>
      <c r="AR1565" s="112"/>
      <c r="AT1565" s="113"/>
      <c r="AU1565" s="113"/>
      <c r="AV1565" s="113"/>
      <c r="AW1565" s="113"/>
      <c r="AX1565" s="113"/>
      <c r="AY1565" s="113"/>
      <c r="AZ1565" s="113"/>
      <c r="BA1565" s="105"/>
      <c r="BB1565" s="61"/>
      <c r="BC1565" s="106"/>
      <c r="BD1565" s="107"/>
      <c r="BE1565" s="107"/>
      <c r="BF1565" s="107"/>
      <c r="BG1565" s="107"/>
      <c r="BH1565" s="107"/>
      <c r="BI1565" s="107"/>
    </row>
    <row r="1566" spans="2:61" x14ac:dyDescent="0.3">
      <c r="B1566" s="108"/>
      <c r="C1566" s="93">
        <v>1994</v>
      </c>
      <c r="D1566" s="94">
        <f>'[1]S&amp;P500 Historical Data'!E4946</f>
        <v>0</v>
      </c>
      <c r="E1566" s="95"/>
      <c r="F1566" s="96"/>
      <c r="H1566" s="114">
        <v>1495</v>
      </c>
      <c r="I1566" s="98">
        <f t="shared" ca="1" si="274"/>
        <v>4694.7099058152171</v>
      </c>
      <c r="J1566" s="99">
        <f t="shared" ca="1" si="282"/>
        <v>3.7198065086109038E-3</v>
      </c>
      <c r="K1566" s="100">
        <f t="shared" ca="1" si="283"/>
        <v>17.178147135283737</v>
      </c>
      <c r="L1566" s="101">
        <f t="shared" ca="1" si="273"/>
        <v>0.21380657109969761</v>
      </c>
      <c r="M1566" s="125"/>
      <c r="N1566" s="91">
        <v>45407</v>
      </c>
      <c r="O1566" s="102"/>
      <c r="P1566" s="92" t="str">
        <f t="shared" si="281"/>
        <v/>
      </c>
      <c r="Q1566" s="115">
        <f t="shared" si="275"/>
        <v>3566.5044436905669</v>
      </c>
      <c r="R1566" s="116">
        <f t="shared" si="276"/>
        <v>4278.8729540417517</v>
      </c>
      <c r="S1566" s="116">
        <f t="shared" si="277"/>
        <v>6620.8889699327046</v>
      </c>
      <c r="T1566" s="116">
        <f t="shared" si="278"/>
        <v>1921.1852070967213</v>
      </c>
      <c r="U1566" s="116">
        <f t="shared" si="279"/>
        <v>12291.074200040959</v>
      </c>
      <c r="V1566" s="116">
        <f t="shared" si="280"/>
        <v>1034.8935935007355</v>
      </c>
      <c r="W1566" s="64"/>
      <c r="X1566" s="64"/>
      <c r="Y1566" s="105"/>
      <c r="Z1566" s="61"/>
      <c r="AA1566" s="106"/>
      <c r="AB1566" s="107"/>
      <c r="AC1566" s="107"/>
      <c r="AD1566" s="107"/>
      <c r="AE1566" s="107"/>
      <c r="AF1566" s="107"/>
      <c r="AG1566" s="107"/>
      <c r="AI1566" s="108"/>
      <c r="AJ1566" s="4"/>
      <c r="AK1566" s="4"/>
      <c r="AL1566" s="4"/>
      <c r="AN1566" s="109"/>
      <c r="AO1566" s="110"/>
      <c r="AP1566" s="111"/>
      <c r="AQ1566" s="110"/>
      <c r="AR1566" s="112"/>
      <c r="AT1566" s="113"/>
      <c r="AU1566" s="113"/>
      <c r="AV1566" s="113"/>
      <c r="AW1566" s="113"/>
      <c r="AX1566" s="113"/>
      <c r="AY1566" s="113"/>
      <c r="AZ1566" s="113"/>
      <c r="BA1566" s="105"/>
      <c r="BB1566" s="61"/>
      <c r="BC1566" s="106"/>
      <c r="BD1566" s="107"/>
      <c r="BE1566" s="107"/>
      <c r="BF1566" s="107"/>
      <c r="BG1566" s="107"/>
      <c r="BH1566" s="107"/>
      <c r="BI1566" s="107"/>
    </row>
    <row r="1567" spans="2:61" x14ac:dyDescent="0.3">
      <c r="B1567" s="108"/>
      <c r="C1567" s="93">
        <v>1995</v>
      </c>
      <c r="D1567" s="94">
        <f>'[1]S&amp;P500 Historical Data'!E4947</f>
        <v>0</v>
      </c>
      <c r="E1567" s="95"/>
      <c r="F1567" s="96"/>
      <c r="H1567" s="114">
        <v>1496</v>
      </c>
      <c r="I1567" s="98">
        <f t="shared" ca="1" si="274"/>
        <v>4714.5853580501935</v>
      </c>
      <c r="J1567" s="99">
        <f t="shared" ca="1" si="282"/>
        <v>4.2335847440450264E-3</v>
      </c>
      <c r="K1567" s="100">
        <f t="shared" ca="1" si="283"/>
        <v>17.423937656364856</v>
      </c>
      <c r="L1567" s="101">
        <f t="shared" ca="1" si="273"/>
        <v>0.24579052108111848</v>
      </c>
      <c r="M1567" s="125"/>
      <c r="N1567" s="91">
        <v>45408</v>
      </c>
      <c r="O1567" s="102"/>
      <c r="P1567" s="92" t="str">
        <f t="shared" si="281"/>
        <v/>
      </c>
      <c r="Q1567" s="115">
        <f t="shared" si="275"/>
        <v>3567.5460150501422</v>
      </c>
      <c r="R1567" s="116">
        <f t="shared" si="276"/>
        <v>4279.758214565346</v>
      </c>
      <c r="S1567" s="116">
        <f t="shared" si="277"/>
        <v>6624.1927545210738</v>
      </c>
      <c r="T1567" s="116">
        <f t="shared" si="278"/>
        <v>1921.3487652232934</v>
      </c>
      <c r="U1567" s="116">
        <f t="shared" si="279"/>
        <v>12299.751555813571</v>
      </c>
      <c r="V1567" s="116">
        <f t="shared" si="280"/>
        <v>1034.7676139429386</v>
      </c>
      <c r="W1567" s="64"/>
      <c r="X1567" s="64"/>
      <c r="Y1567" s="105"/>
      <c r="Z1567" s="61"/>
      <c r="AA1567" s="106"/>
      <c r="AB1567" s="107"/>
      <c r="AC1567" s="107"/>
      <c r="AD1567" s="107"/>
      <c r="AE1567" s="107"/>
      <c r="AF1567" s="107"/>
      <c r="AG1567" s="107"/>
      <c r="AI1567" s="108"/>
      <c r="AJ1567" s="4"/>
      <c r="AK1567" s="4"/>
      <c r="AL1567" s="4"/>
      <c r="AN1567" s="109"/>
      <c r="AO1567" s="110"/>
      <c r="AP1567" s="111"/>
      <c r="AQ1567" s="110"/>
      <c r="AR1567" s="112"/>
      <c r="AT1567" s="113"/>
      <c r="AU1567" s="113"/>
      <c r="AV1567" s="113"/>
      <c r="AW1567" s="113"/>
      <c r="AX1567" s="113"/>
      <c r="AY1567" s="113"/>
      <c r="AZ1567" s="113"/>
      <c r="BA1567" s="105"/>
      <c r="BB1567" s="61"/>
      <c r="BC1567" s="106"/>
      <c r="BD1567" s="107"/>
      <c r="BE1567" s="107"/>
      <c r="BF1567" s="107"/>
      <c r="BG1567" s="107"/>
      <c r="BH1567" s="107"/>
      <c r="BI1567" s="107"/>
    </row>
    <row r="1568" spans="2:61" x14ac:dyDescent="0.3">
      <c r="B1568" s="108"/>
      <c r="C1568" s="93">
        <v>1996</v>
      </c>
      <c r="D1568" s="94">
        <f>'[1]S&amp;P500 Historical Data'!E4948</f>
        <v>0</v>
      </c>
      <c r="E1568" s="95"/>
      <c r="F1568" s="96"/>
      <c r="H1568" s="114">
        <v>1497</v>
      </c>
      <c r="I1568" s="98">
        <f t="shared" ca="1" si="274"/>
        <v>4713.848924866068</v>
      </c>
      <c r="J1568" s="99">
        <f t="shared" ca="1" si="282"/>
        <v>-1.5620317126466938E-4</v>
      </c>
      <c r="K1568" s="100">
        <f t="shared" ca="1" si="283"/>
        <v>17.395924195599189</v>
      </c>
      <c r="L1568" s="101">
        <f t="shared" ca="1" si="273"/>
        <v>-2.8013460765666947E-2</v>
      </c>
      <c r="M1568" s="125"/>
      <c r="N1568" s="91">
        <v>45409</v>
      </c>
      <c r="O1568" s="102"/>
      <c r="P1568" s="92" t="str">
        <f t="shared" si="281"/>
        <v/>
      </c>
      <c r="Q1568" s="115">
        <f t="shared" si="275"/>
        <v>3568.587890592964</v>
      </c>
      <c r="R1568" s="116">
        <f t="shared" si="276"/>
        <v>4280.6433623231896</v>
      </c>
      <c r="S1568" s="116">
        <f t="shared" si="277"/>
        <v>6627.4977295236631</v>
      </c>
      <c r="T1568" s="116">
        <f t="shared" si="278"/>
        <v>1921.5124701071795</v>
      </c>
      <c r="U1568" s="116">
        <f t="shared" si="279"/>
        <v>12308.433335949827</v>
      </c>
      <c r="V1568" s="116">
        <f t="shared" si="280"/>
        <v>1034.6417927691532</v>
      </c>
      <c r="W1568" s="64"/>
      <c r="X1568" s="64"/>
      <c r="Y1568" s="105"/>
      <c r="Z1568" s="61"/>
      <c r="AA1568" s="106"/>
      <c r="AB1568" s="107"/>
      <c r="AC1568" s="107"/>
      <c r="AD1568" s="107"/>
      <c r="AE1568" s="107"/>
      <c r="AF1568" s="107"/>
      <c r="AG1568" s="107"/>
      <c r="AI1568" s="108"/>
      <c r="AJ1568" s="4"/>
      <c r="AK1568" s="4"/>
      <c r="AL1568" s="4"/>
      <c r="AN1568" s="109"/>
      <c r="AO1568" s="110"/>
      <c r="AP1568" s="111"/>
      <c r="AQ1568" s="110"/>
      <c r="AR1568" s="112"/>
      <c r="AT1568" s="113"/>
      <c r="AU1568" s="113"/>
      <c r="AV1568" s="113"/>
      <c r="AW1568" s="113"/>
      <c r="AX1568" s="113"/>
      <c r="AY1568" s="113"/>
      <c r="AZ1568" s="113"/>
      <c r="BA1568" s="105"/>
      <c r="BB1568" s="61"/>
      <c r="BC1568" s="106"/>
      <c r="BD1568" s="107"/>
      <c r="BE1568" s="107"/>
      <c r="BF1568" s="107"/>
      <c r="BG1568" s="107"/>
      <c r="BH1568" s="107"/>
      <c r="BI1568" s="107"/>
    </row>
    <row r="1569" spans="2:61" x14ac:dyDescent="0.3">
      <c r="B1569" s="108"/>
      <c r="C1569" s="93">
        <v>1997</v>
      </c>
      <c r="D1569" s="94">
        <f>'[1]S&amp;P500 Historical Data'!E4949</f>
        <v>0</v>
      </c>
      <c r="E1569" s="95"/>
      <c r="F1569" s="96"/>
      <c r="H1569" s="114">
        <v>1498</v>
      </c>
      <c r="I1569" s="98">
        <f t="shared" ca="1" si="274"/>
        <v>4793.6952215012279</v>
      </c>
      <c r="J1569" s="99">
        <f t="shared" ca="1" si="282"/>
        <v>1.6938662631710989E-2</v>
      </c>
      <c r="K1569" s="100">
        <f t="shared" ca="1" si="283"/>
        <v>18.427474394621875</v>
      </c>
      <c r="L1569" s="101">
        <f t="shared" ca="1" si="273"/>
        <v>1.0315501990226874</v>
      </c>
      <c r="M1569" s="125"/>
      <c r="N1569" s="91">
        <v>45410</v>
      </c>
      <c r="O1569" s="102"/>
      <c r="P1569" s="92" t="str">
        <f t="shared" si="281"/>
        <v/>
      </c>
      <c r="Q1569" s="115">
        <f t="shared" si="275"/>
        <v>3569.6300704078644</v>
      </c>
      <c r="R1569" s="116">
        <f t="shared" si="276"/>
        <v>4281.5283974660897</v>
      </c>
      <c r="S1569" s="116">
        <f t="shared" si="277"/>
        <v>6630.8038955365691</v>
      </c>
      <c r="T1569" s="116">
        <f t="shared" si="278"/>
        <v>1921.6763216504303</v>
      </c>
      <c r="U1569" s="116">
        <f t="shared" si="279"/>
        <v>12317.119542877232</v>
      </c>
      <c r="V1569" s="116">
        <f t="shared" si="280"/>
        <v>1034.5161297820378</v>
      </c>
      <c r="W1569" s="64"/>
      <c r="X1569" s="64"/>
      <c r="Y1569" s="105"/>
      <c r="Z1569" s="61"/>
      <c r="AA1569" s="106"/>
      <c r="AB1569" s="107"/>
      <c r="AC1569" s="107"/>
      <c r="AD1569" s="107"/>
      <c r="AE1569" s="107"/>
      <c r="AF1569" s="107"/>
      <c r="AG1569" s="107"/>
      <c r="AI1569" s="108"/>
      <c r="AJ1569" s="4"/>
      <c r="AK1569" s="4"/>
      <c r="AL1569" s="4"/>
      <c r="AN1569" s="109"/>
      <c r="AO1569" s="110"/>
      <c r="AP1569" s="111"/>
      <c r="AQ1569" s="110"/>
      <c r="AR1569" s="112"/>
      <c r="AT1569" s="113"/>
      <c r="AU1569" s="113"/>
      <c r="AV1569" s="113"/>
      <c r="AW1569" s="113"/>
      <c r="AX1569" s="113"/>
      <c r="AY1569" s="113"/>
      <c r="AZ1569" s="113"/>
      <c r="BA1569" s="105"/>
      <c r="BB1569" s="61"/>
      <c r="BC1569" s="106"/>
      <c r="BD1569" s="107"/>
      <c r="BE1569" s="107"/>
      <c r="BF1569" s="107"/>
      <c r="BG1569" s="107"/>
      <c r="BH1569" s="107"/>
      <c r="BI1569" s="107"/>
    </row>
    <row r="1570" spans="2:61" x14ac:dyDescent="0.3">
      <c r="B1570" s="108"/>
      <c r="C1570" s="93">
        <v>1998</v>
      </c>
      <c r="D1570" s="94">
        <f>'[1]S&amp;P500 Historical Data'!E4950</f>
        <v>0</v>
      </c>
      <c r="E1570" s="95"/>
      <c r="F1570" s="96"/>
      <c r="H1570" s="114">
        <v>1499</v>
      </c>
      <c r="I1570" s="98">
        <f t="shared" ca="1" si="274"/>
        <v>4852.4363662885025</v>
      </c>
      <c r="J1570" s="99">
        <f t="shared" ca="1" si="282"/>
        <v>1.2253833853224989E-2</v>
      </c>
      <c r="K1570" s="100">
        <f t="shared" ca="1" si="283"/>
        <v>19.170434605861821</v>
      </c>
      <c r="L1570" s="101">
        <f t="shared" ca="1" si="273"/>
        <v>0.7429602112399466</v>
      </c>
      <c r="M1570" s="125"/>
      <c r="N1570" s="91">
        <v>45411</v>
      </c>
      <c r="O1570" s="102"/>
      <c r="P1570" s="92" t="str">
        <f t="shared" si="281"/>
        <v/>
      </c>
      <c r="Q1570" s="115">
        <f t="shared" si="275"/>
        <v>3570.6725545837062</v>
      </c>
      <c r="R1570" s="116">
        <f t="shared" si="276"/>
        <v>4282.4133201445993</v>
      </c>
      <c r="S1570" s="116">
        <f t="shared" si="277"/>
        <v>6634.111253155861</v>
      </c>
      <c r="T1570" s="116">
        <f t="shared" si="278"/>
        <v>1921.8403197553055</v>
      </c>
      <c r="U1570" s="116">
        <f t="shared" si="279"/>
        <v>12325.810179023931</v>
      </c>
      <c r="V1570" s="116">
        <f t="shared" si="280"/>
        <v>1034.3906247846312</v>
      </c>
      <c r="W1570" s="64"/>
      <c r="X1570" s="64"/>
      <c r="Y1570" s="105"/>
      <c r="Z1570" s="61"/>
      <c r="AA1570" s="106"/>
      <c r="AB1570" s="107"/>
      <c r="AC1570" s="107"/>
      <c r="AD1570" s="107"/>
      <c r="AE1570" s="107"/>
      <c r="AF1570" s="107"/>
      <c r="AG1570" s="107"/>
      <c r="AI1570" s="108"/>
      <c r="AJ1570" s="4"/>
      <c r="AK1570" s="4"/>
      <c r="AL1570" s="4"/>
      <c r="AN1570" s="109"/>
      <c r="AO1570" s="110"/>
      <c r="AP1570" s="111"/>
      <c r="AQ1570" s="110"/>
      <c r="AR1570" s="112"/>
      <c r="AT1570" s="113"/>
      <c r="AU1570" s="113"/>
      <c r="AV1570" s="113"/>
      <c r="AW1570" s="113"/>
      <c r="AX1570" s="113"/>
      <c r="AY1570" s="113"/>
      <c r="AZ1570" s="113"/>
      <c r="BA1570" s="105"/>
      <c r="BB1570" s="61"/>
      <c r="BC1570" s="106"/>
      <c r="BD1570" s="107"/>
      <c r="BE1570" s="107"/>
      <c r="BF1570" s="107"/>
      <c r="BG1570" s="107"/>
      <c r="BH1570" s="107"/>
      <c r="BI1570" s="107"/>
    </row>
    <row r="1571" spans="2:61" x14ac:dyDescent="0.3">
      <c r="B1571" s="108"/>
      <c r="C1571" s="93">
        <v>1999</v>
      </c>
      <c r="D1571" s="94">
        <f>'[1]S&amp;P500 Historical Data'!E4951</f>
        <v>0</v>
      </c>
      <c r="E1571" s="95"/>
      <c r="F1571" s="96"/>
      <c r="H1571" s="114">
        <v>1500</v>
      </c>
      <c r="I1571" s="98">
        <f t="shared" ca="1" si="274"/>
        <v>4863.9437971075904</v>
      </c>
      <c r="J1571" s="99">
        <f t="shared" ca="1" si="282"/>
        <v>2.3714748531343611E-3</v>
      </c>
      <c r="K1571" s="100">
        <f t="shared" ca="1" si="283"/>
        <v>19.300226314886388</v>
      </c>
      <c r="L1571" s="101">
        <f t="shared" ca="1" si="273"/>
        <v>0.12979170902456633</v>
      </c>
      <c r="M1571" s="125"/>
      <c r="N1571" s="91">
        <v>45412</v>
      </c>
      <c r="O1571" s="102"/>
      <c r="P1571" s="92" t="str">
        <f t="shared" si="281"/>
        <v/>
      </c>
      <c r="Q1571" s="115">
        <f t="shared" si="275"/>
        <v>3571.7153432093746</v>
      </c>
      <c r="R1571" s="116">
        <f t="shared" si="276"/>
        <v>4283.2981305090143</v>
      </c>
      <c r="S1571" s="116">
        <f t="shared" si="277"/>
        <v>6637.4198029775771</v>
      </c>
      <c r="T1571" s="116">
        <f t="shared" si="278"/>
        <v>1922.0044643242761</v>
      </c>
      <c r="U1571" s="116">
        <f t="shared" si="279"/>
        <v>12334.5052468187</v>
      </c>
      <c r="V1571" s="116">
        <f t="shared" si="280"/>
        <v>1034.2652775803526</v>
      </c>
      <c r="W1571" s="64"/>
      <c r="X1571" s="64"/>
      <c r="Y1571" s="105"/>
      <c r="Z1571" s="61"/>
      <c r="AA1571" s="106"/>
      <c r="AB1571" s="107"/>
      <c r="AC1571" s="107"/>
      <c r="AD1571" s="107"/>
      <c r="AE1571" s="107"/>
      <c r="AF1571" s="107"/>
      <c r="AG1571" s="107"/>
      <c r="AI1571" s="108"/>
      <c r="AJ1571" s="4"/>
      <c r="AK1571" s="4"/>
      <c r="AL1571" s="4"/>
      <c r="AN1571" s="109"/>
      <c r="AO1571" s="110"/>
      <c r="AP1571" s="111"/>
      <c r="AQ1571" s="110"/>
      <c r="AR1571" s="112"/>
      <c r="AT1571" s="113"/>
      <c r="AU1571" s="113"/>
      <c r="AV1571" s="113"/>
      <c r="AW1571" s="113"/>
      <c r="AX1571" s="113"/>
      <c r="AY1571" s="113"/>
      <c r="AZ1571" s="113"/>
      <c r="BA1571" s="105"/>
      <c r="BB1571" s="61"/>
      <c r="BC1571" s="106"/>
      <c r="BD1571" s="107"/>
      <c r="BE1571" s="107"/>
      <c r="BF1571" s="107"/>
      <c r="BG1571" s="107"/>
      <c r="BH1571" s="107"/>
      <c r="BI1571" s="107"/>
    </row>
    <row r="1572" spans="2:61" x14ac:dyDescent="0.3">
      <c r="B1572" s="108"/>
      <c r="C1572" s="93">
        <v>2000</v>
      </c>
      <c r="D1572" s="94">
        <f>'[1]S&amp;P500 Historical Data'!E4952</f>
        <v>0</v>
      </c>
      <c r="E1572" s="95"/>
      <c r="F1572" s="96"/>
      <c r="H1572" s="114">
        <v>1501</v>
      </c>
      <c r="I1572" s="98">
        <f t="shared" ca="1" si="274"/>
        <v>4908.6355334397576</v>
      </c>
      <c r="J1572" s="99">
        <f t="shared" ca="1" si="282"/>
        <v>9.1883743308760635E-3</v>
      </c>
      <c r="K1572" s="100">
        <f t="shared" ca="1" si="283"/>
        <v>19.853627441787577</v>
      </c>
      <c r="L1572" s="101">
        <f t="shared" ca="1" si="273"/>
        <v>0.55340112690118937</v>
      </c>
      <c r="M1572" s="125"/>
      <c r="N1572" s="91">
        <v>45413</v>
      </c>
      <c r="O1572" s="102"/>
      <c r="P1572" s="92" t="str">
        <f t="shared" si="281"/>
        <v/>
      </c>
      <c r="Q1572" s="115">
        <f t="shared" si="275"/>
        <v>3572.7584363737824</v>
      </c>
      <c r="R1572" s="116">
        <f t="shared" si="276"/>
        <v>4284.1828287093758</v>
      </c>
      <c r="S1572" s="116">
        <f t="shared" si="277"/>
        <v>6640.7295455977292</v>
      </c>
      <c r="T1572" s="116">
        <f t="shared" si="278"/>
        <v>1922.1687552600213</v>
      </c>
      <c r="U1572" s="116">
        <f t="shared" si="279"/>
        <v>12343.20474869098</v>
      </c>
      <c r="V1572" s="116">
        <f t="shared" si="280"/>
        <v>1034.1400879729997</v>
      </c>
      <c r="W1572" s="64"/>
      <c r="X1572" s="64"/>
      <c r="Y1572" s="105"/>
      <c r="Z1572" s="61"/>
      <c r="AA1572" s="106"/>
      <c r="AB1572" s="107"/>
      <c r="AC1572" s="107"/>
      <c r="AD1572" s="107"/>
      <c r="AE1572" s="107"/>
      <c r="AF1572" s="107"/>
      <c r="AG1572" s="107"/>
      <c r="AI1572" s="108"/>
      <c r="AJ1572" s="4"/>
      <c r="AK1572" s="4"/>
      <c r="AL1572" s="4"/>
      <c r="AN1572" s="109"/>
      <c r="AO1572" s="110"/>
      <c r="AP1572" s="111"/>
      <c r="AQ1572" s="110"/>
      <c r="AR1572" s="112"/>
      <c r="AT1572" s="113"/>
      <c r="AU1572" s="113"/>
      <c r="AV1572" s="113"/>
      <c r="AW1572" s="113"/>
      <c r="AX1572" s="113"/>
      <c r="AY1572" s="113"/>
      <c r="AZ1572" s="113"/>
      <c r="BA1572" s="105"/>
      <c r="BB1572" s="61"/>
      <c r="BC1572" s="106"/>
      <c r="BD1572" s="107"/>
      <c r="BE1572" s="107"/>
      <c r="BF1572" s="107"/>
      <c r="BG1572" s="107"/>
      <c r="BH1572" s="107"/>
      <c r="BI1572" s="107"/>
    </row>
    <row r="1573" spans="2:61" x14ac:dyDescent="0.3">
      <c r="B1573" s="108"/>
      <c r="C1573" s="93">
        <v>2001</v>
      </c>
      <c r="D1573" s="94">
        <f>'[1]S&amp;P500 Historical Data'!E4953</f>
        <v>0</v>
      </c>
      <c r="E1573" s="95"/>
      <c r="F1573" s="96"/>
      <c r="H1573" s="114">
        <v>1502</v>
      </c>
      <c r="I1573" s="98">
        <f t="shared" ca="1" si="274"/>
        <v>4882.5095756728078</v>
      </c>
      <c r="J1573" s="99">
        <f t="shared" ca="1" si="282"/>
        <v>-5.3224480793019613E-3</v>
      </c>
      <c r="K1573" s="100">
        <f t="shared" ca="1" si="283"/>
        <v>19.501836018883118</v>
      </c>
      <c r="L1573" s="101">
        <f t="shared" ca="1" si="273"/>
        <v>-0.35179142290445914</v>
      </c>
      <c r="M1573" s="125"/>
      <c r="N1573" s="91">
        <v>45414</v>
      </c>
      <c r="O1573" s="102"/>
      <c r="P1573" s="92" t="str">
        <f t="shared" si="281"/>
        <v/>
      </c>
      <c r="Q1573" s="115">
        <f t="shared" si="275"/>
        <v>3573.8018341658676</v>
      </c>
      <c r="R1573" s="116">
        <f t="shared" si="276"/>
        <v>4285.0674148954704</v>
      </c>
      <c r="S1573" s="116">
        <f t="shared" si="277"/>
        <v>6644.0404816123</v>
      </c>
      <c r="T1573" s="116">
        <f t="shared" si="278"/>
        <v>1922.3331924654285</v>
      </c>
      <c r="U1573" s="116">
        <f t="shared" si="279"/>
        <v>12351.908687070823</v>
      </c>
      <c r="V1573" s="116">
        <f t="shared" si="280"/>
        <v>1034.0150557667482</v>
      </c>
      <c r="W1573" s="64"/>
      <c r="X1573" s="64"/>
      <c r="Y1573" s="105"/>
      <c r="Z1573" s="61"/>
      <c r="AA1573" s="106"/>
      <c r="AB1573" s="107"/>
      <c r="AC1573" s="107"/>
      <c r="AD1573" s="107"/>
      <c r="AE1573" s="107"/>
      <c r="AF1573" s="107"/>
      <c r="AG1573" s="107"/>
      <c r="AI1573" s="108"/>
      <c r="AJ1573" s="4"/>
      <c r="AK1573" s="4"/>
      <c r="AL1573" s="4"/>
      <c r="AN1573" s="109"/>
      <c r="AO1573" s="110"/>
      <c r="AP1573" s="111"/>
      <c r="AQ1573" s="110"/>
      <c r="AR1573" s="112"/>
      <c r="AT1573" s="113"/>
      <c r="AU1573" s="113"/>
      <c r="AV1573" s="113"/>
      <c r="AW1573" s="113"/>
      <c r="AX1573" s="113"/>
      <c r="AY1573" s="113"/>
      <c r="AZ1573" s="113"/>
      <c r="BA1573" s="105"/>
      <c r="BB1573" s="61"/>
      <c r="BC1573" s="106"/>
      <c r="BD1573" s="107"/>
      <c r="BE1573" s="107"/>
      <c r="BF1573" s="107"/>
      <c r="BG1573" s="107"/>
      <c r="BH1573" s="107"/>
      <c r="BI1573" s="107"/>
    </row>
    <row r="1574" spans="2:61" x14ac:dyDescent="0.3">
      <c r="B1574" s="108"/>
      <c r="C1574" s="93">
        <v>2002</v>
      </c>
      <c r="D1574" s="94">
        <f>'[1]S&amp;P500 Historical Data'!E4954</f>
        <v>0</v>
      </c>
      <c r="E1574" s="95"/>
      <c r="F1574" s="96"/>
      <c r="H1574" s="114">
        <v>1503</v>
      </c>
      <c r="I1574" s="98">
        <f t="shared" ca="1" si="274"/>
        <v>4835.6217663844336</v>
      </c>
      <c r="J1574" s="99">
        <f t="shared" ca="1" si="282"/>
        <v>-9.6032191154306352E-3</v>
      </c>
      <c r="K1574" s="100">
        <f t="shared" ca="1" si="283"/>
        <v>18.880484307909626</v>
      </c>
      <c r="L1574" s="101">
        <f t="shared" ca="1" si="273"/>
        <v>-0.62135171097349307</v>
      </c>
      <c r="M1574" s="125"/>
      <c r="N1574" s="91">
        <v>45415</v>
      </c>
      <c r="O1574" s="102"/>
      <c r="P1574" s="92" t="str">
        <f t="shared" si="281"/>
        <v/>
      </c>
      <c r="Q1574" s="115">
        <f t="shared" si="275"/>
        <v>3574.8455366745943</v>
      </c>
      <c r="R1574" s="116">
        <f t="shared" si="276"/>
        <v>4285.9518892168298</v>
      </c>
      <c r="S1574" s="116">
        <f t="shared" si="277"/>
        <v>6647.3526116172488</v>
      </c>
      <c r="T1574" s="116">
        <f t="shared" si="278"/>
        <v>1922.4977758435941</v>
      </c>
      <c r="U1574" s="116">
        <f t="shared" si="279"/>
        <v>12360.617064388949</v>
      </c>
      <c r="V1574" s="116">
        <f t="shared" si="280"/>
        <v>1033.8901807661514</v>
      </c>
      <c r="W1574" s="64"/>
      <c r="X1574" s="64"/>
      <c r="Y1574" s="105"/>
      <c r="Z1574" s="61"/>
      <c r="AA1574" s="106"/>
      <c r="AB1574" s="107"/>
      <c r="AC1574" s="107"/>
      <c r="AD1574" s="107"/>
      <c r="AE1574" s="107"/>
      <c r="AF1574" s="107"/>
      <c r="AG1574" s="107"/>
      <c r="AI1574" s="108"/>
      <c r="AJ1574" s="4"/>
      <c r="AK1574" s="4"/>
      <c r="AL1574" s="4"/>
      <c r="AN1574" s="109"/>
      <c r="AO1574" s="110"/>
      <c r="AP1574" s="111"/>
      <c r="AQ1574" s="110"/>
      <c r="AR1574" s="112"/>
      <c r="AT1574" s="113"/>
      <c r="AU1574" s="113"/>
      <c r="AV1574" s="113"/>
      <c r="AW1574" s="113"/>
      <c r="AX1574" s="113"/>
      <c r="AY1574" s="113"/>
      <c r="AZ1574" s="113"/>
      <c r="BA1574" s="105"/>
      <c r="BB1574" s="61"/>
      <c r="BC1574" s="106"/>
      <c r="BD1574" s="107"/>
      <c r="BE1574" s="107"/>
      <c r="BF1574" s="107"/>
      <c r="BG1574" s="107"/>
      <c r="BH1574" s="107"/>
      <c r="BI1574" s="107"/>
    </row>
    <row r="1575" spans="2:61" x14ac:dyDescent="0.3">
      <c r="B1575" s="108"/>
      <c r="C1575" s="93">
        <v>2003</v>
      </c>
      <c r="D1575" s="94">
        <f>'[1]S&amp;P500 Historical Data'!E4955</f>
        <v>0</v>
      </c>
      <c r="E1575" s="95"/>
      <c r="F1575" s="96"/>
      <c r="H1575" s="114">
        <v>1504</v>
      </c>
      <c r="I1575" s="98">
        <f t="shared" ca="1" si="274"/>
        <v>4828.8764231943242</v>
      </c>
      <c r="J1575" s="99">
        <f t="shared" ca="1" si="282"/>
        <v>-1.3949277912926811E-3</v>
      </c>
      <c r="K1575" s="100">
        <f t="shared" ca="1" si="283"/>
        <v>18.774990457361319</v>
      </c>
      <c r="L1575" s="101">
        <f t="shared" ca="1" si="273"/>
        <v>-0.10549385054830808</v>
      </c>
      <c r="M1575" s="125"/>
      <c r="N1575" s="91">
        <v>45416</v>
      </c>
      <c r="O1575" s="102"/>
      <c r="P1575" s="92" t="str">
        <f t="shared" si="281"/>
        <v/>
      </c>
      <c r="Q1575" s="115">
        <f t="shared" si="275"/>
        <v>3575.8895439889529</v>
      </c>
      <c r="R1575" s="116">
        <f t="shared" si="276"/>
        <v>4286.836251822735</v>
      </c>
      <c r="S1575" s="116">
        <f t="shared" si="277"/>
        <v>6650.6659362085056</v>
      </c>
      <c r="T1575" s="116">
        <f t="shared" si="278"/>
        <v>1922.6625052978204</v>
      </c>
      <c r="U1575" s="116">
        <f t="shared" si="279"/>
        <v>12369.329883076727</v>
      </c>
      <c r="V1575" s="116">
        <f t="shared" si="280"/>
        <v>1033.7654627761376</v>
      </c>
      <c r="W1575" s="64"/>
      <c r="X1575" s="64"/>
      <c r="Y1575" s="105"/>
      <c r="Z1575" s="61"/>
      <c r="AA1575" s="106"/>
      <c r="AB1575" s="107"/>
      <c r="AC1575" s="107"/>
      <c r="AD1575" s="107"/>
      <c r="AE1575" s="107"/>
      <c r="AF1575" s="107"/>
      <c r="AG1575" s="107"/>
      <c r="AI1575" s="108"/>
      <c r="AJ1575" s="4"/>
      <c r="AK1575" s="4"/>
      <c r="AL1575" s="4"/>
      <c r="AN1575" s="109"/>
      <c r="AO1575" s="110"/>
      <c r="AP1575" s="111"/>
      <c r="AQ1575" s="110"/>
      <c r="AR1575" s="112"/>
      <c r="AT1575" s="113"/>
      <c r="AU1575" s="113"/>
      <c r="AV1575" s="113"/>
      <c r="AW1575" s="113"/>
      <c r="AX1575" s="113"/>
      <c r="AY1575" s="113"/>
      <c r="AZ1575" s="113"/>
      <c r="BA1575" s="105"/>
      <c r="BB1575" s="61"/>
      <c r="BC1575" s="106"/>
      <c r="BD1575" s="107"/>
      <c r="BE1575" s="107"/>
      <c r="BF1575" s="107"/>
      <c r="BG1575" s="107"/>
      <c r="BH1575" s="107"/>
      <c r="BI1575" s="107"/>
    </row>
    <row r="1576" spans="2:61" x14ac:dyDescent="0.3">
      <c r="B1576" s="108"/>
      <c r="C1576" s="93">
        <v>2004</v>
      </c>
      <c r="D1576" s="94">
        <f>'[1]S&amp;P500 Historical Data'!E4956</f>
        <v>0</v>
      </c>
      <c r="E1576" s="95"/>
      <c r="F1576" s="96"/>
      <c r="H1576" s="114">
        <v>1505</v>
      </c>
      <c r="I1576" s="98">
        <f t="shared" ca="1" si="274"/>
        <v>4795.4868310092243</v>
      </c>
      <c r="J1576" s="99">
        <f t="shared" ca="1" si="282"/>
        <v>-6.9145675430253668E-3</v>
      </c>
      <c r="K1576" s="100">
        <f t="shared" ca="1" si="283"/>
        <v>18.323078961244867</v>
      </c>
      <c r="L1576" s="101">
        <f t="shared" ca="1" si="273"/>
        <v>-0.45191149611645115</v>
      </c>
      <c r="M1576" s="125"/>
      <c r="N1576" s="91">
        <v>45417</v>
      </c>
      <c r="O1576" s="102"/>
      <c r="P1576" s="92" t="str">
        <f t="shared" si="281"/>
        <v/>
      </c>
      <c r="Q1576" s="115">
        <f t="shared" si="275"/>
        <v>3576.9338561979603</v>
      </c>
      <c r="R1576" s="116">
        <f t="shared" si="276"/>
        <v>4287.7205028622084</v>
      </c>
      <c r="S1576" s="116">
        <f t="shared" si="277"/>
        <v>6653.9804559819768</v>
      </c>
      <c r="T1576" s="116">
        <f t="shared" si="278"/>
        <v>1922.8273807316193</v>
      </c>
      <c r="U1576" s="116">
        <f t="shared" si="279"/>
        <v>12378.047145566157</v>
      </c>
      <c r="V1576" s="116">
        <f t="shared" si="280"/>
        <v>1033.6409016020116</v>
      </c>
      <c r="W1576" s="64"/>
      <c r="X1576" s="64"/>
      <c r="Y1576" s="105"/>
      <c r="Z1576" s="61"/>
      <c r="AA1576" s="106"/>
      <c r="AB1576" s="107"/>
      <c r="AC1576" s="107"/>
      <c r="AD1576" s="107"/>
      <c r="AE1576" s="107"/>
      <c r="AF1576" s="107"/>
      <c r="AG1576" s="107"/>
      <c r="AI1576" s="108"/>
      <c r="AJ1576" s="4"/>
      <c r="AK1576" s="4"/>
      <c r="AL1576" s="4"/>
      <c r="AN1576" s="109"/>
      <c r="AO1576" s="110"/>
      <c r="AP1576" s="111"/>
      <c r="AQ1576" s="110"/>
      <c r="AR1576" s="112"/>
      <c r="AT1576" s="113"/>
      <c r="AU1576" s="113"/>
      <c r="AV1576" s="113"/>
      <c r="AW1576" s="113"/>
      <c r="AX1576" s="113"/>
      <c r="AY1576" s="113"/>
      <c r="AZ1576" s="113"/>
      <c r="BA1576" s="105"/>
      <c r="BB1576" s="61"/>
      <c r="BC1576" s="106"/>
      <c r="BD1576" s="107"/>
      <c r="BE1576" s="107"/>
      <c r="BF1576" s="107"/>
      <c r="BG1576" s="107"/>
      <c r="BH1576" s="107"/>
      <c r="BI1576" s="107"/>
    </row>
    <row r="1577" spans="2:61" x14ac:dyDescent="0.3">
      <c r="B1577" s="108"/>
      <c r="C1577" s="93">
        <v>2005</v>
      </c>
      <c r="D1577" s="94">
        <f>'[1]S&amp;P500 Historical Data'!E4957</f>
        <v>0</v>
      </c>
      <c r="E1577" s="95"/>
      <c r="F1577" s="96"/>
      <c r="H1577" s="114">
        <v>1506</v>
      </c>
      <c r="I1577" s="98">
        <f t="shared" ca="1" si="274"/>
        <v>4776.2355259064489</v>
      </c>
      <c r="J1577" s="99">
        <f t="shared" ca="1" si="282"/>
        <v>-4.0144631361074788E-3</v>
      </c>
      <c r="K1577" s="100">
        <f t="shared" ca="1" si="283"/>
        <v>18.053420040997107</v>
      </c>
      <c r="L1577" s="101">
        <f t="shared" ca="1" si="273"/>
        <v>-0.26965892024776117</v>
      </c>
      <c r="M1577" s="125"/>
      <c r="N1577" s="91">
        <v>45418</v>
      </c>
      <c r="O1577" s="102"/>
      <c r="P1577" s="92" t="str">
        <f t="shared" si="281"/>
        <v/>
      </c>
      <c r="Q1577" s="115">
        <f t="shared" si="275"/>
        <v>3577.9784733906581</v>
      </c>
      <c r="R1577" s="116">
        <f t="shared" si="276"/>
        <v>4288.604642484027</v>
      </c>
      <c r="S1577" s="116">
        <f t="shared" si="277"/>
        <v>6657.2961715335405</v>
      </c>
      <c r="T1577" s="116">
        <f t="shared" si="278"/>
        <v>1922.9924020487069</v>
      </c>
      <c r="U1577" s="116">
        <f t="shared" si="279"/>
        <v>12386.7688542899</v>
      </c>
      <c r="V1577" s="116">
        <f t="shared" si="280"/>
        <v>1033.5164970494513</v>
      </c>
      <c r="W1577" s="64"/>
      <c r="X1577" s="64"/>
      <c r="Y1577" s="105"/>
      <c r="Z1577" s="61"/>
      <c r="AA1577" s="106"/>
      <c r="AB1577" s="107"/>
      <c r="AC1577" s="107"/>
      <c r="AD1577" s="107"/>
      <c r="AE1577" s="107"/>
      <c r="AF1577" s="107"/>
      <c r="AG1577" s="107"/>
      <c r="AI1577" s="108"/>
      <c r="AJ1577" s="4"/>
      <c r="AK1577" s="4"/>
      <c r="AL1577" s="4"/>
      <c r="AN1577" s="109"/>
      <c r="AO1577" s="110"/>
      <c r="AP1577" s="111"/>
      <c r="AQ1577" s="110"/>
      <c r="AR1577" s="112"/>
      <c r="AT1577" s="113"/>
      <c r="AU1577" s="113"/>
      <c r="AV1577" s="113"/>
      <c r="AW1577" s="113"/>
      <c r="AX1577" s="113"/>
      <c r="AY1577" s="113"/>
      <c r="AZ1577" s="113"/>
      <c r="BA1577" s="105"/>
      <c r="BB1577" s="61"/>
      <c r="BC1577" s="106"/>
      <c r="BD1577" s="107"/>
      <c r="BE1577" s="107"/>
      <c r="BF1577" s="107"/>
      <c r="BG1577" s="107"/>
      <c r="BH1577" s="107"/>
      <c r="BI1577" s="107"/>
    </row>
    <row r="1578" spans="2:61" x14ac:dyDescent="0.3">
      <c r="B1578" s="108"/>
      <c r="C1578" s="93">
        <v>2006</v>
      </c>
      <c r="D1578" s="94">
        <f>'[1]S&amp;P500 Historical Data'!E4958</f>
        <v>0</v>
      </c>
      <c r="E1578" s="95"/>
      <c r="F1578" s="96"/>
      <c r="H1578" s="114">
        <v>1507</v>
      </c>
      <c r="I1578" s="98">
        <f t="shared" ca="1" si="274"/>
        <v>4755.4742726158556</v>
      </c>
      <c r="J1578" s="99">
        <f t="shared" ca="1" si="282"/>
        <v>-4.3467817233851956E-3</v>
      </c>
      <c r="K1578" s="100">
        <f t="shared" ca="1" si="283"/>
        <v>17.762904013159925</v>
      </c>
      <c r="L1578" s="101">
        <f t="shared" ca="1" si="273"/>
        <v>-0.29051602783718161</v>
      </c>
      <c r="M1578" s="125"/>
      <c r="N1578" s="91">
        <v>45419</v>
      </c>
      <c r="O1578" s="102"/>
      <c r="P1578" s="92" t="str">
        <f t="shared" si="281"/>
        <v/>
      </c>
      <c r="Q1578" s="115">
        <f t="shared" si="275"/>
        <v>3579.0233956561142</v>
      </c>
      <c r="R1578" s="116">
        <f t="shared" si="276"/>
        <v>4289.4886708367103</v>
      </c>
      <c r="S1578" s="116">
        <f t="shared" si="277"/>
        <v>6660.6130834590513</v>
      </c>
      <c r="T1578" s="116">
        <f t="shared" si="278"/>
        <v>1923.1575691530068</v>
      </c>
      <c r="U1578" s="116">
        <f t="shared" si="279"/>
        <v>12395.49501168126</v>
      </c>
      <c r="V1578" s="116">
        <f t="shared" si="280"/>
        <v>1033.3922489245083</v>
      </c>
      <c r="W1578" s="64"/>
      <c r="X1578" s="64"/>
      <c r="Y1578" s="105"/>
      <c r="Z1578" s="61"/>
      <c r="AA1578" s="106"/>
      <c r="AB1578" s="107"/>
      <c r="AC1578" s="107"/>
      <c r="AD1578" s="107"/>
      <c r="AE1578" s="107"/>
      <c r="AF1578" s="107"/>
      <c r="AG1578" s="107"/>
      <c r="AI1578" s="108"/>
      <c r="AJ1578" s="4"/>
      <c r="AK1578" s="4"/>
      <c r="AL1578" s="4"/>
      <c r="AN1578" s="109"/>
      <c r="AO1578" s="110"/>
      <c r="AP1578" s="111"/>
      <c r="AQ1578" s="110"/>
      <c r="AR1578" s="112"/>
      <c r="AT1578" s="113"/>
      <c r="AU1578" s="113"/>
      <c r="AV1578" s="113"/>
      <c r="AW1578" s="113"/>
      <c r="AX1578" s="113"/>
      <c r="AY1578" s="113"/>
      <c r="AZ1578" s="113"/>
      <c r="BA1578" s="105"/>
      <c r="BB1578" s="61"/>
      <c r="BC1578" s="106"/>
      <c r="BD1578" s="107"/>
      <c r="BE1578" s="107"/>
      <c r="BF1578" s="107"/>
      <c r="BG1578" s="107"/>
      <c r="BH1578" s="107"/>
      <c r="BI1578" s="107"/>
    </row>
    <row r="1579" spans="2:61" x14ac:dyDescent="0.3">
      <c r="B1579" s="108"/>
      <c r="C1579" s="93">
        <v>2007</v>
      </c>
      <c r="D1579" s="94">
        <f>'[1]S&amp;P500 Historical Data'!E4959</f>
        <v>0</v>
      </c>
      <c r="E1579" s="95"/>
      <c r="F1579" s="96"/>
      <c r="H1579" s="114">
        <v>1508</v>
      </c>
      <c r="I1579" s="98">
        <f t="shared" ca="1" si="274"/>
        <v>4718.973859792749</v>
      </c>
      <c r="J1579" s="99">
        <f t="shared" ca="1" si="282"/>
        <v>-7.6754516438649134E-3</v>
      </c>
      <c r="K1579" s="100">
        <f t="shared" ca="1" si="283"/>
        <v>17.263087792991307</v>
      </c>
      <c r="L1579" s="101">
        <f t="shared" ca="1" si="273"/>
        <v>-0.49981622016861954</v>
      </c>
      <c r="M1579" s="125"/>
      <c r="N1579" s="91">
        <v>45420</v>
      </c>
      <c r="O1579" s="102"/>
      <c r="P1579" s="92" t="str">
        <f t="shared" si="281"/>
        <v/>
      </c>
      <c r="Q1579" s="115">
        <f t="shared" si="275"/>
        <v>3580.0686230834231</v>
      </c>
      <c r="R1579" s="116">
        <f t="shared" si="276"/>
        <v>4290.3725880685324</v>
      </c>
      <c r="S1579" s="116">
        <f t="shared" si="277"/>
        <v>6663.9311923543428</v>
      </c>
      <c r="T1579" s="116">
        <f t="shared" si="278"/>
        <v>1923.3228819486469</v>
      </c>
      <c r="U1579" s="116">
        <f t="shared" si="279"/>
        <v>12404.225620174204</v>
      </c>
      <c r="V1579" s="116">
        <f t="shared" si="280"/>
        <v>1033.268157033606</v>
      </c>
      <c r="W1579" s="64"/>
      <c r="X1579" s="64"/>
      <c r="Y1579" s="105"/>
      <c r="Z1579" s="61"/>
      <c r="AA1579" s="106"/>
      <c r="AB1579" s="107"/>
      <c r="AC1579" s="107"/>
      <c r="AD1579" s="107"/>
      <c r="AE1579" s="107"/>
      <c r="AF1579" s="107"/>
      <c r="AG1579" s="107"/>
      <c r="AI1579" s="108"/>
      <c r="AJ1579" s="4"/>
      <c r="AK1579" s="4"/>
      <c r="AL1579" s="4"/>
      <c r="AN1579" s="109"/>
      <c r="AO1579" s="110"/>
      <c r="AP1579" s="111"/>
      <c r="AQ1579" s="110"/>
      <c r="AR1579" s="112"/>
      <c r="AT1579" s="113"/>
      <c r="AU1579" s="113"/>
      <c r="AV1579" s="113"/>
      <c r="AW1579" s="113"/>
      <c r="AX1579" s="113"/>
      <c r="AY1579" s="113"/>
      <c r="AZ1579" s="113"/>
      <c r="BA1579" s="105"/>
      <c r="BB1579" s="61"/>
      <c r="BC1579" s="106"/>
      <c r="BD1579" s="107"/>
      <c r="BE1579" s="107"/>
      <c r="BF1579" s="107"/>
      <c r="BG1579" s="107"/>
      <c r="BH1579" s="107"/>
      <c r="BI1579" s="107"/>
    </row>
    <row r="1580" spans="2:61" x14ac:dyDescent="0.3">
      <c r="B1580" s="108"/>
      <c r="C1580" s="93">
        <v>2008</v>
      </c>
      <c r="D1580" s="94">
        <f>'[1]S&amp;P500 Historical Data'!E4960</f>
        <v>0</v>
      </c>
      <c r="E1580" s="95"/>
      <c r="F1580" s="96"/>
      <c r="H1580" s="114">
        <v>1509</v>
      </c>
      <c r="I1580" s="98">
        <f t="shared" ca="1" si="274"/>
        <v>4748.768394381048</v>
      </c>
      <c r="J1580" s="99">
        <f t="shared" ca="1" si="282"/>
        <v>6.3137740266286544E-3</v>
      </c>
      <c r="K1580" s="100">
        <f t="shared" ca="1" si="283"/>
        <v>17.638208146553993</v>
      </c>
      <c r="L1580" s="101">
        <f t="shared" ca="1" si="273"/>
        <v>0.37512035356268519</v>
      </c>
      <c r="M1580" s="125"/>
      <c r="N1580" s="91">
        <v>45421</v>
      </c>
      <c r="O1580" s="102"/>
      <c r="P1580" s="92" t="str">
        <f t="shared" si="281"/>
        <v/>
      </c>
      <c r="Q1580" s="115">
        <f t="shared" si="275"/>
        <v>3581.1141557617061</v>
      </c>
      <c r="R1580" s="116">
        <f t="shared" si="276"/>
        <v>4291.2563943275118</v>
      </c>
      <c r="S1580" s="116">
        <f t="shared" si="277"/>
        <v>6667.2504988152241</v>
      </c>
      <c r="T1580" s="116">
        <f t="shared" si="278"/>
        <v>1923.488340339961</v>
      </c>
      <c r="U1580" s="116">
        <f t="shared" si="279"/>
        <v>12412.96068220334</v>
      </c>
      <c r="V1580" s="116">
        <f t="shared" si="280"/>
        <v>1033.1442211835401</v>
      </c>
      <c r="W1580" s="64"/>
      <c r="X1580" s="64"/>
      <c r="Y1580" s="105"/>
      <c r="Z1580" s="61"/>
      <c r="AA1580" s="106"/>
      <c r="AB1580" s="107"/>
      <c r="AC1580" s="107"/>
      <c r="AD1580" s="107"/>
      <c r="AE1580" s="107"/>
      <c r="AF1580" s="107"/>
      <c r="AG1580" s="107"/>
      <c r="AI1580" s="108"/>
      <c r="AJ1580" s="4"/>
      <c r="AK1580" s="4"/>
      <c r="AL1580" s="4"/>
      <c r="AN1580" s="109"/>
      <c r="AO1580" s="110"/>
      <c r="AP1580" s="111"/>
      <c r="AQ1580" s="110"/>
      <c r="AR1580" s="112"/>
      <c r="AT1580" s="113"/>
      <c r="AU1580" s="113"/>
      <c r="AV1580" s="113"/>
      <c r="AW1580" s="113"/>
      <c r="AX1580" s="113"/>
      <c r="AY1580" s="113"/>
      <c r="AZ1580" s="113"/>
      <c r="BA1580" s="105"/>
      <c r="BB1580" s="61"/>
      <c r="BC1580" s="106"/>
      <c r="BD1580" s="107"/>
      <c r="BE1580" s="107"/>
      <c r="BF1580" s="107"/>
      <c r="BG1580" s="107"/>
      <c r="BH1580" s="107"/>
      <c r="BI1580" s="107"/>
    </row>
    <row r="1581" spans="2:61" x14ac:dyDescent="0.3">
      <c r="B1581" s="108"/>
      <c r="C1581" s="93">
        <v>2009</v>
      </c>
      <c r="D1581" s="94">
        <f>'[1]S&amp;P500 Historical Data'!E4961</f>
        <v>0</v>
      </c>
      <c r="E1581" s="95"/>
      <c r="F1581" s="96"/>
      <c r="H1581" s="114">
        <v>1510</v>
      </c>
      <c r="I1581" s="98">
        <f t="shared" ca="1" si="274"/>
        <v>4769.3639221898784</v>
      </c>
      <c r="J1581" s="99">
        <f t="shared" ca="1" si="282"/>
        <v>4.3370251185970553E-3</v>
      </c>
      <c r="K1581" s="100">
        <f t="shared" ca="1" si="283"/>
        <v>17.890436104669643</v>
      </c>
      <c r="L1581" s="101">
        <f t="shared" ca="1" si="273"/>
        <v>0.25222795811564996</v>
      </c>
      <c r="M1581" s="125"/>
      <c r="N1581" s="91">
        <v>45422</v>
      </c>
      <c r="O1581" s="102"/>
      <c r="P1581" s="92" t="str">
        <f t="shared" si="281"/>
        <v/>
      </c>
      <c r="Q1581" s="115">
        <f t="shared" si="275"/>
        <v>3582.1599937801079</v>
      </c>
      <c r="R1581" s="116">
        <f t="shared" si="276"/>
        <v>4292.1400897614194</v>
      </c>
      <c r="S1581" s="116">
        <f t="shared" si="277"/>
        <v>6670.5710034374806</v>
      </c>
      <c r="T1581" s="116">
        <f t="shared" si="278"/>
        <v>1923.6539442314879</v>
      </c>
      <c r="U1581" s="116">
        <f t="shared" si="279"/>
        <v>12421.700200203944</v>
      </c>
      <c r="V1581" s="116">
        <f t="shared" si="280"/>
        <v>1033.0204411814757</v>
      </c>
      <c r="W1581" s="64"/>
      <c r="X1581" s="64"/>
      <c r="Y1581" s="105"/>
      <c r="Z1581" s="61"/>
      <c r="AA1581" s="106"/>
      <c r="AB1581" s="107"/>
      <c r="AC1581" s="107"/>
      <c r="AD1581" s="107"/>
      <c r="AE1581" s="107"/>
      <c r="AF1581" s="107"/>
      <c r="AG1581" s="107"/>
      <c r="AI1581" s="108"/>
      <c r="AJ1581" s="4"/>
      <c r="AK1581" s="4"/>
      <c r="AL1581" s="4"/>
      <c r="AN1581" s="109"/>
      <c r="AO1581" s="110"/>
      <c r="AP1581" s="111"/>
      <c r="AQ1581" s="110"/>
      <c r="AR1581" s="112"/>
      <c r="AT1581" s="113"/>
      <c r="AU1581" s="113"/>
      <c r="AV1581" s="113"/>
      <c r="AW1581" s="113"/>
      <c r="AX1581" s="113"/>
      <c r="AY1581" s="113"/>
      <c r="AZ1581" s="113"/>
      <c r="BA1581" s="105"/>
      <c r="BB1581" s="61"/>
      <c r="BC1581" s="106"/>
      <c r="BD1581" s="107"/>
      <c r="BE1581" s="107"/>
      <c r="BF1581" s="107"/>
      <c r="BG1581" s="107"/>
      <c r="BH1581" s="107"/>
      <c r="BI1581" s="107"/>
    </row>
    <row r="1582" spans="2:61" x14ac:dyDescent="0.3">
      <c r="B1582" s="108"/>
      <c r="C1582" s="93">
        <v>2010</v>
      </c>
      <c r="D1582" s="94">
        <f>'[1]S&amp;P500 Historical Data'!E4962</f>
        <v>0</v>
      </c>
      <c r="E1582" s="95"/>
      <c r="F1582" s="96"/>
      <c r="H1582" s="114">
        <v>1511</v>
      </c>
      <c r="I1582" s="98">
        <f t="shared" ca="1" si="274"/>
        <v>4713.4659998494762</v>
      </c>
      <c r="J1582" s="99">
        <f t="shared" ca="1" si="282"/>
        <v>-1.1720204885253613E-2</v>
      </c>
      <c r="K1582" s="100">
        <f t="shared" ca="1" si="283"/>
        <v>17.135346861545699</v>
      </c>
      <c r="L1582" s="101">
        <f t="shared" ca="1" si="273"/>
        <v>-0.7550892431239451</v>
      </c>
      <c r="M1582" s="125"/>
      <c r="N1582" s="91">
        <v>45423</v>
      </c>
      <c r="O1582" s="102"/>
      <c r="P1582" s="92" t="str">
        <f t="shared" si="281"/>
        <v/>
      </c>
      <c r="Q1582" s="115">
        <f t="shared" si="275"/>
        <v>3583.2061372278022</v>
      </c>
      <c r="R1582" s="116">
        <f t="shared" si="276"/>
        <v>4293.0236745177772</v>
      </c>
      <c r="S1582" s="116">
        <f t="shared" si="277"/>
        <v>6673.8927068168732</v>
      </c>
      <c r="T1582" s="116">
        <f t="shared" si="278"/>
        <v>1923.8196935279691</v>
      </c>
      <c r="U1582" s="116">
        <f t="shared" si="279"/>
        <v>12430.444176611927</v>
      </c>
      <c r="V1582" s="116">
        <f t="shared" si="280"/>
        <v>1032.8968168349488</v>
      </c>
      <c r="W1582" s="64"/>
      <c r="X1582" s="64"/>
      <c r="Y1582" s="105"/>
      <c r="Z1582" s="61"/>
      <c r="AA1582" s="106"/>
      <c r="AB1582" s="107"/>
      <c r="AC1582" s="107"/>
      <c r="AD1582" s="107"/>
      <c r="AE1582" s="107"/>
      <c r="AF1582" s="107"/>
      <c r="AG1582" s="107"/>
      <c r="AI1582" s="108"/>
      <c r="AJ1582" s="4"/>
      <c r="AK1582" s="4"/>
      <c r="AL1582" s="4"/>
      <c r="AN1582" s="109"/>
      <c r="AO1582" s="110"/>
      <c r="AP1582" s="111"/>
      <c r="AQ1582" s="110"/>
      <c r="AR1582" s="112"/>
      <c r="AT1582" s="113"/>
      <c r="AU1582" s="113"/>
      <c r="AV1582" s="113"/>
      <c r="AW1582" s="113"/>
      <c r="AX1582" s="113"/>
      <c r="AY1582" s="113"/>
      <c r="AZ1582" s="113"/>
      <c r="BA1582" s="105"/>
      <c r="BB1582" s="61"/>
      <c r="BC1582" s="106"/>
      <c r="BD1582" s="107"/>
      <c r="BE1582" s="107"/>
      <c r="BF1582" s="107"/>
      <c r="BG1582" s="107"/>
      <c r="BH1582" s="107"/>
      <c r="BI1582" s="107"/>
    </row>
    <row r="1583" spans="2:61" x14ac:dyDescent="0.3">
      <c r="B1583" s="108"/>
      <c r="C1583" s="93">
        <v>2011</v>
      </c>
      <c r="D1583" s="94">
        <f>'[1]S&amp;P500 Historical Data'!E4963</f>
        <v>0</v>
      </c>
      <c r="E1583" s="95"/>
      <c r="F1583" s="96"/>
      <c r="H1583" s="114">
        <v>1512</v>
      </c>
      <c r="I1583" s="98">
        <f t="shared" ca="1" si="274"/>
        <v>4723.1224191091796</v>
      </c>
      <c r="J1583" s="99">
        <f t="shared" ca="1" si="282"/>
        <v>2.0486875814977289E-3</v>
      </c>
      <c r="K1583" s="100">
        <f t="shared" ca="1" si="283"/>
        <v>17.24500885422659</v>
      </c>
      <c r="L1583" s="101">
        <f t="shared" ca="1" si="273"/>
        <v>0.10966199268089204</v>
      </c>
      <c r="M1583" s="125"/>
      <c r="N1583" s="91">
        <v>45424</v>
      </c>
      <c r="O1583" s="102"/>
      <c r="P1583" s="92" t="str">
        <f t="shared" si="281"/>
        <v/>
      </c>
      <c r="Q1583" s="115">
        <f t="shared" si="275"/>
        <v>3584.2525861939862</v>
      </c>
      <c r="R1583" s="116">
        <f t="shared" si="276"/>
        <v>4293.9071487438569</v>
      </c>
      <c r="S1583" s="116">
        <f t="shared" si="277"/>
        <v>6677.2156095491437</v>
      </c>
      <c r="T1583" s="116">
        <f t="shared" si="278"/>
        <v>1923.985588134351</v>
      </c>
      <c r="U1583" s="116">
        <f t="shared" si="279"/>
        <v>12439.192613863881</v>
      </c>
      <c r="V1583" s="116">
        <f t="shared" si="280"/>
        <v>1032.7733479518624</v>
      </c>
      <c r="W1583" s="64"/>
      <c r="X1583" s="64"/>
      <c r="Y1583" s="105"/>
      <c r="Z1583" s="61"/>
      <c r="AA1583" s="106"/>
      <c r="AB1583" s="107"/>
      <c r="AC1583" s="107"/>
      <c r="AD1583" s="107"/>
      <c r="AE1583" s="107"/>
      <c r="AF1583" s="107"/>
      <c r="AG1583" s="107"/>
      <c r="AI1583" s="108"/>
      <c r="AJ1583" s="4"/>
      <c r="AK1583" s="4"/>
      <c r="AL1583" s="4"/>
      <c r="AN1583" s="109"/>
      <c r="AO1583" s="110"/>
      <c r="AP1583" s="111"/>
      <c r="AQ1583" s="110"/>
      <c r="AR1583" s="112"/>
      <c r="AT1583" s="113"/>
      <c r="AU1583" s="113"/>
      <c r="AV1583" s="113"/>
      <c r="AW1583" s="113"/>
      <c r="AX1583" s="113"/>
      <c r="AY1583" s="113"/>
      <c r="AZ1583" s="113"/>
      <c r="BA1583" s="105"/>
      <c r="BB1583" s="61"/>
      <c r="BC1583" s="106"/>
      <c r="BD1583" s="107"/>
      <c r="BE1583" s="107"/>
      <c r="BF1583" s="107"/>
      <c r="BG1583" s="107"/>
      <c r="BH1583" s="107"/>
      <c r="BI1583" s="107"/>
    </row>
    <row r="1584" spans="2:61" x14ac:dyDescent="0.3">
      <c r="B1584" s="108"/>
      <c r="C1584" s="93">
        <v>2012</v>
      </c>
      <c r="D1584" s="94">
        <f>'[1]S&amp;P500 Historical Data'!E4964</f>
        <v>0</v>
      </c>
      <c r="E1584" s="95"/>
      <c r="F1584" s="96"/>
      <c r="H1584" s="114">
        <v>1513</v>
      </c>
      <c r="I1584" s="98">
        <f t="shared" ca="1" si="274"/>
        <v>4703.0268954586727</v>
      </c>
      <c r="J1584" s="99">
        <f t="shared" ca="1" si="282"/>
        <v>-4.2547115800350421E-3</v>
      </c>
      <c r="K1584" s="100">
        <f t="shared" ca="1" si="283"/>
        <v>16.960272065395685</v>
      </c>
      <c r="L1584" s="101">
        <f t="shared" ca="1" si="273"/>
        <v>-0.28473678883090403</v>
      </c>
      <c r="M1584" s="125"/>
      <c r="N1584" s="91">
        <v>45425</v>
      </c>
      <c r="O1584" s="102"/>
      <c r="P1584" s="92" t="str">
        <f t="shared" si="281"/>
        <v/>
      </c>
      <c r="Q1584" s="115">
        <f t="shared" si="275"/>
        <v>3585.299340767885</v>
      </c>
      <c r="R1584" s="116">
        <f t="shared" si="276"/>
        <v>4294.7905125866828</v>
      </c>
      <c r="S1584" s="116">
        <f t="shared" si="277"/>
        <v>6680.5397122300137</v>
      </c>
      <c r="T1584" s="116">
        <f t="shared" si="278"/>
        <v>1924.151627955782</v>
      </c>
      <c r="U1584" s="116">
        <f t="shared" si="279"/>
        <v>12447.945514397041</v>
      </c>
      <c r="V1584" s="116">
        <f t="shared" si="280"/>
        <v>1032.6500343404882</v>
      </c>
      <c r="W1584" s="64"/>
      <c r="X1584" s="64"/>
      <c r="Y1584" s="105"/>
      <c r="Z1584" s="61"/>
      <c r="AA1584" s="106"/>
      <c r="AB1584" s="107"/>
      <c r="AC1584" s="107"/>
      <c r="AD1584" s="107"/>
      <c r="AE1584" s="107"/>
      <c r="AF1584" s="107"/>
      <c r="AG1584" s="107"/>
      <c r="AI1584" s="108"/>
      <c r="AJ1584" s="4"/>
      <c r="AK1584" s="4"/>
      <c r="AL1584" s="4"/>
      <c r="AN1584" s="109"/>
      <c r="AO1584" s="110"/>
      <c r="AP1584" s="111"/>
      <c r="AQ1584" s="110"/>
      <c r="AR1584" s="112"/>
      <c r="AT1584" s="113"/>
      <c r="AU1584" s="113"/>
      <c r="AV1584" s="113"/>
      <c r="AW1584" s="113"/>
      <c r="AX1584" s="113"/>
      <c r="AY1584" s="113"/>
      <c r="AZ1584" s="113"/>
      <c r="BA1584" s="105"/>
      <c r="BB1584" s="61"/>
      <c r="BC1584" s="106"/>
      <c r="BD1584" s="107"/>
      <c r="BE1584" s="107"/>
      <c r="BF1584" s="107"/>
      <c r="BG1584" s="107"/>
      <c r="BH1584" s="107"/>
      <c r="BI1584" s="107"/>
    </row>
    <row r="1585" spans="2:61" x14ac:dyDescent="0.3">
      <c r="B1585" s="108"/>
      <c r="C1585" s="93">
        <v>2013</v>
      </c>
      <c r="D1585" s="94">
        <f>'[1]S&amp;P500 Historical Data'!E4965</f>
        <v>0</v>
      </c>
      <c r="E1585" s="95"/>
      <c r="F1585" s="96"/>
      <c r="H1585" s="114">
        <v>1514</v>
      </c>
      <c r="I1585" s="98">
        <f t="shared" ca="1" si="274"/>
        <v>4757.5583631790932</v>
      </c>
      <c r="J1585" s="99">
        <f t="shared" ca="1" si="282"/>
        <v>1.1594972542699493E-2</v>
      </c>
      <c r="K1585" s="100">
        <f t="shared" ca="1" si="283"/>
        <v>17.66253869000758</v>
      </c>
      <c r="L1585" s="101">
        <f t="shared" ca="1" si="273"/>
        <v>0.70226662461189593</v>
      </c>
      <c r="M1585" s="125"/>
      <c r="N1585" s="91">
        <v>45426</v>
      </c>
      <c r="O1585" s="102"/>
      <c r="P1585" s="92" t="str">
        <f t="shared" si="281"/>
        <v/>
      </c>
      <c r="Q1585" s="115">
        <f t="shared" si="275"/>
        <v>3586.3464010387493</v>
      </c>
      <c r="R1585" s="116">
        <f t="shared" si="276"/>
        <v>4295.6737661930338</v>
      </c>
      <c r="S1585" s="116">
        <f t="shared" si="277"/>
        <v>6683.8650154551806</v>
      </c>
      <c r="T1585" s="116">
        <f t="shared" si="278"/>
        <v>1924.3178128976137</v>
      </c>
      <c r="U1585" s="116">
        <f t="shared" si="279"/>
        <v>12456.702880649313</v>
      </c>
      <c r="V1585" s="116">
        <f t="shared" si="280"/>
        <v>1032.5268758094642</v>
      </c>
      <c r="W1585" s="64"/>
      <c r="X1585" s="64"/>
      <c r="Y1585" s="105"/>
      <c r="Z1585" s="61"/>
      <c r="AA1585" s="106"/>
      <c r="AB1585" s="107"/>
      <c r="AC1585" s="107"/>
      <c r="AD1585" s="107"/>
      <c r="AE1585" s="107"/>
      <c r="AF1585" s="107"/>
      <c r="AG1585" s="107"/>
      <c r="AI1585" s="108"/>
      <c r="AJ1585" s="4"/>
      <c r="AK1585" s="4"/>
      <c r="AL1585" s="4"/>
      <c r="AN1585" s="109"/>
      <c r="AO1585" s="110"/>
      <c r="AP1585" s="111"/>
      <c r="AQ1585" s="110"/>
      <c r="AR1585" s="112"/>
      <c r="AT1585" s="113"/>
      <c r="AU1585" s="113"/>
      <c r="AV1585" s="113"/>
      <c r="AW1585" s="113"/>
      <c r="AX1585" s="113"/>
      <c r="AY1585" s="113"/>
      <c r="AZ1585" s="113"/>
      <c r="BA1585" s="105"/>
      <c r="BB1585" s="61"/>
      <c r="BC1585" s="106"/>
      <c r="BD1585" s="107"/>
      <c r="BE1585" s="107"/>
      <c r="BF1585" s="107"/>
      <c r="BG1585" s="107"/>
      <c r="BH1585" s="107"/>
      <c r="BI1585" s="107"/>
    </row>
    <row r="1586" spans="2:61" x14ac:dyDescent="0.3">
      <c r="B1586" s="108"/>
      <c r="C1586" s="93">
        <v>2014</v>
      </c>
      <c r="D1586" s="94">
        <f>'[1]S&amp;P500 Historical Data'!E4966</f>
        <v>0</v>
      </c>
      <c r="E1586" s="95"/>
      <c r="F1586" s="96"/>
      <c r="H1586" s="114">
        <v>1515</v>
      </c>
      <c r="I1586" s="98">
        <f t="shared" ca="1" si="274"/>
        <v>4824.7350125840321</v>
      </c>
      <c r="J1586" s="99">
        <f t="shared" ca="1" si="282"/>
        <v>1.4119984302210457E-2</v>
      </c>
      <c r="K1586" s="100">
        <f t="shared" ca="1" si="283"/>
        <v>18.520615307697028</v>
      </c>
      <c r="L1586" s="101">
        <f t="shared" ca="1" si="273"/>
        <v>0.85807661768944976</v>
      </c>
      <c r="M1586" s="125"/>
      <c r="N1586" s="91">
        <v>45427</v>
      </c>
      <c r="O1586" s="102"/>
      <c r="P1586" s="92" t="str">
        <f t="shared" si="281"/>
        <v/>
      </c>
      <c r="Q1586" s="115">
        <f t="shared" si="275"/>
        <v>3587.3937670958549</v>
      </c>
      <c r="R1586" s="116">
        <f t="shared" si="276"/>
        <v>4296.5569097094385</v>
      </c>
      <c r="S1586" s="116">
        <f t="shared" si="277"/>
        <v>6687.191519820326</v>
      </c>
      <c r="T1586" s="116">
        <f t="shared" si="278"/>
        <v>1924.4841428653995</v>
      </c>
      <c r="U1586" s="116">
        <f t="shared" si="279"/>
        <v>12465.464715059255</v>
      </c>
      <c r="V1586" s="116">
        <f t="shared" si="280"/>
        <v>1032.4038721677944</v>
      </c>
      <c r="W1586" s="64"/>
      <c r="X1586" s="64"/>
      <c r="Y1586" s="105"/>
      <c r="Z1586" s="61"/>
      <c r="AA1586" s="106"/>
      <c r="AB1586" s="107"/>
      <c r="AC1586" s="107"/>
      <c r="AD1586" s="107"/>
      <c r="AE1586" s="107"/>
      <c r="AF1586" s="107"/>
      <c r="AG1586" s="107"/>
      <c r="AI1586" s="108"/>
      <c r="AJ1586" s="4"/>
      <c r="AK1586" s="4"/>
      <c r="AL1586" s="4"/>
      <c r="AN1586" s="109"/>
      <c r="AO1586" s="110"/>
      <c r="AP1586" s="111"/>
      <c r="AQ1586" s="110"/>
      <c r="AR1586" s="112"/>
      <c r="AT1586" s="113"/>
      <c r="AU1586" s="113"/>
      <c r="AV1586" s="113"/>
      <c r="AW1586" s="113"/>
      <c r="AX1586" s="113"/>
      <c r="AY1586" s="113"/>
      <c r="AZ1586" s="113"/>
      <c r="BA1586" s="105"/>
      <c r="BB1586" s="61"/>
      <c r="BC1586" s="106"/>
      <c r="BD1586" s="107"/>
      <c r="BE1586" s="107"/>
      <c r="BF1586" s="107"/>
      <c r="BG1586" s="107"/>
      <c r="BH1586" s="107"/>
      <c r="BI1586" s="107"/>
    </row>
    <row r="1587" spans="2:61" x14ac:dyDescent="0.3">
      <c r="B1587" s="108"/>
      <c r="C1587" s="93">
        <v>2015</v>
      </c>
      <c r="D1587" s="94">
        <f>'[1]S&amp;P500 Historical Data'!E4967</f>
        <v>0</v>
      </c>
      <c r="E1587" s="95"/>
      <c r="F1587" s="96"/>
      <c r="H1587" s="114">
        <v>1516</v>
      </c>
      <c r="I1587" s="98">
        <f t="shared" ca="1" si="274"/>
        <v>4860.0556242455423</v>
      </c>
      <c r="J1587" s="99">
        <f t="shared" ca="1" si="282"/>
        <v>7.320736075532807E-3</v>
      </c>
      <c r="K1587" s="100">
        <f t="shared" ca="1" si="283"/>
        <v>18.958244654810301</v>
      </c>
      <c r="L1587" s="101">
        <f t="shared" ca="1" si="273"/>
        <v>0.43762934711327123</v>
      </c>
      <c r="M1587" s="125"/>
      <c r="N1587" s="91">
        <v>45428</v>
      </c>
      <c r="O1587" s="102"/>
      <c r="P1587" s="92" t="str">
        <f t="shared" si="281"/>
        <v/>
      </c>
      <c r="Q1587" s="115">
        <f t="shared" si="275"/>
        <v>3588.4414390285051</v>
      </c>
      <c r="R1587" s="116">
        <f t="shared" si="276"/>
        <v>4297.4399432821801</v>
      </c>
      <c r="S1587" s="116">
        <f t="shared" si="277"/>
        <v>6690.519225921109</v>
      </c>
      <c r="T1587" s="116">
        <f t="shared" si="278"/>
        <v>1924.6506177648948</v>
      </c>
      <c r="U1587" s="116">
        <f t="shared" si="279"/>
        <v>12474.231020066096</v>
      </c>
      <c r="V1587" s="116">
        <f t="shared" si="280"/>
        <v>1032.281023224848</v>
      </c>
      <c r="W1587" s="64"/>
      <c r="X1587" s="64"/>
      <c r="Y1587" s="105"/>
      <c r="Z1587" s="61"/>
      <c r="AA1587" s="106"/>
      <c r="AB1587" s="107"/>
      <c r="AC1587" s="107"/>
      <c r="AD1587" s="107"/>
      <c r="AE1587" s="107"/>
      <c r="AF1587" s="107"/>
      <c r="AG1587" s="107"/>
      <c r="AI1587" s="108"/>
      <c r="AJ1587" s="4"/>
      <c r="AK1587" s="4"/>
      <c r="AL1587" s="4"/>
      <c r="AN1587" s="109"/>
      <c r="AO1587" s="110"/>
      <c r="AP1587" s="111"/>
      <c r="AQ1587" s="110"/>
      <c r="AR1587" s="112"/>
      <c r="AT1587" s="113"/>
      <c r="AU1587" s="113"/>
      <c r="AV1587" s="113"/>
      <c r="AW1587" s="113"/>
      <c r="AX1587" s="113"/>
      <c r="AY1587" s="113"/>
      <c r="AZ1587" s="113"/>
      <c r="BA1587" s="105"/>
      <c r="BB1587" s="61"/>
      <c r="BC1587" s="106"/>
      <c r="BD1587" s="107"/>
      <c r="BE1587" s="107"/>
      <c r="BF1587" s="107"/>
      <c r="BG1587" s="107"/>
      <c r="BH1587" s="107"/>
      <c r="BI1587" s="107"/>
    </row>
    <row r="1588" spans="2:61" x14ac:dyDescent="0.3">
      <c r="B1588" s="108"/>
      <c r="C1588" s="93">
        <v>2016</v>
      </c>
      <c r="D1588" s="94">
        <f>'[1]S&amp;P500 Historical Data'!E4968</f>
        <v>0</v>
      </c>
      <c r="E1588" s="95"/>
      <c r="F1588" s="96"/>
      <c r="H1588" s="114">
        <v>1517</v>
      </c>
      <c r="I1588" s="98">
        <f t="shared" ca="1" si="274"/>
        <v>4822.5141391821662</v>
      </c>
      <c r="J1588" s="99">
        <f t="shared" ca="1" si="282"/>
        <v>-7.7244969946622501E-3</v>
      </c>
      <c r="K1588" s="100">
        <f t="shared" ca="1" si="283"/>
        <v>18.455339314067139</v>
      </c>
      <c r="L1588" s="101">
        <f t="shared" ca="1" si="273"/>
        <v>-0.50290534074316062</v>
      </c>
      <c r="M1588" s="125"/>
      <c r="N1588" s="91">
        <v>45429</v>
      </c>
      <c r="O1588" s="102"/>
      <c r="P1588" s="92" t="str">
        <f t="shared" si="281"/>
        <v/>
      </c>
      <c r="Q1588" s="115">
        <f t="shared" si="275"/>
        <v>3589.4894169260278</v>
      </c>
      <c r="R1588" s="116">
        <f t="shared" si="276"/>
        <v>4298.3228670572962</v>
      </c>
      <c r="S1588" s="116">
        <f t="shared" si="277"/>
        <v>6693.8481343531694</v>
      </c>
      <c r="T1588" s="116">
        <f t="shared" si="278"/>
        <v>1924.8172375020556</v>
      </c>
      <c r="U1588" s="116">
        <f t="shared" si="279"/>
        <v>12483.001798109719</v>
      </c>
      <c r="V1588" s="116">
        <f t="shared" si="280"/>
        <v>1032.1583287903577</v>
      </c>
      <c r="W1588" s="64"/>
      <c r="X1588" s="64"/>
      <c r="Y1588" s="105"/>
      <c r="Z1588" s="61"/>
      <c r="AA1588" s="106"/>
      <c r="AB1588" s="107"/>
      <c r="AC1588" s="107"/>
      <c r="AD1588" s="107"/>
      <c r="AE1588" s="107"/>
      <c r="AF1588" s="107"/>
      <c r="AG1588" s="107"/>
      <c r="AI1588" s="108"/>
      <c r="AJ1588" s="4"/>
      <c r="AK1588" s="4"/>
      <c r="AL1588" s="4"/>
      <c r="AN1588" s="109"/>
      <c r="AO1588" s="110"/>
      <c r="AP1588" s="111"/>
      <c r="AQ1588" s="110"/>
      <c r="AR1588" s="112"/>
      <c r="AT1588" s="113"/>
      <c r="AU1588" s="113"/>
      <c r="AV1588" s="113"/>
      <c r="AW1588" s="113"/>
      <c r="AX1588" s="113"/>
      <c r="AY1588" s="113"/>
      <c r="AZ1588" s="113"/>
      <c r="BA1588" s="105"/>
      <c r="BB1588" s="61"/>
      <c r="BC1588" s="106"/>
      <c r="BD1588" s="107"/>
      <c r="BE1588" s="107"/>
      <c r="BF1588" s="107"/>
      <c r="BG1588" s="107"/>
      <c r="BH1588" s="107"/>
      <c r="BI1588" s="107"/>
    </row>
    <row r="1589" spans="2:61" x14ac:dyDescent="0.3">
      <c r="B1589" s="108"/>
      <c r="C1589" s="93">
        <v>2017</v>
      </c>
      <c r="D1589" s="94">
        <f>'[1]S&amp;P500 Historical Data'!E4969</f>
        <v>0</v>
      </c>
      <c r="E1589" s="95"/>
      <c r="F1589" s="96"/>
      <c r="H1589" s="114">
        <v>1518</v>
      </c>
      <c r="I1589" s="98">
        <f t="shared" ca="1" si="274"/>
        <v>4802.9681984280514</v>
      </c>
      <c r="J1589" s="99">
        <f t="shared" ca="1" si="282"/>
        <v>-4.0530603311884766E-3</v>
      </c>
      <c r="K1589" s="100">
        <f t="shared" ca="1" si="283"/>
        <v>18.183258298972994</v>
      </c>
      <c r="L1589" s="101">
        <f t="shared" ca="1" si="273"/>
        <v>-0.27208101509414573</v>
      </c>
      <c r="M1589" s="125"/>
      <c r="N1589" s="91">
        <v>45430</v>
      </c>
      <c r="O1589" s="102"/>
      <c r="P1589" s="92" t="str">
        <f t="shared" si="281"/>
        <v/>
      </c>
      <c r="Q1589" s="115">
        <f t="shared" si="275"/>
        <v>3590.5377008777791</v>
      </c>
      <c r="R1589" s="116">
        <f t="shared" si="276"/>
        <v>4299.2056811805805</v>
      </c>
      <c r="S1589" s="116">
        <f t="shared" si="277"/>
        <v>6697.1782457121317</v>
      </c>
      <c r="T1589" s="116">
        <f t="shared" si="278"/>
        <v>1924.984001983039</v>
      </c>
      <c r="U1589" s="116">
        <f t="shared" si="279"/>
        <v>12491.777051630683</v>
      </c>
      <c r="V1589" s="116">
        <f t="shared" si="280"/>
        <v>1032.0357886744196</v>
      </c>
      <c r="W1589" s="64"/>
      <c r="X1589" s="64"/>
      <c r="Y1589" s="105"/>
      <c r="Z1589" s="61"/>
      <c r="AA1589" s="106"/>
      <c r="AB1589" s="107"/>
      <c r="AC1589" s="107"/>
      <c r="AD1589" s="107"/>
      <c r="AE1589" s="107"/>
      <c r="AF1589" s="107"/>
      <c r="AG1589" s="107"/>
      <c r="AI1589" s="108"/>
      <c r="AJ1589" s="4"/>
      <c r="AK1589" s="4"/>
      <c r="AL1589" s="4"/>
      <c r="AN1589" s="109"/>
      <c r="AO1589" s="110"/>
      <c r="AP1589" s="111"/>
      <c r="AQ1589" s="110"/>
      <c r="AR1589" s="112"/>
      <c r="AT1589" s="113"/>
      <c r="AU1589" s="113"/>
      <c r="AV1589" s="113"/>
      <c r="AW1589" s="113"/>
      <c r="AX1589" s="113"/>
      <c r="AY1589" s="113"/>
      <c r="AZ1589" s="113"/>
      <c r="BA1589" s="105"/>
      <c r="BB1589" s="61"/>
      <c r="BC1589" s="106"/>
      <c r="BD1589" s="107"/>
      <c r="BE1589" s="107"/>
      <c r="BF1589" s="107"/>
      <c r="BG1589" s="107"/>
      <c r="BH1589" s="107"/>
      <c r="BI1589" s="107"/>
    </row>
    <row r="1590" spans="2:61" x14ac:dyDescent="0.3">
      <c r="B1590" s="108"/>
      <c r="C1590" s="93">
        <v>2018</v>
      </c>
      <c r="D1590" s="94">
        <f>'[1]S&amp;P500 Historical Data'!E4970</f>
        <v>0</v>
      </c>
      <c r="E1590" s="95"/>
      <c r="F1590" s="96"/>
      <c r="H1590" s="114">
        <v>1519</v>
      </c>
      <c r="I1590" s="98">
        <f t="shared" ca="1" si="274"/>
        <v>4766.456895226147</v>
      </c>
      <c r="J1590" s="99">
        <f t="shared" ca="1" si="282"/>
        <v>-7.6018207269942118E-3</v>
      </c>
      <c r="K1590" s="100">
        <f t="shared" ca="1" si="283"/>
        <v>17.688079434181496</v>
      </c>
      <c r="L1590" s="101">
        <f t="shared" ca="1" si="273"/>
        <v>-0.49517886479149642</v>
      </c>
      <c r="M1590" s="125"/>
      <c r="N1590" s="91">
        <v>45431</v>
      </c>
      <c r="O1590" s="102"/>
      <c r="P1590" s="92" t="str">
        <f t="shared" si="281"/>
        <v/>
      </c>
      <c r="Q1590" s="115">
        <f t="shared" si="275"/>
        <v>3591.5862909731386</v>
      </c>
      <c r="R1590" s="116">
        <f t="shared" si="276"/>
        <v>4300.0883857975805</v>
      </c>
      <c r="S1590" s="116">
        <f t="shared" si="277"/>
        <v>6700.5095605936003</v>
      </c>
      <c r="T1590" s="116">
        <f t="shared" si="278"/>
        <v>1925.1509111142013</v>
      </c>
      <c r="U1590" s="116">
        <f t="shared" si="279"/>
        <v>12500.556783070211</v>
      </c>
      <c r="V1590" s="116">
        <f t="shared" si="280"/>
        <v>1031.913402687492</v>
      </c>
      <c r="W1590" s="64"/>
      <c r="X1590" s="64"/>
      <c r="Y1590" s="105"/>
      <c r="Z1590" s="61"/>
      <c r="AA1590" s="106"/>
      <c r="AB1590" s="107"/>
      <c r="AC1590" s="107"/>
      <c r="AD1590" s="107"/>
      <c r="AE1590" s="107"/>
      <c r="AF1590" s="107"/>
      <c r="AG1590" s="107"/>
      <c r="AI1590" s="108"/>
      <c r="AJ1590" s="4"/>
      <c r="AK1590" s="4"/>
      <c r="AL1590" s="4"/>
      <c r="AN1590" s="109"/>
      <c r="AO1590" s="110"/>
      <c r="AP1590" s="111"/>
      <c r="AQ1590" s="110"/>
      <c r="AR1590" s="112"/>
      <c r="AT1590" s="113"/>
      <c r="AU1590" s="113"/>
      <c r="AV1590" s="113"/>
      <c r="AW1590" s="113"/>
      <c r="AX1590" s="113"/>
      <c r="AY1590" s="113"/>
      <c r="AZ1590" s="113"/>
      <c r="BA1590" s="105"/>
      <c r="BB1590" s="61"/>
      <c r="BC1590" s="106"/>
      <c r="BD1590" s="107"/>
      <c r="BE1590" s="107"/>
      <c r="BF1590" s="107"/>
      <c r="BG1590" s="107"/>
      <c r="BH1590" s="107"/>
      <c r="BI1590" s="107"/>
    </row>
    <row r="1591" spans="2:61" x14ac:dyDescent="0.3">
      <c r="B1591" s="108"/>
      <c r="C1591" s="93">
        <v>2019</v>
      </c>
      <c r="D1591" s="94">
        <f>'[1]S&amp;P500 Historical Data'!E4971</f>
        <v>0</v>
      </c>
      <c r="E1591" s="95"/>
      <c r="F1591" s="96"/>
      <c r="H1591" s="114">
        <v>1520</v>
      </c>
      <c r="I1591" s="98">
        <f t="shared" ca="1" si="274"/>
        <v>4748.2156000031473</v>
      </c>
      <c r="J1591" s="99">
        <f t="shared" ca="1" si="282"/>
        <v>-3.8270135708704982E-3</v>
      </c>
      <c r="K1591" s="100">
        <f t="shared" ca="1" si="283"/>
        <v>17.430182226392763</v>
      </c>
      <c r="L1591" s="101">
        <f t="shared" ca="1" si="273"/>
        <v>-0.25789720778873493</v>
      </c>
      <c r="M1591" s="125"/>
      <c r="N1591" s="91">
        <v>45432</v>
      </c>
      <c r="O1591" s="102"/>
      <c r="P1591" s="92" t="str">
        <f t="shared" si="281"/>
        <v/>
      </c>
      <c r="Q1591" s="115">
        <f t="shared" si="275"/>
        <v>3592.6351873015142</v>
      </c>
      <c r="R1591" s="116">
        <f t="shared" si="276"/>
        <v>4300.9709810535987</v>
      </c>
      <c r="S1591" s="116">
        <f t="shared" si="277"/>
        <v>6703.8420795931625</v>
      </c>
      <c r="T1591" s="116">
        <f t="shared" si="278"/>
        <v>1925.3179648021001</v>
      </c>
      <c r="U1591" s="116">
        <f t="shared" si="279"/>
        <v>12509.34099487019</v>
      </c>
      <c r="V1591" s="116">
        <f t="shared" si="280"/>
        <v>1031.7911706403938</v>
      </c>
      <c r="W1591" s="64"/>
      <c r="X1591" s="64"/>
      <c r="Y1591" s="105"/>
      <c r="Z1591" s="61"/>
      <c r="AA1591" s="106"/>
      <c r="AB1591" s="107"/>
      <c r="AC1591" s="107"/>
      <c r="AD1591" s="107"/>
      <c r="AE1591" s="107"/>
      <c r="AF1591" s="107"/>
      <c r="AG1591" s="107"/>
      <c r="AI1591" s="108"/>
      <c r="AJ1591" s="4"/>
      <c r="AK1591" s="4"/>
      <c r="AL1591" s="4"/>
      <c r="AN1591" s="109"/>
      <c r="AO1591" s="110"/>
      <c r="AP1591" s="111"/>
      <c r="AQ1591" s="110"/>
      <c r="AR1591" s="112"/>
      <c r="AT1591" s="113"/>
      <c r="AU1591" s="113"/>
      <c r="AV1591" s="113"/>
      <c r="AW1591" s="113"/>
      <c r="AX1591" s="113"/>
      <c r="AY1591" s="113"/>
      <c r="AZ1591" s="113"/>
      <c r="BA1591" s="105"/>
      <c r="BB1591" s="61"/>
      <c r="BC1591" s="106"/>
      <c r="BD1591" s="107"/>
      <c r="BE1591" s="107"/>
      <c r="BF1591" s="107"/>
      <c r="BG1591" s="107"/>
      <c r="BH1591" s="107"/>
      <c r="BI1591" s="107"/>
    </row>
    <row r="1592" spans="2:61" x14ac:dyDescent="0.3">
      <c r="B1592" s="108"/>
      <c r="C1592" s="93">
        <v>2020</v>
      </c>
      <c r="D1592" s="94">
        <f>'[1]S&amp;P500 Historical Data'!E4972</f>
        <v>0</v>
      </c>
      <c r="E1592" s="95"/>
      <c r="F1592" s="96"/>
      <c r="H1592" s="114">
        <v>1521</v>
      </c>
      <c r="I1592" s="98">
        <f t="shared" ca="1" si="274"/>
        <v>4754.7673872553669</v>
      </c>
      <c r="J1592" s="99">
        <f t="shared" ca="1" si="282"/>
        <v>1.3798419878438628E-3</v>
      </c>
      <c r="K1592" s="100">
        <f t="shared" ca="1" si="283"/>
        <v>17.49811290643688</v>
      </c>
      <c r="L1592" s="101">
        <f t="shared" ca="1" si="273"/>
        <v>6.7930680044116107E-2</v>
      </c>
      <c r="M1592" s="125"/>
      <c r="N1592" s="91">
        <v>45433</v>
      </c>
      <c r="O1592" s="102"/>
      <c r="P1592" s="92" t="str">
        <f t="shared" si="281"/>
        <v/>
      </c>
      <c r="Q1592" s="115">
        <f t="shared" si="275"/>
        <v>3593.6843899523383</v>
      </c>
      <c r="R1592" s="116">
        <f t="shared" si="276"/>
        <v>4301.8534670936961</v>
      </c>
      <c r="S1592" s="116">
        <f t="shared" si="277"/>
        <v>6707.1758033063879</v>
      </c>
      <c r="T1592" s="116">
        <f t="shared" si="278"/>
        <v>1925.4851629534905</v>
      </c>
      <c r="U1592" s="116">
        <f t="shared" si="279"/>
        <v>12518.129689473182</v>
      </c>
      <c r="V1592" s="116">
        <f t="shared" si="280"/>
        <v>1031.6690923443061</v>
      </c>
      <c r="W1592" s="64"/>
      <c r="X1592" s="64"/>
      <c r="Y1592" s="105"/>
      <c r="Z1592" s="61"/>
      <c r="AA1592" s="106"/>
      <c r="AB1592" s="107"/>
      <c r="AC1592" s="107"/>
      <c r="AD1592" s="107"/>
      <c r="AE1592" s="107"/>
      <c r="AF1592" s="107"/>
      <c r="AG1592" s="107"/>
      <c r="AI1592" s="108"/>
      <c r="AJ1592" s="4"/>
      <c r="AK1592" s="4"/>
      <c r="AL1592" s="4"/>
      <c r="AN1592" s="109"/>
      <c r="AO1592" s="110"/>
      <c r="AP1592" s="111"/>
      <c r="AQ1592" s="110"/>
      <c r="AR1592" s="112"/>
      <c r="AT1592" s="113"/>
      <c r="AU1592" s="113"/>
      <c r="AV1592" s="113"/>
      <c r="AW1592" s="113"/>
      <c r="AX1592" s="113"/>
      <c r="AY1592" s="113"/>
      <c r="AZ1592" s="113"/>
      <c r="BA1592" s="105"/>
      <c r="BB1592" s="61"/>
      <c r="BC1592" s="106"/>
      <c r="BD1592" s="107"/>
      <c r="BE1592" s="107"/>
      <c r="BF1592" s="107"/>
      <c r="BG1592" s="107"/>
      <c r="BH1592" s="107"/>
      <c r="BI1592" s="107"/>
    </row>
    <row r="1593" spans="2:61" x14ac:dyDescent="0.3">
      <c r="B1593" s="108"/>
      <c r="C1593" s="93">
        <v>2021</v>
      </c>
      <c r="D1593" s="94">
        <f>'[1]S&amp;P500 Historical Data'!E4973</f>
        <v>0</v>
      </c>
      <c r="E1593" s="95"/>
      <c r="F1593" s="96"/>
      <c r="H1593" s="114">
        <v>1522</v>
      </c>
      <c r="I1593" s="98">
        <f t="shared" ca="1" si="274"/>
        <v>4729.5351473292121</v>
      </c>
      <c r="J1593" s="99">
        <f t="shared" ca="1" si="282"/>
        <v>-5.3067243612772768E-3</v>
      </c>
      <c r="K1593" s="100">
        <f t="shared" ca="1" si="283"/>
        <v>17.147309466630336</v>
      </c>
      <c r="L1593" s="101">
        <f t="shared" ca="1" si="273"/>
        <v>-0.35080343980654577</v>
      </c>
      <c r="M1593" s="125"/>
      <c r="N1593" s="91">
        <v>45434</v>
      </c>
      <c r="O1593" s="102"/>
      <c r="P1593" s="92" t="str">
        <f t="shared" si="281"/>
        <v/>
      </c>
      <c r="Q1593" s="115">
        <f t="shared" si="275"/>
        <v>3594.7338990150706</v>
      </c>
      <c r="R1593" s="116">
        <f t="shared" si="276"/>
        <v>4302.7358440626895</v>
      </c>
      <c r="S1593" s="116">
        <f t="shared" si="277"/>
        <v>6710.5107323288321</v>
      </c>
      <c r="T1593" s="116">
        <f t="shared" si="278"/>
        <v>1925.6525054753274</v>
      </c>
      <c r="U1593" s="116">
        <f t="shared" si="279"/>
        <v>12526.922869322421</v>
      </c>
      <c r="V1593" s="116">
        <f t="shared" si="280"/>
        <v>1031.5471676107675</v>
      </c>
      <c r="W1593" s="64"/>
      <c r="X1593" s="64"/>
      <c r="Y1593" s="105"/>
      <c r="Z1593" s="61"/>
      <c r="AA1593" s="106"/>
      <c r="AB1593" s="107"/>
      <c r="AC1593" s="107"/>
      <c r="AD1593" s="107"/>
      <c r="AE1593" s="107"/>
      <c r="AF1593" s="107"/>
      <c r="AG1593" s="107"/>
      <c r="AI1593" s="108"/>
      <c r="AJ1593" s="4"/>
      <c r="AK1593" s="4"/>
      <c r="AL1593" s="4"/>
      <c r="AN1593" s="109"/>
      <c r="AO1593" s="110"/>
      <c r="AP1593" s="111"/>
      <c r="AQ1593" s="110"/>
      <c r="AR1593" s="112"/>
      <c r="AT1593" s="113"/>
      <c r="AU1593" s="113"/>
      <c r="AV1593" s="113"/>
      <c r="AW1593" s="113"/>
      <c r="AX1593" s="113"/>
      <c r="AY1593" s="113"/>
      <c r="AZ1593" s="113"/>
      <c r="BA1593" s="105"/>
      <c r="BB1593" s="61"/>
      <c r="BC1593" s="106"/>
      <c r="BD1593" s="107"/>
      <c r="BE1593" s="107"/>
      <c r="BF1593" s="107"/>
      <c r="BG1593" s="107"/>
      <c r="BH1593" s="107"/>
      <c r="BI1593" s="107"/>
    </row>
    <row r="1594" spans="2:61" x14ac:dyDescent="0.3">
      <c r="B1594" s="108"/>
      <c r="C1594" s="93">
        <v>2022</v>
      </c>
      <c r="D1594" s="94">
        <f>'[1]S&amp;P500 Historical Data'!E4974</f>
        <v>0</v>
      </c>
      <c r="E1594" s="95"/>
      <c r="F1594" s="96"/>
      <c r="H1594" s="114">
        <v>1523</v>
      </c>
      <c r="I1594" s="98">
        <f t="shared" ca="1" si="274"/>
        <v>4719.6539839395955</v>
      </c>
      <c r="J1594" s="99">
        <f t="shared" ca="1" si="282"/>
        <v>-2.0892462116909238E-3</v>
      </c>
      <c r="K1594" s="100">
        <f t="shared" ca="1" si="283"/>
        <v>16.998344983433658</v>
      </c>
      <c r="L1594" s="101">
        <f t="shared" ca="1" si="273"/>
        <v>-0.14896448319667854</v>
      </c>
      <c r="M1594" s="125"/>
      <c r="N1594" s="91">
        <v>45435</v>
      </c>
      <c r="O1594" s="102"/>
      <c r="P1594" s="92" t="str">
        <f t="shared" si="281"/>
        <v/>
      </c>
      <c r="Q1594" s="115">
        <f t="shared" si="275"/>
        <v>3595.7837145791955</v>
      </c>
      <c r="R1594" s="116">
        <f t="shared" si="276"/>
        <v>4303.6181121051541</v>
      </c>
      <c r="S1594" s="116">
        <f t="shared" si="277"/>
        <v>6713.8468672560321</v>
      </c>
      <c r="T1594" s="116">
        <f t="shared" si="278"/>
        <v>1925.8199922747638</v>
      </c>
      <c r="U1594" s="116">
        <f t="shared" si="279"/>
        <v>12535.720536861802</v>
      </c>
      <c r="V1594" s="116">
        <f t="shared" si="280"/>
        <v>1031.4253962516761</v>
      </c>
      <c r="W1594" s="64"/>
      <c r="X1594" s="64"/>
      <c r="Y1594" s="105"/>
      <c r="Z1594" s="61"/>
      <c r="AA1594" s="106"/>
      <c r="AB1594" s="107"/>
      <c r="AC1594" s="107"/>
      <c r="AD1594" s="107"/>
      <c r="AE1594" s="107"/>
      <c r="AF1594" s="107"/>
      <c r="AG1594" s="107"/>
      <c r="AI1594" s="108"/>
      <c r="AJ1594" s="4"/>
      <c r="AK1594" s="4"/>
      <c r="AL1594" s="4"/>
      <c r="AN1594" s="109"/>
      <c r="AO1594" s="110"/>
      <c r="AP1594" s="111"/>
      <c r="AQ1594" s="110"/>
      <c r="AR1594" s="112"/>
      <c r="AT1594" s="113"/>
      <c r="AU1594" s="113"/>
      <c r="AV1594" s="113"/>
      <c r="AW1594" s="113"/>
      <c r="AX1594" s="113"/>
      <c r="AY1594" s="113"/>
      <c r="AZ1594" s="113"/>
      <c r="BA1594" s="105"/>
      <c r="BB1594" s="61"/>
      <c r="BC1594" s="106"/>
      <c r="BD1594" s="107"/>
      <c r="BE1594" s="107"/>
      <c r="BF1594" s="107"/>
      <c r="BG1594" s="107"/>
      <c r="BH1594" s="107"/>
      <c r="BI1594" s="107"/>
    </row>
    <row r="1595" spans="2:61" x14ac:dyDescent="0.3">
      <c r="B1595" s="108"/>
      <c r="C1595" s="93">
        <v>2023</v>
      </c>
      <c r="D1595" s="94">
        <f>'[1]S&amp;P500 Historical Data'!E4975</f>
        <v>0</v>
      </c>
      <c r="E1595" s="95"/>
      <c r="F1595" s="96"/>
      <c r="H1595" s="114">
        <v>1524</v>
      </c>
      <c r="I1595" s="98">
        <f t="shared" ca="1" si="274"/>
        <v>4647.2634546473964</v>
      </c>
      <c r="J1595" s="99">
        <f t="shared" ca="1" si="282"/>
        <v>-1.5338100957937842E-2</v>
      </c>
      <c r="K1595" s="100">
        <f t="shared" ca="1" si="283"/>
        <v>16.014035831108544</v>
      </c>
      <c r="L1595" s="101">
        <f t="shared" ca="1" si="273"/>
        <v>-0.98430915232511296</v>
      </c>
      <c r="M1595" s="125"/>
      <c r="N1595" s="91">
        <v>45436</v>
      </c>
      <c r="O1595" s="102"/>
      <c r="P1595" s="92" t="str">
        <f t="shared" si="281"/>
        <v/>
      </c>
      <c r="Q1595" s="115">
        <f t="shared" si="275"/>
        <v>3596.8338367342258</v>
      </c>
      <c r="R1595" s="116">
        <f t="shared" si="276"/>
        <v>4304.5002713654221</v>
      </c>
      <c r="S1595" s="116">
        <f t="shared" si="277"/>
        <v>6717.184208683515</v>
      </c>
      <c r="T1595" s="116">
        <f t="shared" si="278"/>
        <v>1925.9876232591491</v>
      </c>
      <c r="U1595" s="116">
        <f t="shared" si="279"/>
        <v>12544.522694535914</v>
      </c>
      <c r="V1595" s="116">
        <f t="shared" si="280"/>
        <v>1031.3037780792874</v>
      </c>
      <c r="W1595" s="64"/>
      <c r="X1595" s="64"/>
      <c r="Y1595" s="105"/>
      <c r="Z1595" s="61"/>
      <c r="AA1595" s="106"/>
      <c r="AB1595" s="107"/>
      <c r="AC1595" s="107"/>
      <c r="AD1595" s="107"/>
      <c r="AE1595" s="107"/>
      <c r="AF1595" s="107"/>
      <c r="AG1595" s="107"/>
      <c r="AI1595" s="108"/>
      <c r="AJ1595" s="4"/>
      <c r="AK1595" s="4"/>
      <c r="AL1595" s="4"/>
      <c r="AN1595" s="109"/>
      <c r="AO1595" s="110"/>
      <c r="AP1595" s="111"/>
      <c r="AQ1595" s="110"/>
      <c r="AR1595" s="112"/>
      <c r="AT1595" s="113"/>
      <c r="AU1595" s="113"/>
      <c r="AV1595" s="113"/>
      <c r="AW1595" s="113"/>
      <c r="AX1595" s="113"/>
      <c r="AY1595" s="113"/>
      <c r="AZ1595" s="113"/>
      <c r="BA1595" s="105"/>
      <c r="BB1595" s="61"/>
      <c r="BC1595" s="106"/>
      <c r="BD1595" s="107"/>
      <c r="BE1595" s="107"/>
      <c r="BF1595" s="107"/>
      <c r="BG1595" s="107"/>
      <c r="BH1595" s="107"/>
      <c r="BI1595" s="107"/>
    </row>
    <row r="1596" spans="2:61" x14ac:dyDescent="0.3">
      <c r="B1596" s="108"/>
      <c r="C1596" s="93">
        <v>2024</v>
      </c>
      <c r="D1596" s="94">
        <f>'[1]S&amp;P500 Historical Data'!E4976</f>
        <v>0</v>
      </c>
      <c r="E1596" s="95"/>
      <c r="F1596" s="96"/>
      <c r="H1596" s="114">
        <v>1525</v>
      </c>
      <c r="I1596" s="98">
        <f t="shared" ca="1" si="274"/>
        <v>4656.7256217511085</v>
      </c>
      <c r="J1596" s="99">
        <f t="shared" ca="1" si="282"/>
        <v>2.0360728837633796E-3</v>
      </c>
      <c r="K1596" s="100">
        <f t="shared" ca="1" si="283"/>
        <v>16.122911012149547</v>
      </c>
      <c r="L1596" s="101">
        <f t="shared" ca="1" si="273"/>
        <v>0.10887518104100488</v>
      </c>
      <c r="M1596" s="125"/>
      <c r="N1596" s="91">
        <v>45437</v>
      </c>
      <c r="O1596" s="102"/>
      <c r="P1596" s="92" t="str">
        <f t="shared" si="281"/>
        <v/>
      </c>
      <c r="Q1596" s="115">
        <f t="shared" si="275"/>
        <v>3597.8842655696985</v>
      </c>
      <c r="R1596" s="116">
        <f t="shared" si="276"/>
        <v>4305.3823219875849</v>
      </c>
      <c r="S1596" s="116">
        <f t="shared" si="277"/>
        <v>6720.5227572067861</v>
      </c>
      <c r="T1596" s="116">
        <f t="shared" si="278"/>
        <v>1926.1553983360329</v>
      </c>
      <c r="U1596" s="116">
        <f t="shared" si="279"/>
        <v>12553.329344789994</v>
      </c>
      <c r="V1596" s="116">
        <f t="shared" si="280"/>
        <v>1031.1823129062152</v>
      </c>
      <c r="W1596" s="64"/>
      <c r="X1596" s="64"/>
      <c r="Y1596" s="105"/>
      <c r="Z1596" s="61"/>
      <c r="AA1596" s="106"/>
      <c r="AB1596" s="107"/>
      <c r="AC1596" s="107"/>
      <c r="AD1596" s="107"/>
      <c r="AE1596" s="107"/>
      <c r="AF1596" s="107"/>
      <c r="AG1596" s="107"/>
      <c r="AI1596" s="108"/>
      <c r="AJ1596" s="4"/>
      <c r="AK1596" s="4"/>
      <c r="AL1596" s="4"/>
      <c r="AN1596" s="109"/>
      <c r="AO1596" s="110"/>
      <c r="AP1596" s="111"/>
      <c r="AQ1596" s="110"/>
      <c r="AR1596" s="112"/>
      <c r="AT1596" s="113"/>
      <c r="AU1596" s="113"/>
      <c r="AV1596" s="113"/>
      <c r="AW1596" s="113"/>
      <c r="AX1596" s="113"/>
      <c r="AY1596" s="113"/>
      <c r="AZ1596" s="113"/>
      <c r="BA1596" s="105"/>
      <c r="BB1596" s="61"/>
      <c r="BC1596" s="106"/>
      <c r="BD1596" s="107"/>
      <c r="BE1596" s="107"/>
      <c r="BF1596" s="107"/>
      <c r="BG1596" s="107"/>
      <c r="BH1596" s="107"/>
      <c r="BI1596" s="107"/>
    </row>
    <row r="1597" spans="2:61" x14ac:dyDescent="0.3">
      <c r="B1597" s="108"/>
      <c r="C1597" s="93">
        <v>2025</v>
      </c>
      <c r="D1597" s="94">
        <f>'[1]S&amp;P500 Historical Data'!E4977</f>
        <v>0</v>
      </c>
      <c r="E1597" s="95"/>
      <c r="F1597" s="96"/>
      <c r="H1597" s="114">
        <v>1526</v>
      </c>
      <c r="I1597" s="98">
        <f t="shared" ca="1" si="274"/>
        <v>4674.4988782910177</v>
      </c>
      <c r="J1597" s="99">
        <f t="shared" ca="1" si="282"/>
        <v>3.8166853672658018E-3</v>
      </c>
      <c r="K1597" s="100">
        <f t="shared" ca="1" si="283"/>
        <v>16.342749781114787</v>
      </c>
      <c r="L1597" s="101">
        <f t="shared" ca="1" si="273"/>
        <v>0.21983876896523891</v>
      </c>
      <c r="M1597" s="125"/>
      <c r="N1597" s="91">
        <v>45438</v>
      </c>
      <c r="O1597" s="102"/>
      <c r="P1597" s="92" t="str">
        <f t="shared" si="281"/>
        <v/>
      </c>
      <c r="Q1597" s="115">
        <f t="shared" si="275"/>
        <v>3598.9350011751781</v>
      </c>
      <c r="R1597" s="116">
        <f t="shared" si="276"/>
        <v>4306.2642641154935</v>
      </c>
      <c r="S1597" s="116">
        <f t="shared" si="277"/>
        <v>6723.8625134213426</v>
      </c>
      <c r="T1597" s="116">
        <f t="shared" si="278"/>
        <v>1926.3233174131585</v>
      </c>
      <c r="U1597" s="116">
        <f t="shared" si="279"/>
        <v>12562.140490069985</v>
      </c>
      <c r="V1597" s="116">
        <f t="shared" si="280"/>
        <v>1031.0610005454269</v>
      </c>
      <c r="W1597" s="64"/>
      <c r="X1597" s="64"/>
      <c r="Y1597" s="105"/>
      <c r="Z1597" s="61"/>
      <c r="AA1597" s="106"/>
      <c r="AB1597" s="107"/>
      <c r="AC1597" s="107"/>
      <c r="AD1597" s="107"/>
      <c r="AE1597" s="107"/>
      <c r="AF1597" s="107"/>
      <c r="AG1597" s="107"/>
      <c r="AI1597" s="108"/>
      <c r="AJ1597" s="4"/>
      <c r="AK1597" s="4"/>
      <c r="AL1597" s="4"/>
      <c r="AN1597" s="109"/>
      <c r="AO1597" s="110"/>
      <c r="AP1597" s="111"/>
      <c r="AQ1597" s="110"/>
      <c r="AR1597" s="112"/>
      <c r="AT1597" s="113"/>
      <c r="AU1597" s="113"/>
      <c r="AV1597" s="113"/>
      <c r="AW1597" s="113"/>
      <c r="AX1597" s="113"/>
      <c r="AY1597" s="113"/>
      <c r="AZ1597" s="113"/>
      <c r="BA1597" s="105"/>
      <c r="BB1597" s="61"/>
      <c r="BC1597" s="106"/>
      <c r="BD1597" s="107"/>
      <c r="BE1597" s="107"/>
      <c r="BF1597" s="107"/>
      <c r="BG1597" s="107"/>
      <c r="BH1597" s="107"/>
      <c r="BI1597" s="107"/>
    </row>
    <row r="1598" spans="2:61" x14ac:dyDescent="0.3">
      <c r="B1598" s="108"/>
      <c r="C1598" s="93">
        <v>2026</v>
      </c>
      <c r="D1598" s="94">
        <f>'[1]S&amp;P500 Historical Data'!E4978</f>
        <v>0</v>
      </c>
      <c r="E1598" s="95"/>
      <c r="F1598" s="96"/>
      <c r="H1598" s="114">
        <v>1527</v>
      </c>
      <c r="I1598" s="98">
        <f t="shared" ca="1" si="274"/>
        <v>4644.7505132488996</v>
      </c>
      <c r="J1598" s="99">
        <f t="shared" ca="1" si="282"/>
        <v>-6.3639688053565386E-3</v>
      </c>
      <c r="K1598" s="100">
        <f t="shared" ca="1" si="283"/>
        <v>15.925480707315634</v>
      </c>
      <c r="L1598" s="101">
        <f t="shared" ca="1" si="273"/>
        <v>-0.41726907379915218</v>
      </c>
      <c r="M1598" s="125"/>
      <c r="N1598" s="91">
        <v>45439</v>
      </c>
      <c r="O1598" s="102"/>
      <c r="P1598" s="92" t="str">
        <f t="shared" si="281"/>
        <v/>
      </c>
      <c r="Q1598" s="115">
        <f t="shared" si="275"/>
        <v>3599.9860436402528</v>
      </c>
      <c r="R1598" s="116">
        <f t="shared" si="276"/>
        <v>4307.1460978927589</v>
      </c>
      <c r="S1598" s="116">
        <f t="shared" si="277"/>
        <v>6727.2034779226633</v>
      </c>
      <c r="T1598" s="116">
        <f t="shared" si="278"/>
        <v>1926.4913803984668</v>
      </c>
      <c r="U1598" s="116">
        <f t="shared" si="279"/>
        <v>12570.956132822481</v>
      </c>
      <c r="V1598" s="116">
        <f t="shared" si="280"/>
        <v>1030.9398408102463</v>
      </c>
      <c r="W1598" s="64"/>
      <c r="X1598" s="64"/>
      <c r="Y1598" s="105"/>
      <c r="Z1598" s="61"/>
      <c r="AA1598" s="106"/>
      <c r="AB1598" s="107"/>
      <c r="AC1598" s="107"/>
      <c r="AD1598" s="107"/>
      <c r="AE1598" s="107"/>
      <c r="AF1598" s="107"/>
      <c r="AG1598" s="107"/>
      <c r="AI1598" s="108"/>
      <c r="AJ1598" s="4"/>
      <c r="AK1598" s="4"/>
      <c r="AL1598" s="4"/>
      <c r="AN1598" s="109"/>
      <c r="AO1598" s="110"/>
      <c r="AP1598" s="111"/>
      <c r="AQ1598" s="110"/>
      <c r="AR1598" s="112"/>
      <c r="AT1598" s="113"/>
      <c r="AU1598" s="113"/>
      <c r="AV1598" s="113"/>
      <c r="AW1598" s="113"/>
      <c r="AX1598" s="113"/>
      <c r="AY1598" s="113"/>
      <c r="AZ1598" s="113"/>
      <c r="BA1598" s="105"/>
      <c r="BB1598" s="61"/>
      <c r="BC1598" s="106"/>
      <c r="BD1598" s="107"/>
      <c r="BE1598" s="107"/>
      <c r="BF1598" s="107"/>
      <c r="BG1598" s="107"/>
      <c r="BH1598" s="107"/>
      <c r="BI1598" s="107"/>
    </row>
    <row r="1599" spans="2:61" x14ac:dyDescent="0.3">
      <c r="B1599" s="108"/>
      <c r="C1599" s="93">
        <v>2027</v>
      </c>
      <c r="D1599" s="94">
        <f>'[1]S&amp;P500 Historical Data'!E4979</f>
        <v>0</v>
      </c>
      <c r="E1599" s="95"/>
      <c r="F1599" s="96"/>
      <c r="H1599" s="114">
        <v>1528</v>
      </c>
      <c r="I1599" s="98">
        <f t="shared" ca="1" si="274"/>
        <v>4695.3618573000167</v>
      </c>
      <c r="J1599" s="99">
        <f t="shared" ca="1" si="282"/>
        <v>1.0896461264550386E-2</v>
      </c>
      <c r="K1599" s="100">
        <f t="shared" ca="1" si="283"/>
        <v>16.584575869353809</v>
      </c>
      <c r="L1599" s="101">
        <f t="shared" ca="1" si="273"/>
        <v>0.65909516203817653</v>
      </c>
      <c r="M1599" s="125"/>
      <c r="N1599" s="91">
        <v>45440</v>
      </c>
      <c r="O1599" s="102"/>
      <c r="P1599" s="92" t="str">
        <f t="shared" si="281"/>
        <v/>
      </c>
      <c r="Q1599" s="115">
        <f t="shared" si="275"/>
        <v>3601.0373930545402</v>
      </c>
      <c r="R1599" s="116">
        <f t="shared" si="276"/>
        <v>4308.0278234627522</v>
      </c>
      <c r="S1599" s="116">
        <f t="shared" si="277"/>
        <v>6730.5456513062209</v>
      </c>
      <c r="T1599" s="116">
        <f t="shared" si="278"/>
        <v>1926.6595872000951</v>
      </c>
      <c r="U1599" s="116">
        <f t="shared" si="279"/>
        <v>12579.77627549478</v>
      </c>
      <c r="V1599" s="116">
        <f t="shared" si="280"/>
        <v>1030.8188335143511</v>
      </c>
      <c r="W1599" s="64"/>
      <c r="X1599" s="64"/>
      <c r="Y1599" s="105"/>
      <c r="Z1599" s="61"/>
      <c r="AA1599" s="106"/>
      <c r="AB1599" s="107"/>
      <c r="AC1599" s="107"/>
      <c r="AD1599" s="107"/>
      <c r="AE1599" s="107"/>
      <c r="AF1599" s="107"/>
      <c r="AG1599" s="107"/>
      <c r="AI1599" s="108"/>
      <c r="AJ1599" s="4"/>
      <c r="AK1599" s="4"/>
      <c r="AL1599" s="4"/>
      <c r="AN1599" s="109"/>
      <c r="AO1599" s="110"/>
      <c r="AP1599" s="111"/>
      <c r="AQ1599" s="110"/>
      <c r="AR1599" s="112"/>
      <c r="AT1599" s="113"/>
      <c r="AU1599" s="113"/>
      <c r="AV1599" s="113"/>
      <c r="AW1599" s="113"/>
      <c r="AX1599" s="113"/>
      <c r="AY1599" s="113"/>
      <c r="AZ1599" s="113"/>
      <c r="BA1599" s="105"/>
      <c r="BB1599" s="61"/>
      <c r="BC1599" s="106"/>
      <c r="BD1599" s="107"/>
      <c r="BE1599" s="107"/>
      <c r="BF1599" s="107"/>
      <c r="BG1599" s="107"/>
      <c r="BH1599" s="107"/>
      <c r="BI1599" s="107"/>
    </row>
    <row r="1600" spans="2:61" x14ac:dyDescent="0.3">
      <c r="B1600" s="108"/>
      <c r="C1600" s="93">
        <v>2028</v>
      </c>
      <c r="D1600" s="94">
        <f>'[1]S&amp;P500 Historical Data'!E4980</f>
        <v>0</v>
      </c>
      <c r="E1600" s="95"/>
      <c r="F1600" s="96"/>
      <c r="H1600" s="114">
        <v>1529</v>
      </c>
      <c r="I1600" s="98">
        <f t="shared" ca="1" si="274"/>
        <v>4696.1204036108802</v>
      </c>
      <c r="J1600" s="99">
        <f t="shared" ca="1" si="282"/>
        <v>1.6155225814686887E-4</v>
      </c>
      <c r="K1600" s="100">
        <f t="shared" ca="1" si="283"/>
        <v>16.576422069977948</v>
      </c>
      <c r="L1600" s="101">
        <f t="shared" ref="L1600:L1646" ca="1" si="284">NORMINV(RAND(),0,0.6)</f>
        <v>-8.153799375860183E-3</v>
      </c>
      <c r="M1600" s="125"/>
      <c r="N1600" s="91">
        <v>45441</v>
      </c>
      <c r="O1600" s="102"/>
      <c r="P1600" s="92" t="str">
        <f t="shared" si="281"/>
        <v/>
      </c>
      <c r="Q1600" s="115">
        <f t="shared" si="275"/>
        <v>3602.0890495076819</v>
      </c>
      <c r="R1600" s="116">
        <f t="shared" si="276"/>
        <v>4308.9094409686049</v>
      </c>
      <c r="S1600" s="116">
        <f t="shared" si="277"/>
        <v>6733.889034167466</v>
      </c>
      <c r="T1600" s="116">
        <f t="shared" si="278"/>
        <v>1926.8279377263755</v>
      </c>
      <c r="U1600" s="116">
        <f t="shared" si="279"/>
        <v>12588.600920534836</v>
      </c>
      <c r="V1600" s="116">
        <f t="shared" si="280"/>
        <v>1030.6979784717728</v>
      </c>
      <c r="W1600" s="64"/>
      <c r="X1600" s="64"/>
      <c r="Y1600" s="105"/>
      <c r="Z1600" s="61"/>
      <c r="AA1600" s="106"/>
      <c r="AB1600" s="107"/>
      <c r="AC1600" s="107"/>
      <c r="AD1600" s="107"/>
      <c r="AE1600" s="107"/>
      <c r="AF1600" s="107"/>
      <c r="AG1600" s="107"/>
      <c r="AI1600" s="108"/>
      <c r="AJ1600" s="4"/>
      <c r="AK1600" s="4"/>
      <c r="AL1600" s="4"/>
      <c r="AN1600" s="109"/>
      <c r="AO1600" s="110"/>
      <c r="AP1600" s="111"/>
      <c r="AQ1600" s="110"/>
      <c r="AR1600" s="112"/>
      <c r="AT1600" s="113"/>
      <c r="AU1600" s="113"/>
      <c r="AV1600" s="113"/>
      <c r="AW1600" s="113"/>
      <c r="AX1600" s="113"/>
      <c r="AY1600" s="113"/>
      <c r="AZ1600" s="113"/>
      <c r="BA1600" s="105"/>
      <c r="BB1600" s="61"/>
      <c r="BC1600" s="106"/>
      <c r="BD1600" s="107"/>
      <c r="BE1600" s="107"/>
      <c r="BF1600" s="107"/>
      <c r="BG1600" s="107"/>
      <c r="BH1600" s="107"/>
      <c r="BI1600" s="107"/>
    </row>
    <row r="1601" spans="2:61" x14ac:dyDescent="0.3">
      <c r="B1601" s="108"/>
      <c r="C1601" s="93">
        <v>2029</v>
      </c>
      <c r="D1601" s="94">
        <f>'[1]S&amp;P500 Historical Data'!E4981</f>
        <v>0</v>
      </c>
      <c r="E1601" s="95"/>
      <c r="F1601" s="96"/>
      <c r="H1601" s="114">
        <v>1530</v>
      </c>
      <c r="I1601" s="98">
        <f t="shared" ca="1" si="274"/>
        <v>4645.76986298471</v>
      </c>
      <c r="J1601" s="99">
        <f t="shared" ca="1" si="282"/>
        <v>-1.0721731194850818E-2</v>
      </c>
      <c r="K1601" s="100">
        <f t="shared" ca="1" si="283"/>
        <v>15.884445624492237</v>
      </c>
      <c r="L1601" s="101">
        <f t="shared" ca="1" si="284"/>
        <v>-0.69197644548571058</v>
      </c>
      <c r="M1601" s="125"/>
      <c r="N1601" s="91">
        <v>45442</v>
      </c>
      <c r="O1601" s="102"/>
      <c r="P1601" s="92" t="str">
        <f t="shared" si="281"/>
        <v/>
      </c>
      <c r="Q1601" s="115">
        <f t="shared" si="275"/>
        <v>3603.141013089346</v>
      </c>
      <c r="R1601" s="116">
        <f t="shared" si="276"/>
        <v>4309.7909505532098</v>
      </c>
      <c r="S1601" s="116">
        <f t="shared" si="277"/>
        <v>6737.2336271018476</v>
      </c>
      <c r="T1601" s="116">
        <f t="shared" si="278"/>
        <v>1926.9964318858349</v>
      </c>
      <c r="U1601" s="116">
        <f t="shared" si="279"/>
        <v>12597.430070391301</v>
      </c>
      <c r="V1601" s="116">
        <f t="shared" si="280"/>
        <v>1030.5772754968946</v>
      </c>
      <c r="W1601" s="64"/>
      <c r="X1601" s="64"/>
      <c r="Y1601" s="105"/>
      <c r="Z1601" s="61"/>
      <c r="AA1601" s="106"/>
      <c r="AB1601" s="107"/>
      <c r="AC1601" s="107"/>
      <c r="AD1601" s="107"/>
      <c r="AE1601" s="107"/>
      <c r="AF1601" s="107"/>
      <c r="AG1601" s="107"/>
      <c r="AI1601" s="108"/>
      <c r="AJ1601" s="4"/>
      <c r="AK1601" s="4"/>
      <c r="AL1601" s="4"/>
      <c r="AN1601" s="109"/>
      <c r="AO1601" s="110"/>
      <c r="AP1601" s="111"/>
      <c r="AQ1601" s="110"/>
      <c r="AR1601" s="112"/>
      <c r="AT1601" s="113"/>
      <c r="AU1601" s="113"/>
      <c r="AV1601" s="113"/>
      <c r="AW1601" s="113"/>
      <c r="AX1601" s="113"/>
      <c r="AY1601" s="113"/>
      <c r="AZ1601" s="113"/>
      <c r="BA1601" s="105"/>
      <c r="BB1601" s="61"/>
      <c r="BC1601" s="106"/>
      <c r="BD1601" s="107"/>
      <c r="BE1601" s="107"/>
      <c r="BF1601" s="107"/>
      <c r="BG1601" s="107"/>
      <c r="BH1601" s="107"/>
      <c r="BI1601" s="107"/>
    </row>
    <row r="1602" spans="2:61" x14ac:dyDescent="0.3">
      <c r="B1602" s="108"/>
      <c r="C1602" s="93">
        <v>2030</v>
      </c>
      <c r="D1602" s="94">
        <f>'[1]S&amp;P500 Historical Data'!E4982</f>
        <v>0</v>
      </c>
      <c r="E1602" s="95"/>
      <c r="F1602" s="96"/>
      <c r="H1602" s="114">
        <v>1531</v>
      </c>
      <c r="I1602" s="98">
        <f t="shared" ca="1" si="274"/>
        <v>4583.2953225661613</v>
      </c>
      <c r="J1602" s="99">
        <f t="shared" ca="1" si="282"/>
        <v>-1.3447618427317334E-2</v>
      </c>
      <c r="K1602" s="100">
        <f t="shared" ca="1" si="283"/>
        <v>15.020017091489757</v>
      </c>
      <c r="L1602" s="101">
        <f t="shared" ca="1" si="284"/>
        <v>-0.86442853300248035</v>
      </c>
      <c r="M1602" s="125"/>
      <c r="N1602" s="91">
        <v>45443</v>
      </c>
      <c r="O1602" s="102"/>
      <c r="P1602" s="92" t="str">
        <f t="shared" si="281"/>
        <v/>
      </c>
      <c r="Q1602" s="115">
        <f t="shared" si="275"/>
        <v>3604.1932838892285</v>
      </c>
      <c r="R1602" s="116">
        <f t="shared" si="276"/>
        <v>4310.6723523592236</v>
      </c>
      <c r="S1602" s="116">
        <f t="shared" si="277"/>
        <v>6740.5794307047954</v>
      </c>
      <c r="T1602" s="116">
        <f t="shared" si="278"/>
        <v>1927.1650695871949</v>
      </c>
      <c r="U1602" s="116">
        <f t="shared" si="279"/>
        <v>12606.263727513506</v>
      </c>
      <c r="V1602" s="116">
        <f t="shared" si="280"/>
        <v>1030.4567244044515</v>
      </c>
      <c r="W1602" s="64"/>
      <c r="X1602" s="64"/>
      <c r="Y1602" s="105"/>
      <c r="Z1602" s="61"/>
      <c r="AA1602" s="106"/>
      <c r="AB1602" s="107"/>
      <c r="AC1602" s="107"/>
      <c r="AD1602" s="107"/>
      <c r="AE1602" s="107"/>
      <c r="AF1602" s="107"/>
      <c r="AG1602" s="107"/>
      <c r="AI1602" s="108"/>
      <c r="AJ1602" s="4"/>
      <c r="AK1602" s="4"/>
      <c r="AL1602" s="4"/>
      <c r="AN1602" s="109"/>
      <c r="AO1602" s="110"/>
      <c r="AP1602" s="111"/>
      <c r="AQ1602" s="110"/>
      <c r="AR1602" s="112"/>
      <c r="AT1602" s="113"/>
      <c r="AU1602" s="113"/>
      <c r="AV1602" s="113"/>
      <c r="AW1602" s="113"/>
      <c r="AX1602" s="113"/>
      <c r="AY1602" s="113"/>
      <c r="AZ1602" s="113"/>
      <c r="BA1602" s="105"/>
      <c r="BB1602" s="61"/>
      <c r="BC1602" s="106"/>
      <c r="BD1602" s="107"/>
      <c r="BE1602" s="107"/>
      <c r="BF1602" s="107"/>
      <c r="BG1602" s="107"/>
      <c r="BH1602" s="107"/>
      <c r="BI1602" s="107"/>
    </row>
    <row r="1603" spans="2:61" x14ac:dyDescent="0.3">
      <c r="B1603" s="108"/>
      <c r="C1603" s="93">
        <v>2031</v>
      </c>
      <c r="D1603" s="94">
        <f>'[1]S&amp;P500 Historical Data'!E4983</f>
        <v>0</v>
      </c>
      <c r="E1603" s="95"/>
      <c r="F1603" s="96"/>
      <c r="H1603" s="114">
        <v>1532</v>
      </c>
      <c r="I1603" s="98">
        <f t="shared" ca="1" si="274"/>
        <v>4626.6797554522154</v>
      </c>
      <c r="J1603" s="99">
        <f t="shared" ca="1" si="282"/>
        <v>9.4657729499663633E-3</v>
      </c>
      <c r="K1603" s="100">
        <f t="shared" ca="1" si="283"/>
        <v>15.590595419176575</v>
      </c>
      <c r="L1603" s="101">
        <f t="shared" ca="1" si="284"/>
        <v>0.57057832768681771</v>
      </c>
      <c r="M1603" s="125"/>
      <c r="N1603" s="91">
        <v>45444</v>
      </c>
      <c r="O1603" s="102"/>
      <c r="P1603" s="92" t="str">
        <f t="shared" si="281"/>
        <v/>
      </c>
      <c r="Q1603" s="115">
        <f t="shared" si="275"/>
        <v>3605.2458619970489</v>
      </c>
      <c r="R1603" s="116">
        <f t="shared" si="276"/>
        <v>4311.5536465290634</v>
      </c>
      <c r="S1603" s="116">
        <f t="shared" si="277"/>
        <v>6743.9264455717303</v>
      </c>
      <c r="T1603" s="116">
        <f t="shared" si="278"/>
        <v>1927.3338507393712</v>
      </c>
      <c r="U1603" s="116">
        <f t="shared" si="279"/>
        <v>12615.101894351466</v>
      </c>
      <c r="V1603" s="116">
        <f t="shared" si="280"/>
        <v>1030.3363250095294</v>
      </c>
      <c r="W1603" s="64"/>
      <c r="X1603" s="64"/>
      <c r="Y1603" s="105"/>
      <c r="Z1603" s="61"/>
      <c r="AA1603" s="106"/>
      <c r="AB1603" s="107"/>
      <c r="AC1603" s="107"/>
      <c r="AD1603" s="107"/>
      <c r="AE1603" s="107"/>
      <c r="AF1603" s="107"/>
      <c r="AG1603" s="107"/>
      <c r="AI1603" s="108"/>
      <c r="AJ1603" s="4"/>
      <c r="AK1603" s="4"/>
      <c r="AL1603" s="4"/>
      <c r="AN1603" s="109"/>
      <c r="AO1603" s="110"/>
      <c r="AP1603" s="111"/>
      <c r="AQ1603" s="110"/>
      <c r="AR1603" s="112"/>
      <c r="AT1603" s="113"/>
      <c r="AU1603" s="113"/>
      <c r="AV1603" s="113"/>
      <c r="AW1603" s="113"/>
      <c r="AX1603" s="113"/>
      <c r="AY1603" s="113"/>
      <c r="AZ1603" s="113"/>
      <c r="BA1603" s="105"/>
      <c r="BB1603" s="61"/>
      <c r="BC1603" s="106"/>
      <c r="BD1603" s="107"/>
      <c r="BE1603" s="107"/>
      <c r="BF1603" s="107"/>
      <c r="BG1603" s="107"/>
      <c r="BH1603" s="107"/>
      <c r="BI1603" s="107"/>
    </row>
    <row r="1604" spans="2:61" x14ac:dyDescent="0.3">
      <c r="B1604" s="108"/>
      <c r="C1604" s="93">
        <v>2032</v>
      </c>
      <c r="D1604" s="94">
        <f>'[1]S&amp;P500 Historical Data'!E4984</f>
        <v>0</v>
      </c>
      <c r="E1604" s="95"/>
      <c r="F1604" s="96"/>
      <c r="H1604" s="114">
        <v>1533</v>
      </c>
      <c r="I1604" s="98">
        <f t="shared" ca="1" si="274"/>
        <v>4667.3627841155148</v>
      </c>
      <c r="J1604" s="99">
        <f t="shared" ca="1" si="282"/>
        <v>8.7931369391532517E-3</v>
      </c>
      <c r="K1604" s="100">
        <f t="shared" ca="1" si="283"/>
        <v>16.11951432246908</v>
      </c>
      <c r="L1604" s="101">
        <f t="shared" ca="1" si="284"/>
        <v>0.52891890329250502</v>
      </c>
      <c r="M1604" s="125"/>
      <c r="N1604" s="91">
        <v>45445</v>
      </c>
      <c r="O1604" s="102"/>
      <c r="P1604" s="92" t="str">
        <f t="shared" si="281"/>
        <v/>
      </c>
      <c r="Q1604" s="115">
        <f t="shared" si="275"/>
        <v>3606.2987475025548</v>
      </c>
      <c r="R1604" s="116">
        <f t="shared" si="276"/>
        <v>4312.4348332049112</v>
      </c>
      <c r="S1604" s="116">
        <f t="shared" si="277"/>
        <v>6747.2746722980673</v>
      </c>
      <c r="T1604" s="116">
        <f t="shared" si="278"/>
        <v>1927.5027752514727</v>
      </c>
      <c r="U1604" s="116">
        <f t="shared" si="279"/>
        <v>12623.944573355884</v>
      </c>
      <c r="V1604" s="116">
        <f t="shared" si="280"/>
        <v>1030.2160771275639</v>
      </c>
      <c r="W1604" s="64"/>
      <c r="X1604" s="64"/>
      <c r="Y1604" s="105"/>
      <c r="Z1604" s="61"/>
      <c r="AA1604" s="106"/>
      <c r="AB1604" s="107"/>
      <c r="AC1604" s="107"/>
      <c r="AD1604" s="107"/>
      <c r="AE1604" s="107"/>
      <c r="AF1604" s="107"/>
      <c r="AG1604" s="107"/>
      <c r="AI1604" s="108"/>
      <c r="AJ1604" s="4"/>
      <c r="AK1604" s="4"/>
      <c r="AL1604" s="4"/>
      <c r="AN1604" s="109"/>
      <c r="AO1604" s="110"/>
      <c r="AP1604" s="111"/>
      <c r="AQ1604" s="110"/>
      <c r="AR1604" s="112"/>
      <c r="AT1604" s="113"/>
      <c r="AU1604" s="113"/>
      <c r="AV1604" s="113"/>
      <c r="AW1604" s="113"/>
      <c r="AX1604" s="113"/>
      <c r="AY1604" s="113"/>
      <c r="AZ1604" s="113"/>
      <c r="BA1604" s="105"/>
      <c r="BB1604" s="61"/>
      <c r="BC1604" s="106"/>
      <c r="BD1604" s="107"/>
      <c r="BE1604" s="107"/>
      <c r="BF1604" s="107"/>
      <c r="BG1604" s="107"/>
      <c r="BH1604" s="107"/>
      <c r="BI1604" s="107"/>
    </row>
    <row r="1605" spans="2:61" x14ac:dyDescent="0.3">
      <c r="B1605" s="108"/>
      <c r="C1605" s="93">
        <v>2033</v>
      </c>
      <c r="D1605" s="94">
        <f>'[1]S&amp;P500 Historical Data'!E4985</f>
        <v>0</v>
      </c>
      <c r="E1605" s="95"/>
      <c r="F1605" s="96"/>
      <c r="H1605" s="114">
        <v>1534</v>
      </c>
      <c r="I1605" s="98">
        <f t="shared" ca="1" si="274"/>
        <v>4701.384331022361</v>
      </c>
      <c r="J1605" s="99">
        <f t="shared" ca="1" si="282"/>
        <v>7.2892441578854958E-3</v>
      </c>
      <c r="K1605" s="100">
        <f t="shared" ca="1" si="283"/>
        <v>16.555189698468919</v>
      </c>
      <c r="L1605" s="101">
        <f t="shared" ca="1" si="284"/>
        <v>0.43567537599983985</v>
      </c>
      <c r="M1605" s="125"/>
      <c r="N1605" s="91">
        <v>45446</v>
      </c>
      <c r="O1605" s="102"/>
      <c r="P1605" s="92" t="str">
        <f t="shared" si="281"/>
        <v/>
      </c>
      <c r="Q1605" s="115">
        <f t="shared" si="275"/>
        <v>3607.3519404955191</v>
      </c>
      <c r="R1605" s="116">
        <f t="shared" si="276"/>
        <v>4313.315912528712</v>
      </c>
      <c r="S1605" s="116">
        <f t="shared" si="277"/>
        <v>6750.6241114792056</v>
      </c>
      <c r="T1605" s="116">
        <f t="shared" si="278"/>
        <v>1927.6718430328015</v>
      </c>
      <c r="U1605" s="116">
        <f t="shared" si="279"/>
        <v>12632.791766978142</v>
      </c>
      <c r="V1605" s="116">
        <f t="shared" si="280"/>
        <v>1030.0959805743394</v>
      </c>
      <c r="W1605" s="64"/>
      <c r="X1605" s="64"/>
      <c r="Y1605" s="105"/>
      <c r="Z1605" s="61"/>
      <c r="AA1605" s="106"/>
      <c r="AB1605" s="107"/>
      <c r="AC1605" s="107"/>
      <c r="AD1605" s="107"/>
      <c r="AE1605" s="107"/>
      <c r="AF1605" s="107"/>
      <c r="AG1605" s="107"/>
      <c r="AI1605" s="108"/>
      <c r="AJ1605" s="4"/>
      <c r="AK1605" s="4"/>
      <c r="AL1605" s="4"/>
      <c r="AN1605" s="109"/>
      <c r="AO1605" s="110"/>
      <c r="AP1605" s="111"/>
      <c r="AQ1605" s="110"/>
      <c r="AR1605" s="112"/>
      <c r="AT1605" s="113"/>
      <c r="AU1605" s="113"/>
      <c r="AV1605" s="113"/>
      <c r="AW1605" s="113"/>
      <c r="AX1605" s="113"/>
      <c r="AY1605" s="113"/>
      <c r="AZ1605" s="113"/>
      <c r="BA1605" s="105"/>
      <c r="BB1605" s="61"/>
      <c r="BC1605" s="106"/>
      <c r="BD1605" s="107"/>
      <c r="BE1605" s="107"/>
      <c r="BF1605" s="107"/>
      <c r="BG1605" s="107"/>
      <c r="BH1605" s="107"/>
      <c r="BI1605" s="107"/>
    </row>
    <row r="1606" spans="2:61" x14ac:dyDescent="0.3">
      <c r="B1606" s="108"/>
      <c r="C1606" s="93">
        <v>2034</v>
      </c>
      <c r="D1606" s="94">
        <f>'[1]S&amp;P500 Historical Data'!E4986</f>
        <v>0</v>
      </c>
      <c r="E1606" s="95"/>
      <c r="F1606" s="96"/>
      <c r="H1606" s="114">
        <v>1535</v>
      </c>
      <c r="I1606" s="98">
        <f t="shared" ca="1" si="274"/>
        <v>4709.4265903638707</v>
      </c>
      <c r="J1606" s="99">
        <f t="shared" ca="1" si="282"/>
        <v>1.7106151667801999E-3</v>
      </c>
      <c r="K1606" s="100">
        <f t="shared" ca="1" si="283"/>
        <v>16.643761806659821</v>
      </c>
      <c r="L1606" s="101">
        <f t="shared" ca="1" si="284"/>
        <v>8.8572108190900917E-2</v>
      </c>
      <c r="M1606" s="125"/>
      <c r="N1606" s="91">
        <v>45447</v>
      </c>
      <c r="O1606" s="102"/>
      <c r="P1606" s="92" t="str">
        <f t="shared" si="281"/>
        <v/>
      </c>
      <c r="Q1606" s="115">
        <f t="shared" si="275"/>
        <v>3608.4054410657418</v>
      </c>
      <c r="R1606" s="116">
        <f t="shared" si="276"/>
        <v>4314.1968846421742</v>
      </c>
      <c r="S1606" s="116">
        <f t="shared" si="277"/>
        <v>6753.9747637105374</v>
      </c>
      <c r="T1606" s="116">
        <f t="shared" si="278"/>
        <v>1927.8410539928525</v>
      </c>
      <c r="U1606" s="116">
        <f t="shared" si="279"/>
        <v>12641.643477670314</v>
      </c>
      <c r="V1606" s="116">
        <f t="shared" si="280"/>
        <v>1029.9760351659886</v>
      </c>
      <c r="W1606" s="64"/>
      <c r="X1606" s="64"/>
      <c r="Y1606" s="105"/>
      <c r="Z1606" s="61"/>
      <c r="AA1606" s="106"/>
      <c r="AB1606" s="107"/>
      <c r="AC1606" s="107"/>
      <c r="AD1606" s="107"/>
      <c r="AE1606" s="107"/>
      <c r="AF1606" s="107"/>
      <c r="AG1606" s="107"/>
      <c r="AI1606" s="108"/>
      <c r="AJ1606" s="4"/>
      <c r="AK1606" s="4"/>
      <c r="AL1606" s="4"/>
      <c r="AN1606" s="109"/>
      <c r="AO1606" s="110"/>
      <c r="AP1606" s="111"/>
      <c r="AQ1606" s="110"/>
      <c r="AR1606" s="112"/>
      <c r="AT1606" s="113"/>
      <c r="AU1606" s="113"/>
      <c r="AV1606" s="113"/>
      <c r="AW1606" s="113"/>
      <c r="AX1606" s="113"/>
      <c r="AY1606" s="113"/>
      <c r="AZ1606" s="113"/>
      <c r="BA1606" s="105"/>
      <c r="BB1606" s="61"/>
      <c r="BC1606" s="106"/>
      <c r="BD1606" s="107"/>
      <c r="BE1606" s="107"/>
      <c r="BF1606" s="107"/>
      <c r="BG1606" s="107"/>
      <c r="BH1606" s="107"/>
      <c r="BI1606" s="107"/>
    </row>
    <row r="1607" spans="2:61" x14ac:dyDescent="0.3">
      <c r="B1607" s="108"/>
      <c r="C1607" s="93">
        <v>2035</v>
      </c>
      <c r="D1607" s="94">
        <f>'[1]S&amp;P500 Historical Data'!E4987</f>
        <v>0</v>
      </c>
      <c r="E1607" s="95"/>
      <c r="F1607" s="96"/>
      <c r="H1607" s="114">
        <v>1536</v>
      </c>
      <c r="I1607" s="98">
        <f t="shared" ca="1" si="274"/>
        <v>4724.8499619182039</v>
      </c>
      <c r="J1607" s="99">
        <f t="shared" ca="1" si="282"/>
        <v>3.2749998876490751E-3</v>
      </c>
      <c r="K1607" s="100">
        <f t="shared" ca="1" si="283"/>
        <v>16.829864853887234</v>
      </c>
      <c r="L1607" s="101">
        <f t="shared" ca="1" si="284"/>
        <v>0.18610304722741236</v>
      </c>
      <c r="M1607" s="125"/>
      <c r="N1607" s="91">
        <v>45448</v>
      </c>
      <c r="O1607" s="102"/>
      <c r="P1607" s="92" t="str">
        <f t="shared" si="281"/>
        <v/>
      </c>
      <c r="Q1607" s="115">
        <f t="shared" si="275"/>
        <v>3609.4592493030477</v>
      </c>
      <c r="R1607" s="116">
        <f t="shared" si="276"/>
        <v>4315.0777496867704</v>
      </c>
      <c r="S1607" s="116">
        <f t="shared" si="277"/>
        <v>6757.3266295874455</v>
      </c>
      <c r="T1607" s="116">
        <f t="shared" si="278"/>
        <v>1928.010408041313</v>
      </c>
      <c r="U1607" s="116">
        <f t="shared" si="279"/>
        <v>12650.499707885168</v>
      </c>
      <c r="V1607" s="116">
        <f t="shared" si="280"/>
        <v>1029.8562407189916</v>
      </c>
      <c r="W1607" s="64"/>
      <c r="X1607" s="64"/>
      <c r="Y1607" s="105"/>
      <c r="Z1607" s="61"/>
      <c r="AA1607" s="106"/>
      <c r="AB1607" s="107"/>
      <c r="AC1607" s="107"/>
      <c r="AD1607" s="107"/>
      <c r="AE1607" s="107"/>
      <c r="AF1607" s="107"/>
      <c r="AG1607" s="107"/>
      <c r="AI1607" s="108"/>
      <c r="AJ1607" s="4"/>
      <c r="AK1607" s="4"/>
      <c r="AL1607" s="4"/>
      <c r="AN1607" s="109"/>
      <c r="AO1607" s="110"/>
      <c r="AP1607" s="111"/>
      <c r="AQ1607" s="110"/>
      <c r="AR1607" s="112"/>
      <c r="AT1607" s="113"/>
      <c r="AU1607" s="113"/>
      <c r="AV1607" s="113"/>
      <c r="AW1607" s="113"/>
      <c r="AX1607" s="113"/>
      <c r="AY1607" s="113"/>
      <c r="AZ1607" s="113"/>
      <c r="BA1607" s="105"/>
      <c r="BB1607" s="61"/>
      <c r="BC1607" s="106"/>
      <c r="BD1607" s="107"/>
      <c r="BE1607" s="107"/>
      <c r="BF1607" s="107"/>
      <c r="BG1607" s="107"/>
      <c r="BH1607" s="107"/>
      <c r="BI1607" s="107"/>
    </row>
    <row r="1608" spans="2:61" x14ac:dyDescent="0.3">
      <c r="B1608" s="108"/>
      <c r="C1608" s="93">
        <v>2036</v>
      </c>
      <c r="D1608" s="94">
        <f>'[1]S&amp;P500 Historical Data'!E4988</f>
        <v>0</v>
      </c>
      <c r="E1608" s="95"/>
      <c r="F1608" s="96"/>
      <c r="H1608" s="114">
        <v>1537</v>
      </c>
      <c r="I1608" s="98">
        <f t="shared" ref="I1608:I1671" ca="1" si="285">$L$8*EXP(($L$4-($L$5^2)/2)*H1608+$L$5*K1608)</f>
        <v>4734.5783201092436</v>
      </c>
      <c r="J1608" s="99">
        <f t="shared" ca="1" si="282"/>
        <v>2.0589771674125548E-3</v>
      </c>
      <c r="K1608" s="100">
        <f t="shared" ca="1" si="283"/>
        <v>16.940168627577183</v>
      </c>
      <c r="L1608" s="101">
        <f t="shared" ca="1" si="284"/>
        <v>0.1103037736899508</v>
      </c>
      <c r="M1608" s="125"/>
      <c r="N1608" s="91">
        <v>45449</v>
      </c>
      <c r="O1608" s="102"/>
      <c r="P1608" s="92" t="str">
        <f t="shared" si="281"/>
        <v/>
      </c>
      <c r="Q1608" s="115">
        <f t="shared" si="275"/>
        <v>3610.5133652972895</v>
      </c>
      <c r="R1608" s="116">
        <f t="shared" si="276"/>
        <v>4315.9585078037426</v>
      </c>
      <c r="S1608" s="116">
        <f t="shared" si="277"/>
        <v>6760.6797097053086</v>
      </c>
      <c r="T1608" s="116">
        <f t="shared" si="278"/>
        <v>1928.1799050880607</v>
      </c>
      <c r="U1608" s="116">
        <f t="shared" si="279"/>
        <v>12659.36046007617</v>
      </c>
      <c r="V1608" s="116">
        <f t="shared" si="280"/>
        <v>1029.7365970501742</v>
      </c>
      <c r="W1608" s="64"/>
      <c r="X1608" s="64"/>
      <c r="Y1608" s="105"/>
      <c r="Z1608" s="61"/>
      <c r="AA1608" s="106"/>
      <c r="AB1608" s="107"/>
      <c r="AC1608" s="107"/>
      <c r="AD1608" s="107"/>
      <c r="AE1608" s="107"/>
      <c r="AF1608" s="107"/>
      <c r="AG1608" s="107"/>
      <c r="AI1608" s="108"/>
      <c r="AJ1608" s="4"/>
      <c r="AK1608" s="4"/>
      <c r="AL1608" s="4"/>
      <c r="AN1608" s="109"/>
      <c r="AO1608" s="110"/>
      <c r="AP1608" s="111"/>
      <c r="AQ1608" s="110"/>
      <c r="AR1608" s="112"/>
      <c r="AT1608" s="113"/>
      <c r="AU1608" s="113"/>
      <c r="AV1608" s="113"/>
      <c r="AW1608" s="113"/>
      <c r="AX1608" s="113"/>
      <c r="AY1608" s="113"/>
      <c r="AZ1608" s="113"/>
      <c r="BA1608" s="105"/>
      <c r="BB1608" s="61"/>
      <c r="BC1608" s="106"/>
      <c r="BD1608" s="107"/>
      <c r="BE1608" s="107"/>
      <c r="BF1608" s="107"/>
      <c r="BG1608" s="107"/>
      <c r="BH1608" s="107"/>
      <c r="BI1608" s="107"/>
    </row>
    <row r="1609" spans="2:61" x14ac:dyDescent="0.3">
      <c r="B1609" s="108"/>
      <c r="C1609" s="93">
        <v>2037</v>
      </c>
      <c r="D1609" s="94">
        <f>'[1]S&amp;P500 Historical Data'!E4989</f>
        <v>0</v>
      </c>
      <c r="E1609" s="95"/>
      <c r="F1609" s="96"/>
      <c r="H1609" s="114">
        <v>1538</v>
      </c>
      <c r="I1609" s="98">
        <f t="shared" ca="1" si="285"/>
        <v>4709.9157699792322</v>
      </c>
      <c r="J1609" s="99">
        <f t="shared" ca="1" si="282"/>
        <v>-5.2090278082974695E-3</v>
      </c>
      <c r="K1609" s="100">
        <f t="shared" ca="1" si="283"/>
        <v>16.595503496805058</v>
      </c>
      <c r="L1609" s="101">
        <f t="shared" ca="1" si="284"/>
        <v>-0.34466513077212418</v>
      </c>
      <c r="M1609" s="125"/>
      <c r="N1609" s="91">
        <v>45450</v>
      </c>
      <c r="O1609" s="102"/>
      <c r="P1609" s="92" t="str">
        <f t="shared" si="281"/>
        <v/>
      </c>
      <c r="Q1609" s="115">
        <f t="shared" ref="Q1609:Q1646" si="286">$L$8*EXP($L$9*H1609)</f>
        <v>3611.5677891383452</v>
      </c>
      <c r="R1609" s="116">
        <f t="shared" ref="R1609:R1646" si="287">$L$8*EXP($L$5*SQRT(H1609))</f>
        <v>4316.8391591340942</v>
      </c>
      <c r="S1609" s="116">
        <f t="shared" ref="S1609:S1646" si="288">$L$8*EXP($L$9*H1609+$L$5*SQRT(H1609))</f>
        <v>6764.0340046594911</v>
      </c>
      <c r="T1609" s="116">
        <f t="shared" ref="T1609:T1646" si="289">$L$8*EXP($L$9*H1609-$L$5*SQRT(H1609))</f>
        <v>1928.3495450431662</v>
      </c>
      <c r="U1609" s="116">
        <f t="shared" ref="U1609:U1646" si="290">$L$8*EXP($L$9*H1609+2*$L$5*SQRT(H1609))</f>
        <v>12668.225736697455</v>
      </c>
      <c r="V1609" s="116">
        <f t="shared" ref="V1609:V1646" si="291">$L$8*EXP($L$9*H1609-2*$L$5*SQRT(H1609))</f>
        <v>1029.6171039767084</v>
      </c>
      <c r="W1609" s="64"/>
      <c r="X1609" s="64"/>
      <c r="Y1609" s="105"/>
      <c r="Z1609" s="61"/>
      <c r="AA1609" s="106"/>
      <c r="AB1609" s="107"/>
      <c r="AC1609" s="107"/>
      <c r="AD1609" s="107"/>
      <c r="AE1609" s="107"/>
      <c r="AF1609" s="107"/>
      <c r="AG1609" s="107"/>
      <c r="AI1609" s="108"/>
      <c r="AJ1609" s="4"/>
      <c r="AK1609" s="4"/>
      <c r="AL1609" s="4"/>
      <c r="AN1609" s="109"/>
      <c r="AO1609" s="110"/>
      <c r="AP1609" s="111"/>
      <c r="AQ1609" s="110"/>
      <c r="AR1609" s="112"/>
      <c r="AT1609" s="113"/>
      <c r="AU1609" s="113"/>
      <c r="AV1609" s="113"/>
      <c r="AW1609" s="113"/>
      <c r="AX1609" s="113"/>
      <c r="AY1609" s="113"/>
      <c r="AZ1609" s="113"/>
      <c r="BA1609" s="105"/>
      <c r="BB1609" s="61"/>
      <c r="BC1609" s="106"/>
      <c r="BD1609" s="107"/>
      <c r="BE1609" s="107"/>
      <c r="BF1609" s="107"/>
      <c r="BG1609" s="107"/>
      <c r="BH1609" s="107"/>
      <c r="BI1609" s="107"/>
    </row>
    <row r="1610" spans="2:61" x14ac:dyDescent="0.3">
      <c r="B1610" s="108"/>
      <c r="C1610" s="93">
        <v>2038</v>
      </c>
      <c r="D1610" s="94">
        <f>'[1]S&amp;P500 Historical Data'!E4990</f>
        <v>0</v>
      </c>
      <c r="E1610" s="95"/>
      <c r="F1610" s="96"/>
      <c r="H1610" s="114">
        <v>1539</v>
      </c>
      <c r="I1610" s="98">
        <f t="shared" ca="1" si="285"/>
        <v>4751.6986157999536</v>
      </c>
      <c r="J1610" s="99">
        <f t="shared" ca="1" si="282"/>
        <v>8.8712511775779837E-3</v>
      </c>
      <c r="K1610" s="100">
        <f t="shared" ca="1" si="283"/>
        <v>17.129261797504547</v>
      </c>
      <c r="L1610" s="101">
        <f t="shared" ca="1" si="284"/>
        <v>0.53375830069948793</v>
      </c>
      <c r="M1610" s="125"/>
      <c r="N1610" s="91">
        <v>45451</v>
      </c>
      <c r="O1610" s="102"/>
      <c r="P1610" s="92" t="str">
        <f t="shared" ref="P1610:P1646" si="292">IF(O1610="","",(O1610-O1609)/O1609)</f>
        <v/>
      </c>
      <c r="Q1610" s="115">
        <f t="shared" si="286"/>
        <v>3612.6225209161189</v>
      </c>
      <c r="R1610" s="116">
        <f t="shared" si="287"/>
        <v>4317.7197038185968</v>
      </c>
      <c r="S1610" s="116">
        <f t="shared" si="288"/>
        <v>6767.3895150453536</v>
      </c>
      <c r="T1610" s="116">
        <f t="shared" si="289"/>
        <v>1928.5193278168899</v>
      </c>
      <c r="U1610" s="116">
        <f t="shared" si="290"/>
        <v>12677.095540203867</v>
      </c>
      <c r="V1610" s="116">
        <f t="shared" si="291"/>
        <v>1029.4977613161109</v>
      </c>
      <c r="W1610" s="64"/>
      <c r="X1610" s="64"/>
      <c r="Y1610" s="105"/>
      <c r="Z1610" s="61"/>
      <c r="AA1610" s="106"/>
      <c r="AB1610" s="107"/>
      <c r="AC1610" s="107"/>
      <c r="AD1610" s="107"/>
      <c r="AE1610" s="107"/>
      <c r="AF1610" s="107"/>
      <c r="AG1610" s="107"/>
      <c r="AI1610" s="108"/>
      <c r="AJ1610" s="4"/>
      <c r="AK1610" s="4"/>
      <c r="AL1610" s="4"/>
      <c r="AN1610" s="109"/>
      <c r="AO1610" s="110"/>
      <c r="AP1610" s="111"/>
      <c r="AQ1610" s="110"/>
      <c r="AR1610" s="112"/>
      <c r="AT1610" s="113"/>
      <c r="AU1610" s="113"/>
      <c r="AV1610" s="113"/>
      <c r="AW1610" s="113"/>
      <c r="AX1610" s="113"/>
      <c r="AY1610" s="113"/>
      <c r="AZ1610" s="113"/>
      <c r="BA1610" s="105"/>
      <c r="BB1610" s="61"/>
      <c r="BC1610" s="106"/>
      <c r="BD1610" s="107"/>
      <c r="BE1610" s="107"/>
      <c r="BF1610" s="107"/>
      <c r="BG1610" s="107"/>
      <c r="BH1610" s="107"/>
      <c r="BI1610" s="107"/>
    </row>
    <row r="1611" spans="2:61" x14ac:dyDescent="0.3">
      <c r="B1611" s="108"/>
      <c r="C1611" s="93">
        <v>2039</v>
      </c>
      <c r="D1611" s="94">
        <f>'[1]S&amp;P500 Historical Data'!E4991</f>
        <v>0</v>
      </c>
      <c r="E1611" s="95"/>
      <c r="F1611" s="96"/>
      <c r="H1611" s="114">
        <v>1540</v>
      </c>
      <c r="I1611" s="98">
        <f t="shared" ca="1" si="285"/>
        <v>4732.1274481115206</v>
      </c>
      <c r="J1611" s="99">
        <f t="shared" ca="1" si="282"/>
        <v>-4.1187729422393409E-3</v>
      </c>
      <c r="K1611" s="100">
        <f t="shared" ca="1" si="283"/>
        <v>16.853056894355422</v>
      </c>
      <c r="L1611" s="101">
        <f t="shared" ca="1" si="284"/>
        <v>-0.27620490314912394</v>
      </c>
      <c r="M1611" s="125"/>
      <c r="N1611" s="91">
        <v>45452</v>
      </c>
      <c r="O1611" s="102"/>
      <c r="P1611" s="92" t="str">
        <f t="shared" si="292"/>
        <v/>
      </c>
      <c r="Q1611" s="115">
        <f t="shared" si="286"/>
        <v>3613.6775607205418</v>
      </c>
      <c r="R1611" s="116">
        <f t="shared" si="287"/>
        <v>4318.6001419977883</v>
      </c>
      <c r="S1611" s="116">
        <f t="shared" si="288"/>
        <v>6770.7462414582506</v>
      </c>
      <c r="T1611" s="116">
        <f t="shared" si="289"/>
        <v>1928.6892533196828</v>
      </c>
      <c r="U1611" s="116">
        <f t="shared" si="290"/>
        <v>12685.96987305095</v>
      </c>
      <c r="V1611" s="116">
        <f t="shared" si="291"/>
        <v>1029.3785688862417</v>
      </c>
      <c r="W1611" s="64"/>
      <c r="X1611" s="64"/>
      <c r="Y1611" s="105"/>
      <c r="Z1611" s="61"/>
      <c r="AA1611" s="106"/>
      <c r="AB1611" s="107"/>
      <c r="AC1611" s="107"/>
      <c r="AD1611" s="107"/>
      <c r="AE1611" s="107"/>
      <c r="AF1611" s="107"/>
      <c r="AG1611" s="107"/>
      <c r="AI1611" s="108"/>
      <c r="AJ1611" s="4"/>
      <c r="AK1611" s="4"/>
      <c r="AL1611" s="4"/>
      <c r="AN1611" s="109"/>
      <c r="AO1611" s="110"/>
      <c r="AP1611" s="111"/>
      <c r="AQ1611" s="110"/>
      <c r="AR1611" s="112"/>
      <c r="AT1611" s="113"/>
      <c r="AU1611" s="113"/>
      <c r="AV1611" s="113"/>
      <c r="AW1611" s="113"/>
      <c r="AX1611" s="113"/>
      <c r="AY1611" s="113"/>
      <c r="AZ1611" s="113"/>
      <c r="BA1611" s="105"/>
      <c r="BB1611" s="61"/>
      <c r="BC1611" s="106"/>
      <c r="BD1611" s="107"/>
      <c r="BE1611" s="107"/>
      <c r="BF1611" s="107"/>
      <c r="BG1611" s="107"/>
      <c r="BH1611" s="107"/>
      <c r="BI1611" s="107"/>
    </row>
    <row r="1612" spans="2:61" x14ac:dyDescent="0.3">
      <c r="B1612" s="108"/>
      <c r="C1612" s="93">
        <v>2040</v>
      </c>
      <c r="D1612" s="94">
        <f>'[1]S&amp;P500 Historical Data'!E4992</f>
        <v>0</v>
      </c>
      <c r="E1612" s="95"/>
      <c r="F1612" s="96"/>
      <c r="H1612" s="114">
        <v>1541</v>
      </c>
      <c r="I1612" s="98">
        <f t="shared" ca="1" si="285"/>
        <v>4741.6301782241089</v>
      </c>
      <c r="J1612" s="99">
        <f t="shared" ca="1" si="282"/>
        <v>2.0081306382355862E-3</v>
      </c>
      <c r="K1612" s="100">
        <f t="shared" ca="1" si="283"/>
        <v>16.960189209303415</v>
      </c>
      <c r="L1612" s="101">
        <f t="shared" ca="1" si="284"/>
        <v>0.10713231494799415</v>
      </c>
      <c r="M1612" s="125"/>
      <c r="N1612" s="91">
        <v>45453</v>
      </c>
      <c r="O1612" s="102"/>
      <c r="P1612" s="92" t="str">
        <f t="shared" si="292"/>
        <v/>
      </c>
      <c r="Q1612" s="115">
        <f t="shared" si="286"/>
        <v>3614.7329086415698</v>
      </c>
      <c r="R1612" s="116">
        <f t="shared" si="287"/>
        <v>4319.4804738119756</v>
      </c>
      <c r="S1612" s="116">
        <f t="shared" si="288"/>
        <v>6774.1041844935298</v>
      </c>
      <c r="T1612" s="116">
        <f t="shared" si="289"/>
        <v>1928.8593214621856</v>
      </c>
      <c r="U1612" s="116">
        <f t="shared" si="290"/>
        <v>12694.848737694931</v>
      </c>
      <c r="V1612" s="116">
        <f t="shared" si="291"/>
        <v>1029.2595265053042</v>
      </c>
      <c r="W1612" s="64"/>
      <c r="X1612" s="64"/>
      <c r="Y1612" s="105"/>
      <c r="Z1612" s="61"/>
      <c r="AA1612" s="106"/>
      <c r="AB1612" s="107"/>
      <c r="AC1612" s="107"/>
      <c r="AD1612" s="107"/>
      <c r="AE1612" s="107"/>
      <c r="AF1612" s="107"/>
      <c r="AG1612" s="107"/>
      <c r="AI1612" s="108"/>
      <c r="AJ1612" s="4"/>
      <c r="AK1612" s="4"/>
      <c r="AL1612" s="4"/>
      <c r="AN1612" s="109"/>
      <c r="AO1612" s="110"/>
      <c r="AP1612" s="111"/>
      <c r="AQ1612" s="110"/>
      <c r="AR1612" s="112"/>
      <c r="AT1612" s="113"/>
      <c r="AU1612" s="113"/>
      <c r="AV1612" s="113"/>
      <c r="AW1612" s="113"/>
      <c r="AX1612" s="113"/>
      <c r="AY1612" s="113"/>
      <c r="AZ1612" s="113"/>
      <c r="BA1612" s="105"/>
      <c r="BB1612" s="61"/>
      <c r="BC1612" s="106"/>
      <c r="BD1612" s="107"/>
      <c r="BE1612" s="107"/>
      <c r="BF1612" s="107"/>
      <c r="BG1612" s="107"/>
      <c r="BH1612" s="107"/>
      <c r="BI1612" s="107"/>
    </row>
    <row r="1613" spans="2:61" x14ac:dyDescent="0.3">
      <c r="B1613" s="108"/>
      <c r="C1613" s="93">
        <v>2041</v>
      </c>
      <c r="D1613" s="94">
        <f>'[1]S&amp;P500 Historical Data'!E4993</f>
        <v>0</v>
      </c>
      <c r="E1613" s="95"/>
      <c r="F1613" s="96"/>
      <c r="H1613" s="114">
        <v>1542</v>
      </c>
      <c r="I1613" s="98">
        <f t="shared" ca="1" si="285"/>
        <v>4765.6939191692218</v>
      </c>
      <c r="J1613" s="99">
        <f t="shared" ca="1" si="282"/>
        <v>5.0749932071095169E-3</v>
      </c>
      <c r="K1613" s="100">
        <f t="shared" ca="1" si="283"/>
        <v>17.258324136408067</v>
      </c>
      <c r="L1613" s="101">
        <f t="shared" ca="1" si="284"/>
        <v>0.2981349271046525</v>
      </c>
      <c r="M1613" s="125"/>
      <c r="N1613" s="91">
        <v>45454</v>
      </c>
      <c r="O1613" s="102"/>
      <c r="P1613" s="92" t="str">
        <f t="shared" si="292"/>
        <v/>
      </c>
      <c r="Q1613" s="115">
        <f t="shared" si="286"/>
        <v>3615.7885647691865</v>
      </c>
      <c r="R1613" s="116">
        <f t="shared" si="287"/>
        <v>4320.3606994012307</v>
      </c>
      <c r="S1613" s="116">
        <f t="shared" si="288"/>
        <v>6777.4633447465321</v>
      </c>
      <c r="T1613" s="116">
        <f t="shared" si="289"/>
        <v>1929.0295321552289</v>
      </c>
      <c r="U1613" s="116">
        <f t="shared" si="290"/>
        <v>12703.73213659274</v>
      </c>
      <c r="V1613" s="116">
        <f t="shared" si="291"/>
        <v>1029.1406339918442</v>
      </c>
      <c r="W1613" s="64"/>
      <c r="X1613" s="64"/>
      <c r="Y1613" s="105"/>
      <c r="Z1613" s="61"/>
      <c r="AA1613" s="106"/>
      <c r="AB1613" s="107"/>
      <c r="AC1613" s="107"/>
      <c r="AD1613" s="107"/>
      <c r="AE1613" s="107"/>
      <c r="AF1613" s="107"/>
      <c r="AG1613" s="107"/>
      <c r="AI1613" s="108"/>
      <c r="AJ1613" s="4"/>
      <c r="AK1613" s="4"/>
      <c r="AL1613" s="4"/>
      <c r="AN1613" s="109"/>
      <c r="AO1613" s="110"/>
      <c r="AP1613" s="111"/>
      <c r="AQ1613" s="110"/>
      <c r="AR1613" s="112"/>
      <c r="AT1613" s="113"/>
      <c r="AU1613" s="113"/>
      <c r="AV1613" s="113"/>
      <c r="AW1613" s="113"/>
      <c r="AX1613" s="113"/>
      <c r="AY1613" s="113"/>
      <c r="AZ1613" s="113"/>
      <c r="BA1613" s="105"/>
      <c r="BB1613" s="61"/>
      <c r="BC1613" s="106"/>
      <c r="BD1613" s="107"/>
      <c r="BE1613" s="107"/>
      <c r="BF1613" s="107"/>
      <c r="BG1613" s="107"/>
      <c r="BH1613" s="107"/>
      <c r="BI1613" s="107"/>
    </row>
    <row r="1614" spans="2:61" x14ac:dyDescent="0.3">
      <c r="B1614" s="108"/>
      <c r="C1614" s="93">
        <v>2042</v>
      </c>
      <c r="D1614" s="94">
        <f>'[1]S&amp;P500 Historical Data'!E4994</f>
        <v>0</v>
      </c>
      <c r="E1614" s="95"/>
      <c r="F1614" s="96"/>
      <c r="H1614" s="114">
        <v>1543</v>
      </c>
      <c r="I1614" s="98">
        <f t="shared" ca="1" si="285"/>
        <v>4750.8284872694676</v>
      </c>
      <c r="J1614" s="99">
        <f t="shared" ca="1" si="282"/>
        <v>-3.119258633031472E-3</v>
      </c>
      <c r="K1614" s="100">
        <f t="shared" ca="1" si="283"/>
        <v>17.044815782625019</v>
      </c>
      <c r="L1614" s="101">
        <f t="shared" ca="1" si="284"/>
        <v>-0.2135083537830498</v>
      </c>
      <c r="M1614" s="125"/>
      <c r="N1614" s="91">
        <v>45455</v>
      </c>
      <c r="O1614" s="102"/>
      <c r="P1614" s="92" t="str">
        <f t="shared" si="292"/>
        <v/>
      </c>
      <c r="Q1614" s="115">
        <f t="shared" si="286"/>
        <v>3616.8445291934026</v>
      </c>
      <c r="R1614" s="116">
        <f t="shared" si="287"/>
        <v>4321.2408189053995</v>
      </c>
      <c r="S1614" s="116">
        <f t="shared" si="288"/>
        <v>6780.8237228125963</v>
      </c>
      <c r="T1614" s="116">
        <f t="shared" si="289"/>
        <v>1929.1998853098312</v>
      </c>
      <c r="U1614" s="116">
        <f t="shared" si="290"/>
        <v>12712.620072202011</v>
      </c>
      <c r="V1614" s="116">
        <f t="shared" si="291"/>
        <v>1029.0218911647476</v>
      </c>
      <c r="W1614" s="64"/>
      <c r="X1614" s="64"/>
      <c r="Y1614" s="105"/>
      <c r="Z1614" s="61"/>
      <c r="AA1614" s="106"/>
      <c r="AB1614" s="107"/>
      <c r="AC1614" s="107"/>
      <c r="AD1614" s="107"/>
      <c r="AE1614" s="107"/>
      <c r="AF1614" s="107"/>
      <c r="AG1614" s="107"/>
      <c r="AI1614" s="108"/>
      <c r="AJ1614" s="4"/>
      <c r="AK1614" s="4"/>
      <c r="AL1614" s="4"/>
      <c r="AN1614" s="109"/>
      <c r="AO1614" s="110"/>
      <c r="AP1614" s="111"/>
      <c r="AQ1614" s="110"/>
      <c r="AR1614" s="112"/>
      <c r="AT1614" s="113"/>
      <c r="AU1614" s="113"/>
      <c r="AV1614" s="113"/>
      <c r="AW1614" s="113"/>
      <c r="AX1614" s="113"/>
      <c r="AY1614" s="113"/>
      <c r="AZ1614" s="113"/>
      <c r="BA1614" s="105"/>
      <c r="BB1614" s="61"/>
      <c r="BC1614" s="106"/>
      <c r="BD1614" s="107"/>
      <c r="BE1614" s="107"/>
      <c r="BF1614" s="107"/>
      <c r="BG1614" s="107"/>
      <c r="BH1614" s="107"/>
      <c r="BI1614" s="107"/>
    </row>
    <row r="1615" spans="2:61" x14ac:dyDescent="0.3">
      <c r="B1615" s="108"/>
      <c r="C1615" s="93">
        <v>2043</v>
      </c>
      <c r="D1615" s="94">
        <f>'[1]S&amp;P500 Historical Data'!E4995</f>
        <v>0</v>
      </c>
      <c r="E1615" s="95"/>
      <c r="F1615" s="96"/>
      <c r="H1615" s="114">
        <v>1544</v>
      </c>
      <c r="I1615" s="98">
        <f t="shared" ca="1" si="285"/>
        <v>4734.2899737564303</v>
      </c>
      <c r="J1615" s="99">
        <f t="shared" ca="1" si="282"/>
        <v>-3.4811851358883253E-3</v>
      </c>
      <c r="K1615" s="100">
        <f t="shared" ca="1" si="283"/>
        <v>16.808612122618587</v>
      </c>
      <c r="L1615" s="101">
        <f t="shared" ca="1" si="284"/>
        <v>-0.23620366000643001</v>
      </c>
      <c r="M1615" s="125"/>
      <c r="N1615" s="91">
        <v>45456</v>
      </c>
      <c r="O1615" s="102"/>
      <c r="P1615" s="92" t="str">
        <f t="shared" si="292"/>
        <v/>
      </c>
      <c r="Q1615" s="115">
        <f t="shared" si="286"/>
        <v>3617.9008020042525</v>
      </c>
      <c r="R1615" s="116">
        <f t="shared" si="287"/>
        <v>4322.1208324640893</v>
      </c>
      <c r="S1615" s="116">
        <f t="shared" si="288"/>
        <v>6784.1853192870531</v>
      </c>
      <c r="T1615" s="116">
        <f t="shared" si="289"/>
        <v>1929.3703808372013</v>
      </c>
      <c r="U1615" s="116">
        <f t="shared" si="290"/>
        <v>12721.512546981072</v>
      </c>
      <c r="V1615" s="116">
        <f t="shared" si="291"/>
        <v>1028.9032978432424</v>
      </c>
      <c r="W1615" s="64"/>
      <c r="X1615" s="64"/>
      <c r="Y1615" s="105"/>
      <c r="Z1615" s="61"/>
      <c r="AA1615" s="106"/>
      <c r="AB1615" s="107"/>
      <c r="AC1615" s="107"/>
      <c r="AD1615" s="107"/>
      <c r="AE1615" s="107"/>
      <c r="AF1615" s="107"/>
      <c r="AG1615" s="107"/>
      <c r="AI1615" s="108"/>
      <c r="AJ1615" s="4"/>
      <c r="AK1615" s="4"/>
      <c r="AL1615" s="4"/>
      <c r="AN1615" s="109"/>
      <c r="AO1615" s="110"/>
      <c r="AP1615" s="111"/>
      <c r="AQ1615" s="110"/>
      <c r="AR1615" s="112"/>
      <c r="AT1615" s="113"/>
      <c r="AU1615" s="113"/>
      <c r="AV1615" s="113"/>
      <c r="AW1615" s="113"/>
      <c r="AX1615" s="113"/>
      <c r="AY1615" s="113"/>
      <c r="AZ1615" s="113"/>
      <c r="BA1615" s="105"/>
      <c r="BB1615" s="61"/>
      <c r="BC1615" s="106"/>
      <c r="BD1615" s="107"/>
      <c r="BE1615" s="107"/>
      <c r="BF1615" s="107"/>
      <c r="BG1615" s="107"/>
      <c r="BH1615" s="107"/>
      <c r="BI1615" s="107"/>
    </row>
    <row r="1616" spans="2:61" x14ac:dyDescent="0.3">
      <c r="B1616" s="108"/>
      <c r="C1616" s="93">
        <v>2044</v>
      </c>
      <c r="D1616" s="94">
        <f>'[1]S&amp;P500 Historical Data'!E4996</f>
        <v>0</v>
      </c>
      <c r="E1616" s="95"/>
      <c r="F1616" s="96"/>
      <c r="H1616" s="114">
        <v>1545</v>
      </c>
      <c r="I1616" s="98">
        <f t="shared" ca="1" si="285"/>
        <v>4681.7857293541247</v>
      </c>
      <c r="J1616" s="99">
        <f t="shared" ca="1" si="282"/>
        <v>-1.1090204591047906E-2</v>
      </c>
      <c r="K1616" s="100">
        <f t="shared" ca="1" si="283"/>
        <v>16.093352160317401</v>
      </c>
      <c r="L1616" s="101">
        <f t="shared" ca="1" si="284"/>
        <v>-0.71525996230118616</v>
      </c>
      <c r="M1616" s="125"/>
      <c r="N1616" s="91">
        <v>45457</v>
      </c>
      <c r="O1616" s="102"/>
      <c r="P1616" s="92" t="str">
        <f t="shared" si="292"/>
        <v/>
      </c>
      <c r="Q1616" s="115">
        <f t="shared" si="286"/>
        <v>3618.9573832917986</v>
      </c>
      <c r="R1616" s="116">
        <f t="shared" si="287"/>
        <v>4323.0007402166839</v>
      </c>
      <c r="S1616" s="116">
        <f t="shared" si="288"/>
        <v>6787.5481347652303</v>
      </c>
      <c r="T1616" s="116">
        <f t="shared" si="289"/>
        <v>1929.5410186487343</v>
      </c>
      <c r="U1616" s="116">
        <f t="shared" si="290"/>
        <v>12730.409563388954</v>
      </c>
      <c r="V1616" s="116">
        <f t="shared" si="291"/>
        <v>1028.7848538468952</v>
      </c>
      <c r="W1616" s="64"/>
      <c r="X1616" s="64"/>
      <c r="Y1616" s="105"/>
      <c r="Z1616" s="61"/>
      <c r="AA1616" s="106"/>
      <c r="AB1616" s="107"/>
      <c r="AC1616" s="107"/>
      <c r="AD1616" s="107"/>
      <c r="AE1616" s="107"/>
      <c r="AF1616" s="107"/>
      <c r="AG1616" s="107"/>
      <c r="AI1616" s="108"/>
      <c r="AJ1616" s="4"/>
      <c r="AK1616" s="4"/>
      <c r="AL1616" s="4"/>
      <c r="AN1616" s="109"/>
      <c r="AO1616" s="110"/>
      <c r="AP1616" s="111"/>
      <c r="AQ1616" s="110"/>
      <c r="AR1616" s="112"/>
      <c r="AT1616" s="113"/>
      <c r="AU1616" s="113"/>
      <c r="AV1616" s="113"/>
      <c r="AW1616" s="113"/>
      <c r="AX1616" s="113"/>
      <c r="AY1616" s="113"/>
      <c r="AZ1616" s="113"/>
      <c r="BA1616" s="105"/>
      <c r="BB1616" s="61"/>
      <c r="BC1616" s="106"/>
      <c r="BD1616" s="107"/>
      <c r="BE1616" s="107"/>
      <c r="BF1616" s="107"/>
      <c r="BG1616" s="107"/>
      <c r="BH1616" s="107"/>
      <c r="BI1616" s="107"/>
    </row>
    <row r="1617" spans="2:61" x14ac:dyDescent="0.3">
      <c r="B1617" s="108"/>
      <c r="C1617" s="93">
        <v>2045</v>
      </c>
      <c r="D1617" s="94">
        <f>'[1]S&amp;P500 Historical Data'!E4997</f>
        <v>0</v>
      </c>
      <c r="E1617" s="95"/>
      <c r="F1617" s="96"/>
      <c r="H1617" s="114">
        <v>1546</v>
      </c>
      <c r="I1617" s="98">
        <f t="shared" ca="1" si="285"/>
        <v>4714.186047053443</v>
      </c>
      <c r="J1617" s="99">
        <f t="shared" ca="1" si="282"/>
        <v>6.9205041777484497E-3</v>
      </c>
      <c r="K1617" s="100">
        <f t="shared" ca="1" si="283"/>
        <v>16.506143872850643</v>
      </c>
      <c r="L1617" s="101">
        <f t="shared" ca="1" si="284"/>
        <v>0.41279171253324093</v>
      </c>
      <c r="M1617" s="125"/>
      <c r="N1617" s="91">
        <v>45458</v>
      </c>
      <c r="O1617" s="102"/>
      <c r="P1617" s="92" t="str">
        <f t="shared" si="292"/>
        <v/>
      </c>
      <c r="Q1617" s="115">
        <f t="shared" si="286"/>
        <v>3620.0142731461283</v>
      </c>
      <c r="R1617" s="116">
        <f t="shared" si="287"/>
        <v>4323.8805423023323</v>
      </c>
      <c r="S1617" s="116">
        <f t="shared" si="288"/>
        <v>6790.9121698424533</v>
      </c>
      <c r="T1617" s="116">
        <f t="shared" si="289"/>
        <v>1929.7117986560138</v>
      </c>
      <c r="U1617" s="116">
        <f t="shared" si="290"/>
        <v>12739.311123885382</v>
      </c>
      <c r="V1617" s="116">
        <f t="shared" si="291"/>
        <v>1028.6665589956115</v>
      </c>
      <c r="W1617" s="64"/>
      <c r="X1617" s="64"/>
      <c r="Y1617" s="105"/>
      <c r="Z1617" s="61"/>
      <c r="AA1617" s="106"/>
      <c r="AB1617" s="107"/>
      <c r="AC1617" s="107"/>
      <c r="AD1617" s="107"/>
      <c r="AE1617" s="107"/>
      <c r="AF1617" s="107"/>
      <c r="AG1617" s="107"/>
      <c r="AI1617" s="108"/>
      <c r="AJ1617" s="4"/>
      <c r="AK1617" s="4"/>
      <c r="AL1617" s="4"/>
      <c r="AN1617" s="109"/>
      <c r="AO1617" s="110"/>
      <c r="AP1617" s="111"/>
      <c r="AQ1617" s="110"/>
      <c r="AR1617" s="112"/>
      <c r="AT1617" s="113"/>
      <c r="AU1617" s="113"/>
      <c r="AV1617" s="113"/>
      <c r="AW1617" s="113"/>
      <c r="AX1617" s="113"/>
      <c r="AY1617" s="113"/>
      <c r="AZ1617" s="113"/>
      <c r="BA1617" s="105"/>
      <c r="BB1617" s="61"/>
      <c r="BC1617" s="106"/>
      <c r="BD1617" s="107"/>
      <c r="BE1617" s="107"/>
      <c r="BF1617" s="107"/>
      <c r="BG1617" s="107"/>
      <c r="BH1617" s="107"/>
      <c r="BI1617" s="107"/>
    </row>
    <row r="1618" spans="2:61" x14ac:dyDescent="0.3">
      <c r="B1618" s="108"/>
      <c r="C1618" s="93">
        <v>2046</v>
      </c>
      <c r="D1618" s="94">
        <f>'[1]S&amp;P500 Historical Data'!E4998</f>
        <v>0</v>
      </c>
      <c r="E1618" s="95"/>
      <c r="F1618" s="96"/>
      <c r="H1618" s="114">
        <v>1547</v>
      </c>
      <c r="I1618" s="98">
        <f t="shared" ca="1" si="285"/>
        <v>4739.4962761222559</v>
      </c>
      <c r="J1618" s="99">
        <f t="shared" ca="1" si="282"/>
        <v>5.3689499769812654E-3</v>
      </c>
      <c r="K1618" s="100">
        <f t="shared" ca="1" si="283"/>
        <v>16.822555656975027</v>
      </c>
      <c r="L1618" s="101">
        <f t="shared" ca="1" si="284"/>
        <v>0.31641178412438203</v>
      </c>
      <c r="M1618" s="125"/>
      <c r="N1618" s="91">
        <v>45459</v>
      </c>
      <c r="O1618" s="102"/>
      <c r="P1618" s="92" t="str">
        <f t="shared" si="292"/>
        <v/>
      </c>
      <c r="Q1618" s="115">
        <f t="shared" si="286"/>
        <v>3621.071471657358</v>
      </c>
      <c r="R1618" s="116">
        <f t="shared" si="287"/>
        <v>4324.7602388599589</v>
      </c>
      <c r="S1618" s="116">
        <f t="shared" si="288"/>
        <v>6794.2774251140409</v>
      </c>
      <c r="T1618" s="116">
        <f t="shared" si="289"/>
        <v>1929.8827207708107</v>
      </c>
      <c r="U1618" s="116">
        <f t="shared" si="290"/>
        <v>12748.217230930801</v>
      </c>
      <c r="V1618" s="116">
        <f t="shared" si="291"/>
        <v>1028.548413109635</v>
      </c>
      <c r="W1618" s="64"/>
      <c r="X1618" s="64"/>
      <c r="Y1618" s="105"/>
      <c r="Z1618" s="61"/>
      <c r="AA1618" s="106"/>
      <c r="AB1618" s="107"/>
      <c r="AC1618" s="107"/>
      <c r="AD1618" s="107"/>
      <c r="AE1618" s="107"/>
      <c r="AF1618" s="107"/>
      <c r="AG1618" s="107"/>
      <c r="AI1618" s="108"/>
      <c r="AJ1618" s="4"/>
      <c r="AK1618" s="4"/>
      <c r="AL1618" s="4"/>
      <c r="AN1618" s="109"/>
      <c r="AO1618" s="110"/>
      <c r="AP1618" s="111"/>
      <c r="AQ1618" s="110"/>
      <c r="AR1618" s="112"/>
      <c r="AT1618" s="113"/>
      <c r="AU1618" s="113"/>
      <c r="AV1618" s="113"/>
      <c r="AW1618" s="113"/>
      <c r="AX1618" s="113"/>
      <c r="AY1618" s="113"/>
      <c r="AZ1618" s="113"/>
      <c r="BA1618" s="105"/>
      <c r="BB1618" s="61"/>
      <c r="BC1618" s="106"/>
      <c r="BD1618" s="107"/>
      <c r="BE1618" s="107"/>
      <c r="BF1618" s="107"/>
      <c r="BG1618" s="107"/>
      <c r="BH1618" s="107"/>
      <c r="BI1618" s="107"/>
    </row>
    <row r="1619" spans="2:61" x14ac:dyDescent="0.3">
      <c r="B1619" s="108"/>
      <c r="C1619" s="93">
        <v>2047</v>
      </c>
      <c r="D1619" s="94">
        <f>'[1]S&amp;P500 Historical Data'!E4999</f>
        <v>0</v>
      </c>
      <c r="E1619" s="95"/>
      <c r="F1619" s="96"/>
      <c r="H1619" s="114">
        <v>1548</v>
      </c>
      <c r="I1619" s="98">
        <f t="shared" ca="1" si="285"/>
        <v>4751.8079318232767</v>
      </c>
      <c r="J1619" s="99">
        <f t="shared" ref="J1619:J1646" ca="1" si="293">(I1619-I1618)/I1618</f>
        <v>2.5976717743291192E-3</v>
      </c>
      <c r="K1619" s="100">
        <f t="shared" ref="K1619:K1646" ca="1" si="294">+K1618+L1619</f>
        <v>16.966449635511736</v>
      </c>
      <c r="L1619" s="101">
        <f t="shared" ca="1" si="284"/>
        <v>0.1438939785367104</v>
      </c>
      <c r="M1619" s="125"/>
      <c r="N1619" s="91">
        <v>45460</v>
      </c>
      <c r="O1619" s="102"/>
      <c r="P1619" s="92" t="str">
        <f t="shared" si="292"/>
        <v/>
      </c>
      <c r="Q1619" s="115">
        <f t="shared" si="286"/>
        <v>3622.1289789156276</v>
      </c>
      <c r="R1619" s="116">
        <f t="shared" si="287"/>
        <v>4325.6398300282544</v>
      </c>
      <c r="S1619" s="116">
        <f t="shared" si="288"/>
        <v>6797.6439011753164</v>
      </c>
      <c r="T1619" s="116">
        <f t="shared" si="289"/>
        <v>1930.0537849050822</v>
      </c>
      <c r="U1619" s="116">
        <f t="shared" si="290"/>
        <v>12757.127886986354</v>
      </c>
      <c r="V1619" s="116">
        <f t="shared" si="291"/>
        <v>1028.4304160095469</v>
      </c>
      <c r="W1619" s="64"/>
      <c r="X1619" s="64"/>
      <c r="Y1619" s="105"/>
      <c r="Z1619" s="61"/>
      <c r="AA1619" s="106"/>
      <c r="AB1619" s="107"/>
      <c r="AC1619" s="107"/>
      <c r="AD1619" s="107"/>
      <c r="AE1619" s="107"/>
      <c r="AF1619" s="107"/>
      <c r="AG1619" s="107"/>
      <c r="AI1619" s="108"/>
      <c r="AJ1619" s="4"/>
      <c r="AK1619" s="4"/>
      <c r="AL1619" s="4"/>
      <c r="AN1619" s="109"/>
      <c r="AO1619" s="110"/>
      <c r="AP1619" s="111"/>
      <c r="AQ1619" s="110"/>
      <c r="AR1619" s="112"/>
      <c r="AT1619" s="113"/>
      <c r="AU1619" s="113"/>
      <c r="AV1619" s="113"/>
      <c r="AW1619" s="113"/>
      <c r="AX1619" s="113"/>
      <c r="AY1619" s="113"/>
      <c r="AZ1619" s="113"/>
      <c r="BA1619" s="105"/>
      <c r="BB1619" s="61"/>
      <c r="BC1619" s="106"/>
      <c r="BD1619" s="107"/>
      <c r="BE1619" s="107"/>
      <c r="BF1619" s="107"/>
      <c r="BG1619" s="107"/>
      <c r="BH1619" s="107"/>
      <c r="BI1619" s="107"/>
    </row>
    <row r="1620" spans="2:61" x14ac:dyDescent="0.3">
      <c r="B1620" s="108"/>
      <c r="C1620" s="93">
        <v>2048</v>
      </c>
      <c r="D1620" s="94">
        <f>'[1]S&amp;P500 Historical Data'!E5000</f>
        <v>0</v>
      </c>
      <c r="E1620" s="95"/>
      <c r="F1620" s="96"/>
      <c r="H1620" s="114">
        <v>1549</v>
      </c>
      <c r="I1620" s="98">
        <f t="shared" ca="1" si="285"/>
        <v>4721.4053192192941</v>
      </c>
      <c r="J1620" s="99">
        <f t="shared" ca="1" si="293"/>
        <v>-6.3981147891886761E-3</v>
      </c>
      <c r="K1620" s="100">
        <f t="shared" ca="1" si="294"/>
        <v>16.547032732333843</v>
      </c>
      <c r="L1620" s="101">
        <f t="shared" ca="1" si="284"/>
        <v>-0.41941690317789365</v>
      </c>
      <c r="M1620" s="125"/>
      <c r="N1620" s="91">
        <v>45461</v>
      </c>
      <c r="O1620" s="102"/>
      <c r="P1620" s="92" t="str">
        <f t="shared" si="292"/>
        <v/>
      </c>
      <c r="Q1620" s="115">
        <f t="shared" si="286"/>
        <v>3623.186795011105</v>
      </c>
      <c r="R1620" s="116">
        <f t="shared" si="287"/>
        <v>4326.519315945684</v>
      </c>
      <c r="S1620" s="116">
        <f t="shared" si="288"/>
        <v>6801.0115986215924</v>
      </c>
      <c r="T1620" s="116">
        <f t="shared" si="289"/>
        <v>1930.2249909709726</v>
      </c>
      <c r="U1620" s="116">
        <f t="shared" si="290"/>
        <v>12766.043094513889</v>
      </c>
      <c r="V1620" s="116">
        <f t="shared" si="291"/>
        <v>1028.3125675162637</v>
      </c>
      <c r="W1620" s="64"/>
      <c r="X1620" s="64"/>
      <c r="Y1620" s="105"/>
      <c r="Z1620" s="61"/>
      <c r="AA1620" s="106"/>
      <c r="AB1620" s="107"/>
      <c r="AC1620" s="107"/>
      <c r="AD1620" s="107"/>
      <c r="AE1620" s="107"/>
      <c r="AF1620" s="107"/>
      <c r="AG1620" s="107"/>
      <c r="AI1620" s="108"/>
      <c r="AJ1620" s="4"/>
      <c r="AK1620" s="4"/>
      <c r="AL1620" s="4"/>
      <c r="AN1620" s="109"/>
      <c r="AO1620" s="110"/>
      <c r="AP1620" s="111"/>
      <c r="AQ1620" s="110"/>
      <c r="AR1620" s="112"/>
      <c r="AT1620" s="113"/>
      <c r="AU1620" s="113"/>
      <c r="AV1620" s="113"/>
      <c r="AW1620" s="113"/>
      <c r="AX1620" s="113"/>
      <c r="AY1620" s="113"/>
      <c r="AZ1620" s="113"/>
      <c r="BA1620" s="105"/>
      <c r="BB1620" s="61"/>
      <c r="BC1620" s="106"/>
      <c r="BD1620" s="107"/>
      <c r="BE1620" s="107"/>
      <c r="BF1620" s="107"/>
      <c r="BG1620" s="107"/>
      <c r="BH1620" s="107"/>
      <c r="BI1620" s="107"/>
    </row>
    <row r="1621" spans="2:61" x14ac:dyDescent="0.3">
      <c r="B1621" s="108"/>
      <c r="C1621" s="93">
        <v>2049</v>
      </c>
      <c r="D1621" s="94">
        <f>'[1]S&amp;P500 Historical Data'!E5001</f>
        <v>0</v>
      </c>
      <c r="E1621" s="95"/>
      <c r="F1621" s="96"/>
      <c r="H1621" s="114">
        <v>1550</v>
      </c>
      <c r="I1621" s="98">
        <f t="shared" ca="1" si="285"/>
        <v>4725.3289501516128</v>
      </c>
      <c r="J1621" s="99">
        <f t="shared" ca="1" si="293"/>
        <v>8.3103031132423339E-4</v>
      </c>
      <c r="K1621" s="100">
        <f t="shared" ca="1" si="294"/>
        <v>16.580700557135234</v>
      </c>
      <c r="L1621" s="101">
        <f t="shared" ca="1" si="284"/>
        <v>3.3667824801389759E-2</v>
      </c>
      <c r="M1621" s="125"/>
      <c r="N1621" s="91">
        <v>45462</v>
      </c>
      <c r="O1621" s="102"/>
      <c r="P1621" s="92" t="str">
        <f t="shared" si="292"/>
        <v/>
      </c>
      <c r="Q1621" s="115">
        <f t="shared" si="286"/>
        <v>3624.2449200339829</v>
      </c>
      <c r="R1621" s="116">
        <f t="shared" si="287"/>
        <v>4327.3986967504843</v>
      </c>
      <c r="S1621" s="116">
        <f t="shared" si="288"/>
        <v>6804.3805180481841</v>
      </c>
      <c r="T1621" s="116">
        <f t="shared" si="289"/>
        <v>1930.3963388808113</v>
      </c>
      <c r="U1621" s="116">
        <f t="shared" si="290"/>
        <v>12774.962855975955</v>
      </c>
      <c r="V1621" s="116">
        <f t="shared" si="291"/>
        <v>1028.1948674510381</v>
      </c>
      <c r="W1621" s="64"/>
      <c r="X1621" s="64"/>
      <c r="Y1621" s="105"/>
      <c r="Z1621" s="61"/>
      <c r="AA1621" s="106"/>
      <c r="AB1621" s="107"/>
      <c r="AC1621" s="107"/>
      <c r="AD1621" s="107"/>
      <c r="AE1621" s="107"/>
      <c r="AF1621" s="107"/>
      <c r="AG1621" s="107"/>
      <c r="AI1621" s="108"/>
      <c r="AJ1621" s="4"/>
      <c r="AK1621" s="4"/>
      <c r="AL1621" s="4"/>
      <c r="AN1621" s="109"/>
      <c r="AO1621" s="110"/>
      <c r="AP1621" s="111"/>
      <c r="AQ1621" s="110"/>
      <c r="AR1621" s="112"/>
      <c r="AT1621" s="113"/>
      <c r="AU1621" s="113"/>
      <c r="AV1621" s="113"/>
      <c r="AW1621" s="113"/>
      <c r="AX1621" s="113"/>
      <c r="AY1621" s="113"/>
      <c r="AZ1621" s="113"/>
      <c r="BA1621" s="105"/>
      <c r="BB1621" s="61"/>
      <c r="BC1621" s="106"/>
      <c r="BD1621" s="107"/>
      <c r="BE1621" s="107"/>
      <c r="BF1621" s="107"/>
      <c r="BG1621" s="107"/>
      <c r="BH1621" s="107"/>
      <c r="BI1621" s="107"/>
    </row>
    <row r="1622" spans="2:61" x14ac:dyDescent="0.3">
      <c r="B1622" s="108"/>
      <c r="C1622" s="93">
        <v>2050</v>
      </c>
      <c r="D1622" s="94">
        <f>'[1]S&amp;P500 Historical Data'!E5002</f>
        <v>0</v>
      </c>
      <c r="E1622" s="95"/>
      <c r="F1622" s="96"/>
      <c r="H1622" s="114">
        <v>1551</v>
      </c>
      <c r="I1622" s="98">
        <f t="shared" ca="1" si="285"/>
        <v>4767.3167239501317</v>
      </c>
      <c r="J1622" s="99">
        <f t="shared" ca="1" si="293"/>
        <v>8.8856827199663459E-3</v>
      </c>
      <c r="K1622" s="100">
        <f t="shared" ca="1" si="294"/>
        <v>17.115352891584898</v>
      </c>
      <c r="L1622" s="101">
        <f t="shared" ca="1" si="284"/>
        <v>0.53465233444966354</v>
      </c>
      <c r="M1622" s="125"/>
      <c r="N1622" s="91">
        <v>45463</v>
      </c>
      <c r="O1622" s="102"/>
      <c r="P1622" s="92" t="str">
        <f t="shared" si="292"/>
        <v/>
      </c>
      <c r="Q1622" s="115">
        <f t="shared" si="286"/>
        <v>3625.3033540744823</v>
      </c>
      <c r="R1622" s="116">
        <f t="shared" si="287"/>
        <v>4328.2779725806658</v>
      </c>
      <c r="S1622" s="116">
        <f t="shared" si="288"/>
        <v>6807.7506600504094</v>
      </c>
      <c r="T1622" s="116">
        <f t="shared" si="289"/>
        <v>1930.5678285471129</v>
      </c>
      <c r="U1622" s="116">
        <f t="shared" si="290"/>
        <v>12783.887173835825</v>
      </c>
      <c r="V1622" s="116">
        <f t="shared" si="291"/>
        <v>1028.0773156354576</v>
      </c>
      <c r="W1622" s="64"/>
      <c r="X1622" s="64"/>
      <c r="Y1622" s="105"/>
      <c r="Z1622" s="61"/>
      <c r="AA1622" s="106"/>
      <c r="AB1622" s="107"/>
      <c r="AC1622" s="107"/>
      <c r="AD1622" s="107"/>
      <c r="AE1622" s="107"/>
      <c r="AF1622" s="107"/>
      <c r="AG1622" s="107"/>
      <c r="AI1622" s="108"/>
      <c r="AJ1622" s="4"/>
      <c r="AK1622" s="4"/>
      <c r="AL1622" s="4"/>
      <c r="AN1622" s="109"/>
      <c r="AO1622" s="110"/>
      <c r="AP1622" s="111"/>
      <c r="AQ1622" s="110"/>
      <c r="AR1622" s="112"/>
      <c r="AT1622" s="113"/>
      <c r="AU1622" s="113"/>
      <c r="AV1622" s="113"/>
      <c r="AW1622" s="113"/>
      <c r="AX1622" s="113"/>
      <c r="AY1622" s="113"/>
      <c r="AZ1622" s="113"/>
      <c r="BA1622" s="105"/>
      <c r="BB1622" s="61"/>
      <c r="BC1622" s="106"/>
      <c r="BD1622" s="107"/>
      <c r="BE1622" s="107"/>
      <c r="BF1622" s="107"/>
      <c r="BG1622" s="107"/>
      <c r="BH1622" s="107"/>
      <c r="BI1622" s="107"/>
    </row>
    <row r="1623" spans="2:61" x14ac:dyDescent="0.3">
      <c r="B1623" s="108"/>
      <c r="C1623" s="93">
        <v>2051</v>
      </c>
      <c r="D1623" s="94">
        <f>'[1]S&amp;P500 Historical Data'!E5003</f>
        <v>0</v>
      </c>
      <c r="E1623" s="95"/>
      <c r="F1623" s="96"/>
      <c r="H1623" s="114">
        <v>1552</v>
      </c>
      <c r="I1623" s="98">
        <f t="shared" ca="1" si="285"/>
        <v>4738.8546443118485</v>
      </c>
      <c r="J1623" s="99">
        <f t="shared" ca="1" si="293"/>
        <v>-5.9702514614342643E-3</v>
      </c>
      <c r="K1623" s="100">
        <f t="shared" ca="1" si="294"/>
        <v>16.72284384994796</v>
      </c>
      <c r="L1623" s="101">
        <f t="shared" ca="1" si="284"/>
        <v>-0.39250904163693801</v>
      </c>
      <c r="M1623" s="125"/>
      <c r="N1623" s="91">
        <v>45464</v>
      </c>
      <c r="O1623" s="102"/>
      <c r="P1623" s="92" t="str">
        <f t="shared" si="292"/>
        <v/>
      </c>
      <c r="Q1623" s="115">
        <f t="shared" si="286"/>
        <v>3626.3620972228491</v>
      </c>
      <c r="R1623" s="116">
        <f t="shared" si="287"/>
        <v>4329.1571435740107</v>
      </c>
      <c r="S1623" s="116">
        <f t="shared" si="288"/>
        <v>6811.1220252235771</v>
      </c>
      <c r="T1623" s="116">
        <f t="shared" si="289"/>
        <v>1930.7394598825781</v>
      </c>
      <c r="U1623" s="116">
        <f t="shared" si="290"/>
        <v>12792.816050557472</v>
      </c>
      <c r="V1623" s="116">
        <f t="shared" si="291"/>
        <v>1027.9599118914432</v>
      </c>
      <c r="W1623" s="64"/>
      <c r="X1623" s="64"/>
      <c r="Y1623" s="105"/>
      <c r="Z1623" s="61"/>
      <c r="AA1623" s="106"/>
      <c r="AB1623" s="107"/>
      <c r="AC1623" s="107"/>
      <c r="AD1623" s="107"/>
      <c r="AE1623" s="107"/>
      <c r="AF1623" s="107"/>
      <c r="AG1623" s="107"/>
      <c r="AI1623" s="108"/>
      <c r="AJ1623" s="4"/>
      <c r="AK1623" s="4"/>
      <c r="AL1623" s="4"/>
      <c r="AN1623" s="109"/>
      <c r="AO1623" s="110"/>
      <c r="AP1623" s="111"/>
      <c r="AQ1623" s="110"/>
      <c r="AR1623" s="112"/>
      <c r="AT1623" s="113"/>
      <c r="AU1623" s="113"/>
      <c r="AV1623" s="113"/>
      <c r="AW1623" s="113"/>
      <c r="AX1623" s="113"/>
      <c r="AY1623" s="113"/>
      <c r="AZ1623" s="113"/>
      <c r="BA1623" s="105"/>
      <c r="BB1623" s="61"/>
      <c r="BC1623" s="106"/>
      <c r="BD1623" s="107"/>
      <c r="BE1623" s="107"/>
      <c r="BF1623" s="107"/>
      <c r="BG1623" s="107"/>
      <c r="BH1623" s="107"/>
      <c r="BI1623" s="107"/>
    </row>
    <row r="1624" spans="2:61" x14ac:dyDescent="0.3">
      <c r="B1624" s="108"/>
      <c r="C1624" s="93">
        <v>2052</v>
      </c>
      <c r="D1624" s="94">
        <f>'[1]S&amp;P500 Historical Data'!E5004</f>
        <v>0</v>
      </c>
      <c r="E1624" s="95"/>
      <c r="F1624" s="96"/>
      <c r="H1624" s="114">
        <v>1553</v>
      </c>
      <c r="I1624" s="98">
        <f t="shared" ca="1" si="285"/>
        <v>4705.2748019865721</v>
      </c>
      <c r="J1624" s="99">
        <f t="shared" ca="1" si="293"/>
        <v>-7.0860671714383467E-3</v>
      </c>
      <c r="K1624" s="100">
        <f t="shared" ca="1" si="294"/>
        <v>16.260138063571592</v>
      </c>
      <c r="L1624" s="101">
        <f t="shared" ca="1" si="284"/>
        <v>-0.46270578637636889</v>
      </c>
      <c r="M1624" s="125"/>
      <c r="N1624" s="91">
        <v>45465</v>
      </c>
      <c r="O1624" s="102"/>
      <c r="P1624" s="92" t="str">
        <f t="shared" si="292"/>
        <v/>
      </c>
      <c r="Q1624" s="115">
        <f t="shared" si="286"/>
        <v>3627.4211495693562</v>
      </c>
      <c r="R1624" s="116">
        <f t="shared" si="287"/>
        <v>4330.0362098680762</v>
      </c>
      <c r="S1624" s="116">
        <f t="shared" si="288"/>
        <v>6814.4946141630044</v>
      </c>
      <c r="T1624" s="116">
        <f t="shared" si="289"/>
        <v>1930.9112328000908</v>
      </c>
      <c r="U1624" s="116">
        <f t="shared" si="290"/>
        <v>12801.749488605592</v>
      </c>
      <c r="V1624" s="116">
        <f t="shared" si="291"/>
        <v>1027.8426560412488</v>
      </c>
      <c r="W1624" s="64"/>
      <c r="X1624" s="64"/>
      <c r="Y1624" s="105"/>
      <c r="Z1624" s="61"/>
      <c r="AA1624" s="106"/>
      <c r="AB1624" s="107"/>
      <c r="AC1624" s="107"/>
      <c r="AD1624" s="107"/>
      <c r="AE1624" s="107"/>
      <c r="AF1624" s="107"/>
      <c r="AG1624" s="107"/>
      <c r="AI1624" s="108"/>
      <c r="AJ1624" s="4"/>
      <c r="AK1624" s="4"/>
      <c r="AL1624" s="4"/>
      <c r="AN1624" s="109"/>
      <c r="AO1624" s="110"/>
      <c r="AP1624" s="111"/>
      <c r="AQ1624" s="110"/>
      <c r="AR1624" s="112"/>
      <c r="AT1624" s="113"/>
      <c r="AU1624" s="113"/>
      <c r="AV1624" s="113"/>
      <c r="AW1624" s="113"/>
      <c r="AX1624" s="113"/>
      <c r="AY1624" s="113"/>
      <c r="AZ1624" s="113"/>
      <c r="BA1624" s="105"/>
      <c r="BB1624" s="61"/>
      <c r="BC1624" s="106"/>
      <c r="BD1624" s="107"/>
      <c r="BE1624" s="107"/>
      <c r="BF1624" s="107"/>
      <c r="BG1624" s="107"/>
      <c r="BH1624" s="107"/>
      <c r="BI1624" s="107"/>
    </row>
    <row r="1625" spans="2:61" x14ac:dyDescent="0.3">
      <c r="B1625" s="108"/>
      <c r="C1625" s="93">
        <v>2053</v>
      </c>
      <c r="D1625" s="94">
        <f>'[1]S&amp;P500 Historical Data'!E5005</f>
        <v>0</v>
      </c>
      <c r="E1625" s="95"/>
      <c r="F1625" s="96"/>
      <c r="H1625" s="114">
        <v>1554</v>
      </c>
      <c r="I1625" s="98">
        <f t="shared" ca="1" si="285"/>
        <v>4673.812213895565</v>
      </c>
      <c r="J1625" s="99">
        <f t="shared" ca="1" si="293"/>
        <v>-6.686663248174911E-3</v>
      </c>
      <c r="K1625" s="100">
        <f t="shared" ca="1" si="294"/>
        <v>15.822568117310542</v>
      </c>
      <c r="L1625" s="101">
        <f t="shared" ca="1" si="284"/>
        <v>-0.43756994626105034</v>
      </c>
      <c r="M1625" s="125"/>
      <c r="N1625" s="91">
        <v>45466</v>
      </c>
      <c r="O1625" s="102"/>
      <c r="P1625" s="92" t="str">
        <f t="shared" si="292"/>
        <v/>
      </c>
      <c r="Q1625" s="115">
        <f t="shared" si="286"/>
        <v>3628.4805112043014</v>
      </c>
      <c r="R1625" s="116">
        <f t="shared" si="287"/>
        <v>4330.9151716001925</v>
      </c>
      <c r="S1625" s="116">
        <f t="shared" si="288"/>
        <v>6817.8684274640036</v>
      </c>
      <c r="T1625" s="116">
        <f t="shared" si="289"/>
        <v>1931.0831472127206</v>
      </c>
      <c r="U1625" s="116">
        <f t="shared" si="290"/>
        <v>12810.687490445565</v>
      </c>
      <c r="V1625" s="116">
        <f t="shared" si="291"/>
        <v>1027.7255479074613</v>
      </c>
      <c r="W1625" s="64"/>
      <c r="X1625" s="64"/>
      <c r="Y1625" s="105"/>
      <c r="Z1625" s="61"/>
      <c r="AA1625" s="106"/>
      <c r="AB1625" s="107"/>
      <c r="AC1625" s="107"/>
      <c r="AD1625" s="107"/>
      <c r="AE1625" s="107"/>
      <c r="AF1625" s="107"/>
      <c r="AG1625" s="107"/>
      <c r="AI1625" s="108"/>
      <c r="AJ1625" s="4"/>
      <c r="AK1625" s="4"/>
      <c r="AL1625" s="4"/>
      <c r="AN1625" s="109"/>
      <c r="AO1625" s="110"/>
      <c r="AP1625" s="111"/>
      <c r="AQ1625" s="110"/>
      <c r="AR1625" s="112"/>
      <c r="AT1625" s="113"/>
      <c r="AU1625" s="113"/>
      <c r="AV1625" s="113"/>
      <c r="AW1625" s="113"/>
      <c r="AX1625" s="113"/>
      <c r="AY1625" s="113"/>
      <c r="AZ1625" s="113"/>
      <c r="BA1625" s="105"/>
      <c r="BB1625" s="61"/>
      <c r="BC1625" s="106"/>
      <c r="BD1625" s="107"/>
      <c r="BE1625" s="107"/>
      <c r="BF1625" s="107"/>
      <c r="BG1625" s="107"/>
      <c r="BH1625" s="107"/>
      <c r="BI1625" s="107"/>
    </row>
    <row r="1626" spans="2:61" x14ac:dyDescent="0.3">
      <c r="B1626" s="108"/>
      <c r="C1626" s="93">
        <v>2054</v>
      </c>
      <c r="D1626" s="94">
        <f>'[1]S&amp;P500 Historical Data'!E5006</f>
        <v>0</v>
      </c>
      <c r="E1626" s="95"/>
      <c r="F1626" s="96"/>
      <c r="H1626" s="114">
        <v>1555</v>
      </c>
      <c r="I1626" s="98">
        <f t="shared" ca="1" si="285"/>
        <v>4651.5833686731239</v>
      </c>
      <c r="J1626" s="99">
        <f t="shared" ca="1" si="293"/>
        <v>-4.7560415791531455E-3</v>
      </c>
      <c r="K1626" s="100">
        <f t="shared" ca="1" si="294"/>
        <v>15.506356396450956</v>
      </c>
      <c r="L1626" s="101">
        <f t="shared" ca="1" si="284"/>
        <v>-0.31621172085958543</v>
      </c>
      <c r="M1626" s="125"/>
      <c r="N1626" s="91">
        <v>45467</v>
      </c>
      <c r="O1626" s="102"/>
      <c r="P1626" s="92" t="str">
        <f t="shared" si="292"/>
        <v/>
      </c>
      <c r="Q1626" s="115">
        <f t="shared" si="286"/>
        <v>3629.540182218012</v>
      </c>
      <c r="R1626" s="116">
        <f t="shared" si="287"/>
        <v>4331.794028907465</v>
      </c>
      <c r="S1626" s="116">
        <f t="shared" si="288"/>
        <v>6821.2434657218882</v>
      </c>
      <c r="T1626" s="116">
        <f t="shared" si="289"/>
        <v>1931.2552030337199</v>
      </c>
      <c r="U1626" s="116">
        <f t="shared" si="290"/>
        <v>12819.630058543522</v>
      </c>
      <c r="V1626" s="116">
        <f t="shared" si="291"/>
        <v>1027.6085873129985</v>
      </c>
      <c r="W1626" s="64"/>
      <c r="X1626" s="64"/>
      <c r="Y1626" s="105"/>
      <c r="Z1626" s="61"/>
      <c r="AA1626" s="106"/>
      <c r="AB1626" s="107"/>
      <c r="AC1626" s="107"/>
      <c r="AD1626" s="107"/>
      <c r="AE1626" s="107"/>
      <c r="AF1626" s="107"/>
      <c r="AG1626" s="107"/>
      <c r="AI1626" s="108"/>
      <c r="AJ1626" s="4"/>
      <c r="AK1626" s="4"/>
      <c r="AL1626" s="4"/>
      <c r="AN1626" s="109"/>
      <c r="AO1626" s="110"/>
      <c r="AP1626" s="111"/>
      <c r="AQ1626" s="110"/>
      <c r="AR1626" s="112"/>
      <c r="AT1626" s="113"/>
      <c r="AU1626" s="113"/>
      <c r="AV1626" s="113"/>
      <c r="AW1626" s="113"/>
      <c r="AX1626" s="113"/>
      <c r="AY1626" s="113"/>
      <c r="AZ1626" s="113"/>
      <c r="BA1626" s="105"/>
      <c r="BB1626" s="61"/>
      <c r="BC1626" s="106"/>
      <c r="BD1626" s="107"/>
      <c r="BE1626" s="107"/>
      <c r="BF1626" s="107"/>
      <c r="BG1626" s="107"/>
      <c r="BH1626" s="107"/>
      <c r="BI1626" s="107"/>
    </row>
    <row r="1627" spans="2:61" x14ac:dyDescent="0.3">
      <c r="B1627" s="108"/>
      <c r="C1627" s="93">
        <v>2055</v>
      </c>
      <c r="D1627" s="94">
        <f>'[1]S&amp;P500 Historical Data'!E5007</f>
        <v>0</v>
      </c>
      <c r="E1627" s="95"/>
      <c r="F1627" s="96"/>
      <c r="H1627" s="114">
        <v>1556</v>
      </c>
      <c r="I1627" s="98">
        <f t="shared" ca="1" si="285"/>
        <v>4539.0590744959627</v>
      </c>
      <c r="J1627" s="99">
        <f t="shared" ca="1" si="293"/>
        <v>-2.4190535836673407E-2</v>
      </c>
      <c r="K1627" s="100">
        <f t="shared" ca="1" si="294"/>
        <v>13.957610598244386</v>
      </c>
      <c r="L1627" s="101">
        <f t="shared" ca="1" si="284"/>
        <v>-1.5487457982065691</v>
      </c>
      <c r="M1627" s="125"/>
      <c r="N1627" s="91">
        <v>45468</v>
      </c>
      <c r="O1627" s="102"/>
      <c r="P1627" s="92" t="str">
        <f t="shared" si="292"/>
        <v/>
      </c>
      <c r="Q1627" s="115">
        <f t="shared" si="286"/>
        <v>3630.6001627008386</v>
      </c>
      <c r="R1627" s="116">
        <f t="shared" si="287"/>
        <v>4332.6727819267753</v>
      </c>
      <c r="S1627" s="116">
        <f t="shared" si="288"/>
        <v>6824.619729531978</v>
      </c>
      <c r="T1627" s="116">
        <f t="shared" si="289"/>
        <v>1931.4274001765239</v>
      </c>
      <c r="U1627" s="116">
        <f t="shared" si="290"/>
        <v>12828.577195366288</v>
      </c>
      <c r="V1627" s="116">
        <f t="shared" si="291"/>
        <v>1027.4917740811084</v>
      </c>
      <c r="W1627" s="64"/>
      <c r="X1627" s="64"/>
      <c r="Y1627" s="105"/>
      <c r="Z1627" s="61"/>
      <c r="AA1627" s="106"/>
      <c r="AB1627" s="107"/>
      <c r="AC1627" s="107"/>
      <c r="AD1627" s="107"/>
      <c r="AE1627" s="107"/>
      <c r="AF1627" s="107"/>
      <c r="AG1627" s="107"/>
      <c r="AI1627" s="108"/>
      <c r="AJ1627" s="4"/>
      <c r="AK1627" s="4"/>
      <c r="AL1627" s="4"/>
      <c r="AN1627" s="109"/>
      <c r="AO1627" s="110"/>
      <c r="AP1627" s="111"/>
      <c r="AQ1627" s="110"/>
      <c r="AR1627" s="112"/>
      <c r="AT1627" s="113"/>
      <c r="AU1627" s="113"/>
      <c r="AV1627" s="113"/>
      <c r="AW1627" s="113"/>
      <c r="AX1627" s="113"/>
      <c r="AY1627" s="113"/>
      <c r="AZ1627" s="113"/>
      <c r="BA1627" s="105"/>
      <c r="BB1627" s="61"/>
      <c r="BC1627" s="106"/>
      <c r="BD1627" s="107"/>
      <c r="BE1627" s="107"/>
      <c r="BF1627" s="107"/>
      <c r="BG1627" s="107"/>
      <c r="BH1627" s="107"/>
      <c r="BI1627" s="107"/>
    </row>
    <row r="1628" spans="2:61" x14ac:dyDescent="0.3">
      <c r="B1628" s="108"/>
      <c r="C1628" s="93">
        <v>2056</v>
      </c>
      <c r="D1628" s="94">
        <f>'[1]S&amp;P500 Historical Data'!E5008</f>
        <v>0</v>
      </c>
      <c r="E1628" s="95"/>
      <c r="F1628" s="96"/>
      <c r="H1628" s="114">
        <v>1557</v>
      </c>
      <c r="I1628" s="98">
        <f t="shared" ca="1" si="285"/>
        <v>4502.8018259038645</v>
      </c>
      <c r="J1628" s="99">
        <f t="shared" ca="1" si="293"/>
        <v>-7.9878336009813634E-3</v>
      </c>
      <c r="K1628" s="100">
        <f t="shared" ca="1" si="294"/>
        <v>13.438116394661073</v>
      </c>
      <c r="L1628" s="101">
        <f t="shared" ca="1" si="284"/>
        <v>-0.519494203583314</v>
      </c>
      <c r="M1628" s="125"/>
      <c r="N1628" s="91">
        <v>45469</v>
      </c>
      <c r="O1628" s="102"/>
      <c r="P1628" s="92" t="str">
        <f t="shared" si="292"/>
        <v/>
      </c>
      <c r="Q1628" s="115">
        <f t="shared" si="286"/>
        <v>3631.66045274316</v>
      </c>
      <c r="R1628" s="116">
        <f t="shared" si="287"/>
        <v>4333.5514307947806</v>
      </c>
      <c r="S1628" s="116">
        <f t="shared" si="288"/>
        <v>6827.9972194895872</v>
      </c>
      <c r="T1628" s="116">
        <f t="shared" si="289"/>
        <v>1931.5997385547512</v>
      </c>
      <c r="U1628" s="116">
        <f t="shared" si="290"/>
        <v>12837.52890338141</v>
      </c>
      <c r="V1628" s="116">
        <f t="shared" si="291"/>
        <v>1027.3751080353693</v>
      </c>
      <c r="W1628" s="64"/>
      <c r="X1628" s="64"/>
      <c r="Y1628" s="105"/>
      <c r="Z1628" s="61"/>
      <c r="AA1628" s="106"/>
      <c r="AB1628" s="107"/>
      <c r="AC1628" s="107"/>
      <c r="AD1628" s="107"/>
      <c r="AE1628" s="107"/>
      <c r="AF1628" s="107"/>
      <c r="AG1628" s="107"/>
      <c r="AI1628" s="108"/>
      <c r="AJ1628" s="4"/>
      <c r="AK1628" s="4"/>
      <c r="AL1628" s="4"/>
      <c r="AN1628" s="109"/>
      <c r="AO1628" s="110"/>
      <c r="AP1628" s="111"/>
      <c r="AQ1628" s="110"/>
      <c r="AR1628" s="112"/>
      <c r="AT1628" s="113"/>
      <c r="AU1628" s="113"/>
      <c r="AV1628" s="113"/>
      <c r="AW1628" s="113"/>
      <c r="AX1628" s="113"/>
      <c r="AY1628" s="113"/>
      <c r="AZ1628" s="113"/>
      <c r="BA1628" s="105"/>
      <c r="BB1628" s="61"/>
      <c r="BC1628" s="106"/>
      <c r="BD1628" s="107"/>
      <c r="BE1628" s="107"/>
      <c r="BF1628" s="107"/>
      <c r="BG1628" s="107"/>
      <c r="BH1628" s="107"/>
      <c r="BI1628" s="107"/>
    </row>
    <row r="1629" spans="2:61" x14ac:dyDescent="0.3">
      <c r="B1629" s="108"/>
      <c r="C1629" s="93">
        <v>2057</v>
      </c>
      <c r="D1629" s="94">
        <f>'[1]S&amp;P500 Historical Data'!E5009</f>
        <v>0</v>
      </c>
      <c r="E1629" s="95"/>
      <c r="F1629" s="96"/>
      <c r="H1629" s="114">
        <v>1558</v>
      </c>
      <c r="I1629" s="98">
        <f t="shared" ca="1" si="285"/>
        <v>4521.520806394803</v>
      </c>
      <c r="J1629" s="99">
        <f t="shared" ca="1" si="293"/>
        <v>4.1571850626983767E-3</v>
      </c>
      <c r="K1629" s="100">
        <f t="shared" ca="1" si="294"/>
        <v>13.679151884840577</v>
      </c>
      <c r="L1629" s="101">
        <f t="shared" ca="1" si="284"/>
        <v>0.24103549017950404</v>
      </c>
      <c r="M1629" s="125"/>
      <c r="N1629" s="91">
        <v>45470</v>
      </c>
      <c r="O1629" s="102"/>
      <c r="P1629" s="92" t="str">
        <f t="shared" si="292"/>
        <v/>
      </c>
      <c r="Q1629" s="115">
        <f t="shared" si="286"/>
        <v>3632.72105243538</v>
      </c>
      <c r="R1629" s="116">
        <f t="shared" si="287"/>
        <v>4334.4299756479122</v>
      </c>
      <c r="S1629" s="116">
        <f t="shared" si="288"/>
        <v>6831.3759361900375</v>
      </c>
      <c r="T1629" s="116">
        <f t="shared" si="289"/>
        <v>1931.7722180822029</v>
      </c>
      <c r="U1629" s="116">
        <f t="shared" si="290"/>
        <v>12846.485185057145</v>
      </c>
      <c r="V1629" s="116">
        <f t="shared" si="291"/>
        <v>1027.258588999689</v>
      </c>
      <c r="W1629" s="64"/>
      <c r="X1629" s="64"/>
      <c r="Y1629" s="105"/>
      <c r="Z1629" s="61"/>
      <c r="AA1629" s="106"/>
      <c r="AB1629" s="107"/>
      <c r="AC1629" s="107"/>
      <c r="AD1629" s="107"/>
      <c r="AE1629" s="107"/>
      <c r="AF1629" s="107"/>
      <c r="AG1629" s="107"/>
      <c r="AI1629" s="108"/>
      <c r="AJ1629" s="4"/>
      <c r="AK1629" s="4"/>
      <c r="AL1629" s="4"/>
      <c r="AN1629" s="109"/>
      <c r="AO1629" s="110"/>
      <c r="AP1629" s="111"/>
      <c r="AQ1629" s="110"/>
      <c r="AR1629" s="112"/>
      <c r="AT1629" s="113"/>
      <c r="AU1629" s="113"/>
      <c r="AV1629" s="113"/>
      <c r="AW1629" s="113"/>
      <c r="AX1629" s="113"/>
      <c r="AY1629" s="113"/>
      <c r="AZ1629" s="113"/>
      <c r="BA1629" s="105"/>
      <c r="BB1629" s="61"/>
      <c r="BC1629" s="106"/>
      <c r="BD1629" s="107"/>
      <c r="BE1629" s="107"/>
      <c r="BF1629" s="107"/>
      <c r="BG1629" s="107"/>
      <c r="BH1629" s="107"/>
      <c r="BI1629" s="107"/>
    </row>
    <row r="1630" spans="2:61" x14ac:dyDescent="0.3">
      <c r="B1630" s="108"/>
      <c r="C1630" s="93">
        <v>2058</v>
      </c>
      <c r="D1630" s="94">
        <f>'[1]S&amp;P500 Historical Data'!E5010</f>
        <v>0</v>
      </c>
      <c r="E1630" s="95"/>
      <c r="F1630" s="96"/>
      <c r="H1630" s="114">
        <v>1559</v>
      </c>
      <c r="I1630" s="98">
        <f t="shared" ca="1" si="285"/>
        <v>4512.2238613309873</v>
      </c>
      <c r="J1630" s="99">
        <f t="shared" ca="1" si="293"/>
        <v>-2.0561544360620776E-3</v>
      </c>
      <c r="K1630" s="100">
        <f t="shared" ca="1" si="294"/>
        <v>13.53225993335805</v>
      </c>
      <c r="L1630" s="101">
        <f t="shared" ca="1" si="284"/>
        <v>-0.14689195148252626</v>
      </c>
      <c r="M1630" s="125"/>
      <c r="N1630" s="91">
        <v>45471</v>
      </c>
      <c r="O1630" s="102"/>
      <c r="P1630" s="92" t="str">
        <f t="shared" si="292"/>
        <v/>
      </c>
      <c r="Q1630" s="115">
        <f t="shared" si="286"/>
        <v>3633.7819618679305</v>
      </c>
      <c r="R1630" s="116">
        <f t="shared" si="287"/>
        <v>4335.3084166223816</v>
      </c>
      <c r="S1630" s="116">
        <f t="shared" si="288"/>
        <v>6834.755880228654</v>
      </c>
      <c r="T1630" s="116">
        <f t="shared" si="289"/>
        <v>1931.9448386728623</v>
      </c>
      <c r="U1630" s="116">
        <f t="shared" si="290"/>
        <v>12855.446042862488</v>
      </c>
      <c r="V1630" s="116">
        <f t="shared" si="291"/>
        <v>1027.1422167983028</v>
      </c>
      <c r="W1630" s="64"/>
      <c r="X1630" s="64"/>
      <c r="Y1630" s="105"/>
      <c r="Z1630" s="61"/>
      <c r="AA1630" s="106"/>
      <c r="AB1630" s="107"/>
      <c r="AC1630" s="107"/>
      <c r="AD1630" s="107"/>
      <c r="AE1630" s="107"/>
      <c r="AF1630" s="107"/>
      <c r="AG1630" s="107"/>
      <c r="AI1630" s="108"/>
      <c r="AJ1630" s="4"/>
      <c r="AK1630" s="4"/>
      <c r="AL1630" s="4"/>
      <c r="AN1630" s="109"/>
      <c r="AO1630" s="110"/>
      <c r="AP1630" s="111"/>
      <c r="AQ1630" s="110"/>
      <c r="AR1630" s="112"/>
      <c r="AT1630" s="113"/>
      <c r="AU1630" s="113"/>
      <c r="AV1630" s="113"/>
      <c r="AW1630" s="113"/>
      <c r="AX1630" s="113"/>
      <c r="AY1630" s="113"/>
      <c r="AZ1630" s="113"/>
      <c r="BA1630" s="105"/>
      <c r="BB1630" s="61"/>
      <c r="BC1630" s="106"/>
      <c r="BD1630" s="107"/>
      <c r="BE1630" s="107"/>
      <c r="BF1630" s="107"/>
      <c r="BG1630" s="107"/>
      <c r="BH1630" s="107"/>
      <c r="BI1630" s="107"/>
    </row>
    <row r="1631" spans="2:61" x14ac:dyDescent="0.3">
      <c r="B1631" s="108"/>
      <c r="C1631" s="93">
        <v>2059</v>
      </c>
      <c r="D1631" s="94">
        <f>'[1]S&amp;P500 Historical Data'!E5011</f>
        <v>0</v>
      </c>
      <c r="E1631" s="95"/>
      <c r="F1631" s="96"/>
      <c r="H1631" s="114">
        <v>1560</v>
      </c>
      <c r="I1631" s="98">
        <f t="shared" ca="1" si="285"/>
        <v>4591.3111896176588</v>
      </c>
      <c r="J1631" s="99">
        <f t="shared" ca="1" si="293"/>
        <v>1.7527350308223128E-2</v>
      </c>
      <c r="K1631" s="100">
        <f t="shared" ca="1" si="294"/>
        <v>14.599979801055312</v>
      </c>
      <c r="L1631" s="101">
        <f t="shared" ca="1" si="284"/>
        <v>1.0677198676972619</v>
      </c>
      <c r="M1631" s="125"/>
      <c r="N1631" s="91">
        <v>45472</v>
      </c>
      <c r="O1631" s="102"/>
      <c r="P1631" s="92" t="str">
        <f t="shared" si="292"/>
        <v/>
      </c>
      <c r="Q1631" s="115">
        <f t="shared" si="286"/>
        <v>3634.8431811312676</v>
      </c>
      <c r="R1631" s="116">
        <f t="shared" si="287"/>
        <v>4336.1867538541774</v>
      </c>
      <c r="S1631" s="116">
        <f t="shared" si="288"/>
        <v>6838.1370522007628</v>
      </c>
      <c r="T1631" s="116">
        <f t="shared" si="289"/>
        <v>1932.1176002408934</v>
      </c>
      <c r="U1631" s="116">
        <f t="shared" si="290"/>
        <v>12864.411479267132</v>
      </c>
      <c r="V1631" s="116">
        <f t="shared" si="291"/>
        <v>1027.0259912557733</v>
      </c>
      <c r="W1631" s="64"/>
      <c r="X1631" s="64"/>
      <c r="Y1631" s="105"/>
      <c r="Z1631" s="61"/>
      <c r="AA1631" s="106"/>
      <c r="AB1631" s="107"/>
      <c r="AC1631" s="107"/>
      <c r="AD1631" s="107"/>
      <c r="AE1631" s="107"/>
      <c r="AF1631" s="107"/>
      <c r="AG1631" s="107"/>
      <c r="AI1631" s="108"/>
      <c r="AJ1631" s="4"/>
      <c r="AK1631" s="4"/>
      <c r="AL1631" s="4"/>
      <c r="AN1631" s="109"/>
      <c r="AO1631" s="110"/>
      <c r="AP1631" s="111"/>
      <c r="AQ1631" s="110"/>
      <c r="AR1631" s="112"/>
      <c r="AT1631" s="113"/>
      <c r="AU1631" s="113"/>
      <c r="AV1631" s="113"/>
      <c r="AW1631" s="113"/>
      <c r="AX1631" s="113"/>
      <c r="AY1631" s="113"/>
      <c r="AZ1631" s="113"/>
      <c r="BA1631" s="105"/>
      <c r="BB1631" s="61"/>
      <c r="BC1631" s="106"/>
      <c r="BD1631" s="107"/>
      <c r="BE1631" s="107"/>
      <c r="BF1631" s="107"/>
      <c r="BG1631" s="107"/>
      <c r="BH1631" s="107"/>
      <c r="BI1631" s="107"/>
    </row>
    <row r="1632" spans="2:61" x14ac:dyDescent="0.3">
      <c r="B1632" s="108"/>
      <c r="C1632" s="93">
        <v>2060</v>
      </c>
      <c r="D1632" s="94">
        <f>'[1]S&amp;P500 Historical Data'!E5012</f>
        <v>0</v>
      </c>
      <c r="E1632" s="95"/>
      <c r="F1632" s="96"/>
      <c r="H1632" s="114">
        <v>1561</v>
      </c>
      <c r="I1632" s="98">
        <f t="shared" ca="1" si="285"/>
        <v>4646.4866183156391</v>
      </c>
      <c r="J1632" s="99">
        <f t="shared" ca="1" si="293"/>
        <v>1.2017357660867915E-2</v>
      </c>
      <c r="K1632" s="100">
        <f t="shared" ca="1" si="294"/>
        <v>15.328337460866866</v>
      </c>
      <c r="L1632" s="101">
        <f t="shared" ca="1" si="284"/>
        <v>0.7283576598115532</v>
      </c>
      <c r="M1632" s="125"/>
      <c r="N1632" s="91">
        <v>45473</v>
      </c>
      <c r="O1632" s="102"/>
      <c r="P1632" s="92" t="str">
        <f t="shared" si="292"/>
        <v/>
      </c>
      <c r="Q1632" s="115">
        <f t="shared" si="286"/>
        <v>3635.9047103158764</v>
      </c>
      <c r="R1632" s="116">
        <f t="shared" si="287"/>
        <v>4337.0649874790624</v>
      </c>
      <c r="S1632" s="116">
        <f t="shared" si="288"/>
        <v>6841.5194527016947</v>
      </c>
      <c r="T1632" s="116">
        <f t="shared" si="289"/>
        <v>1932.2905027006418</v>
      </c>
      <c r="U1632" s="116">
        <f t="shared" si="290"/>
        <v>12873.381496741509</v>
      </c>
      <c r="V1632" s="116">
        <f t="shared" si="291"/>
        <v>1026.90991219699</v>
      </c>
      <c r="W1632" s="64"/>
      <c r="X1632" s="64"/>
      <c r="Y1632" s="105"/>
      <c r="Z1632" s="61"/>
      <c r="AA1632" s="106"/>
      <c r="AB1632" s="107"/>
      <c r="AC1632" s="107"/>
      <c r="AD1632" s="107"/>
      <c r="AE1632" s="107"/>
      <c r="AF1632" s="107"/>
      <c r="AG1632" s="107"/>
      <c r="AI1632" s="108"/>
      <c r="AJ1632" s="4"/>
      <c r="AK1632" s="4"/>
      <c r="AL1632" s="4"/>
      <c r="AN1632" s="109"/>
      <c r="AO1632" s="110"/>
      <c r="AP1632" s="111"/>
      <c r="AQ1632" s="110"/>
      <c r="AR1632" s="112"/>
      <c r="AT1632" s="113"/>
      <c r="AU1632" s="113"/>
      <c r="AV1632" s="113"/>
      <c r="AW1632" s="113"/>
      <c r="AX1632" s="113"/>
      <c r="AY1632" s="113"/>
      <c r="AZ1632" s="113"/>
      <c r="BA1632" s="105"/>
      <c r="BB1632" s="61"/>
      <c r="BC1632" s="106"/>
      <c r="BD1632" s="107"/>
      <c r="BE1632" s="107"/>
      <c r="BF1632" s="107"/>
      <c r="BG1632" s="107"/>
      <c r="BH1632" s="107"/>
      <c r="BI1632" s="107"/>
    </row>
    <row r="1633" spans="2:65" x14ac:dyDescent="0.3">
      <c r="B1633" s="108"/>
      <c r="C1633" s="93">
        <v>2061</v>
      </c>
      <c r="D1633" s="94">
        <f>'[1]S&amp;P500 Historical Data'!E5013</f>
        <v>0</v>
      </c>
      <c r="E1633" s="95"/>
      <c r="F1633" s="96"/>
      <c r="H1633" s="114">
        <v>1562</v>
      </c>
      <c r="I1633" s="98">
        <f t="shared" ca="1" si="285"/>
        <v>4588.9896039018995</v>
      </c>
      <c r="J1633" s="99">
        <f t="shared" ca="1" si="293"/>
        <v>-1.2374298935263569E-2</v>
      </c>
      <c r="K1633" s="100">
        <f t="shared" ca="1" si="294"/>
        <v>14.531868830218606</v>
      </c>
      <c r="L1633" s="101">
        <f t="shared" ca="1" si="284"/>
        <v>-0.79646863064825935</v>
      </c>
      <c r="M1633" s="125"/>
      <c r="N1633" s="91">
        <v>45474</v>
      </c>
      <c r="O1633" s="102"/>
      <c r="P1633" s="92" t="str">
        <f t="shared" si="292"/>
        <v/>
      </c>
      <c r="Q1633" s="115">
        <f t="shared" si="286"/>
        <v>3636.9665495122667</v>
      </c>
      <c r="R1633" s="116">
        <f t="shared" si="287"/>
        <v>4337.9431176325807</v>
      </c>
      <c r="S1633" s="116">
        <f t="shared" si="288"/>
        <v>6844.9030823267858</v>
      </c>
      <c r="T1633" s="116">
        <f t="shared" si="289"/>
        <v>1932.4635459666342</v>
      </c>
      <c r="U1633" s="116">
        <f t="shared" si="290"/>
        <v>12882.356097756761</v>
      </c>
      <c r="V1633" s="116">
        <f t="shared" si="291"/>
        <v>1026.7939794471686</v>
      </c>
      <c r="W1633" s="64"/>
      <c r="X1633" s="64"/>
      <c r="Y1633" s="105"/>
      <c r="Z1633" s="61"/>
      <c r="AA1633" s="106"/>
      <c r="AB1633" s="107"/>
      <c r="AC1633" s="107"/>
      <c r="AD1633" s="107"/>
      <c r="AE1633" s="107"/>
      <c r="AF1633" s="107"/>
      <c r="AG1633" s="107"/>
      <c r="AI1633" s="108"/>
      <c r="AJ1633" s="4"/>
      <c r="AK1633" s="4"/>
      <c r="AL1633" s="4"/>
      <c r="AN1633" s="109"/>
      <c r="AO1633" s="110"/>
      <c r="AP1633" s="111"/>
      <c r="AQ1633" s="110"/>
      <c r="AR1633" s="112"/>
      <c r="AT1633" s="113"/>
      <c r="AU1633" s="113"/>
      <c r="AV1633" s="113"/>
      <c r="AW1633" s="113"/>
      <c r="AX1633" s="113"/>
      <c r="AY1633" s="113"/>
      <c r="AZ1633" s="113"/>
      <c r="BA1633" s="105"/>
      <c r="BB1633" s="61"/>
      <c r="BC1633" s="106"/>
      <c r="BD1633" s="107"/>
      <c r="BE1633" s="107"/>
      <c r="BF1633" s="107"/>
      <c r="BG1633" s="107"/>
      <c r="BH1633" s="107"/>
      <c r="BI1633" s="107"/>
    </row>
    <row r="1634" spans="2:65" x14ac:dyDescent="0.3">
      <c r="B1634" s="108"/>
      <c r="C1634" s="93">
        <v>2062</v>
      </c>
      <c r="D1634" s="94">
        <f>'[1]S&amp;P500 Historical Data'!E5014</f>
        <v>0</v>
      </c>
      <c r="E1634" s="95"/>
      <c r="F1634" s="96"/>
      <c r="H1634" s="114">
        <v>1563</v>
      </c>
      <c r="I1634" s="98">
        <f t="shared" ca="1" si="285"/>
        <v>4559.4512594905964</v>
      </c>
      <c r="J1634" s="99">
        <f t="shared" ca="1" si="293"/>
        <v>-6.436786081665433E-3</v>
      </c>
      <c r="K1634" s="100">
        <f t="shared" ca="1" si="294"/>
        <v>14.110019360384635</v>
      </c>
      <c r="L1634" s="101">
        <f t="shared" ca="1" si="284"/>
        <v>-0.42184946983397054</v>
      </c>
      <c r="M1634" s="125"/>
      <c r="N1634" s="91">
        <v>45475</v>
      </c>
      <c r="O1634" s="102"/>
      <c r="P1634" s="92" t="str">
        <f t="shared" si="292"/>
        <v/>
      </c>
      <c r="Q1634" s="115">
        <f t="shared" si="286"/>
        <v>3638.0286988109751</v>
      </c>
      <c r="R1634" s="116">
        <f t="shared" si="287"/>
        <v>4338.8211444500557</v>
      </c>
      <c r="S1634" s="116">
        <f t="shared" si="288"/>
        <v>6848.2879416713731</v>
      </c>
      <c r="T1634" s="116">
        <f t="shared" si="289"/>
        <v>1932.6367299535771</v>
      </c>
      <c r="U1634" s="116">
        <f t="shared" si="290"/>
        <v>12891.335284784767</v>
      </c>
      <c r="V1634" s="116">
        <f t="shared" si="291"/>
        <v>1026.6781928318492</v>
      </c>
      <c r="W1634" s="64"/>
      <c r="X1634" s="64"/>
      <c r="Y1634" s="105"/>
      <c r="Z1634" s="61"/>
      <c r="AA1634" s="106"/>
      <c r="AB1634" s="107"/>
      <c r="AC1634" s="107"/>
      <c r="AD1634" s="107"/>
      <c r="AE1634" s="107"/>
      <c r="AF1634" s="107"/>
      <c r="AG1634" s="107"/>
      <c r="AI1634" s="108"/>
      <c r="AJ1634" s="4"/>
      <c r="AK1634" s="4"/>
      <c r="AL1634" s="4"/>
      <c r="AN1634" s="109"/>
      <c r="AO1634" s="110"/>
      <c r="AP1634" s="111"/>
      <c r="AQ1634" s="110"/>
      <c r="AR1634" s="112"/>
      <c r="AT1634" s="113"/>
      <c r="AU1634" s="113"/>
      <c r="AV1634" s="113"/>
      <c r="AW1634" s="113"/>
      <c r="AX1634" s="113"/>
      <c r="AY1634" s="113"/>
      <c r="AZ1634" s="113"/>
      <c r="BA1634" s="105"/>
      <c r="BB1634" s="61"/>
      <c r="BC1634" s="106"/>
      <c r="BD1634" s="107"/>
      <c r="BE1634" s="107"/>
      <c r="BF1634" s="107"/>
      <c r="BG1634" s="107"/>
      <c r="BH1634" s="107"/>
      <c r="BI1634" s="107"/>
    </row>
    <row r="1635" spans="2:65" x14ac:dyDescent="0.3">
      <c r="B1635" s="108"/>
      <c r="C1635" s="93">
        <v>2063</v>
      </c>
      <c r="D1635" s="94">
        <f>'[1]S&amp;P500 Historical Data'!E5015</f>
        <v>0</v>
      </c>
      <c r="E1635" s="95"/>
      <c r="F1635" s="96"/>
      <c r="H1635" s="114">
        <v>1564</v>
      </c>
      <c r="I1635" s="98">
        <f t="shared" ca="1" si="285"/>
        <v>4602.3105545089657</v>
      </c>
      <c r="J1635" s="99">
        <f t="shared" ca="1" si="293"/>
        <v>9.4000993933550051E-3</v>
      </c>
      <c r="K1635" s="100">
        <f t="shared" ca="1" si="294"/>
        <v>14.67653144737077</v>
      </c>
      <c r="L1635" s="101">
        <f t="shared" ca="1" si="284"/>
        <v>0.56651208698613464</v>
      </c>
      <c r="M1635" s="125"/>
      <c r="N1635" s="91">
        <v>45476</v>
      </c>
      <c r="O1635" s="102"/>
      <c r="P1635" s="92" t="str">
        <f t="shared" si="292"/>
        <v/>
      </c>
      <c r="Q1635" s="115">
        <f t="shared" si="286"/>
        <v>3639.0911583025641</v>
      </c>
      <c r="R1635" s="116">
        <f t="shared" si="287"/>
        <v>4339.6990680665886</v>
      </c>
      <c r="S1635" s="116">
        <f t="shared" si="288"/>
        <v>6851.6740313308055</v>
      </c>
      <c r="T1635" s="116">
        <f t="shared" si="289"/>
        <v>1932.8100545763566</v>
      </c>
      <c r="U1635" s="116">
        <f t="shared" si="290"/>
        <v>12900.319060298119</v>
      </c>
      <c r="V1635" s="116">
        <f t="shared" si="291"/>
        <v>1026.5625521768964</v>
      </c>
      <c r="W1635" s="64"/>
      <c r="X1635" s="64"/>
      <c r="Y1635" s="105"/>
      <c r="Z1635" s="61"/>
      <c r="AA1635" s="106"/>
      <c r="AB1635" s="107"/>
      <c r="AC1635" s="107"/>
      <c r="AD1635" s="107"/>
      <c r="AE1635" s="107"/>
      <c r="AF1635" s="107"/>
      <c r="AG1635" s="107"/>
      <c r="AI1635" s="108"/>
      <c r="AJ1635" s="4"/>
      <c r="AK1635" s="4"/>
      <c r="AL1635" s="4"/>
      <c r="AN1635" s="109"/>
      <c r="AO1635" s="110"/>
      <c r="AP1635" s="111"/>
      <c r="AQ1635" s="110"/>
      <c r="AR1635" s="112"/>
      <c r="AT1635" s="113"/>
      <c r="AU1635" s="113"/>
      <c r="AV1635" s="113"/>
      <c r="AW1635" s="113"/>
      <c r="AX1635" s="113"/>
      <c r="AY1635" s="113"/>
      <c r="AZ1635" s="113"/>
      <c r="BA1635" s="105"/>
      <c r="BB1635" s="61"/>
      <c r="BC1635" s="106"/>
      <c r="BD1635" s="107"/>
      <c r="BE1635" s="107"/>
      <c r="BF1635" s="107"/>
      <c r="BG1635" s="107"/>
      <c r="BH1635" s="107"/>
      <c r="BI1635" s="107"/>
    </row>
    <row r="1636" spans="2:65" x14ac:dyDescent="0.3">
      <c r="B1636" s="108"/>
      <c r="C1636" s="93">
        <v>2064</v>
      </c>
      <c r="D1636" s="94">
        <f>'[1]S&amp;P500 Historical Data'!E5016</f>
        <v>0</v>
      </c>
      <c r="E1636" s="95"/>
      <c r="F1636" s="96"/>
      <c r="H1636" s="114">
        <v>1565</v>
      </c>
      <c r="I1636" s="98">
        <f t="shared" ca="1" si="285"/>
        <v>4530.8765157895887</v>
      </c>
      <c r="J1636" s="99">
        <f t="shared" ca="1" si="293"/>
        <v>-1.5521342567678703E-2</v>
      </c>
      <c r="K1636" s="100">
        <f t="shared" ca="1" si="294"/>
        <v>13.680590214639611</v>
      </c>
      <c r="L1636" s="101">
        <f t="shared" ca="1" si="284"/>
        <v>-0.99594123273115853</v>
      </c>
      <c r="M1636" s="125"/>
      <c r="N1636" s="91">
        <v>45477</v>
      </c>
      <c r="O1636" s="102"/>
      <c r="P1636" s="92" t="str">
        <f t="shared" si="292"/>
        <v/>
      </c>
      <c r="Q1636" s="115">
        <f t="shared" si="286"/>
        <v>3640.1539280776242</v>
      </c>
      <c r="R1636" s="116">
        <f t="shared" si="287"/>
        <v>4340.5768886170608</v>
      </c>
      <c r="S1636" s="116">
        <f t="shared" si="288"/>
        <v>6855.0613519004319</v>
      </c>
      <c r="T1636" s="116">
        <f t="shared" si="289"/>
        <v>1932.983519750039</v>
      </c>
      <c r="U1636" s="116">
        <f t="shared" si="290"/>
        <v>12909.307426770141</v>
      </c>
      <c r="V1636" s="116">
        <f t="shared" si="291"/>
        <v>1026.4470573084986</v>
      </c>
      <c r="W1636" s="64"/>
      <c r="X1636" s="64"/>
      <c r="Y1636" s="105"/>
      <c r="Z1636" s="61"/>
      <c r="AA1636" s="106"/>
      <c r="AB1636" s="107"/>
      <c r="AC1636" s="107"/>
      <c r="AD1636" s="107"/>
      <c r="AE1636" s="107"/>
      <c r="AF1636" s="107"/>
      <c r="AG1636" s="107"/>
      <c r="AI1636" s="108"/>
      <c r="AJ1636" s="4"/>
      <c r="AK1636" s="4"/>
      <c r="AL1636" s="4"/>
      <c r="AN1636" s="109"/>
      <c r="AO1636" s="110"/>
      <c r="AP1636" s="111"/>
      <c r="AQ1636" s="110"/>
      <c r="AR1636" s="112"/>
      <c r="AT1636" s="113"/>
      <c r="AU1636" s="113"/>
      <c r="AV1636" s="113"/>
      <c r="AW1636" s="113"/>
      <c r="AX1636" s="113"/>
      <c r="AY1636" s="113"/>
      <c r="AZ1636" s="113"/>
      <c r="BA1636" s="105"/>
      <c r="BB1636" s="61"/>
      <c r="BC1636" s="106"/>
      <c r="BD1636" s="107"/>
      <c r="BE1636" s="107"/>
      <c r="BF1636" s="107"/>
      <c r="BG1636" s="107"/>
      <c r="BH1636" s="107"/>
      <c r="BI1636" s="107"/>
    </row>
    <row r="1637" spans="2:65" x14ac:dyDescent="0.3">
      <c r="B1637" s="108"/>
      <c r="C1637" s="93">
        <v>2065</v>
      </c>
      <c r="D1637" s="94">
        <f>'[1]S&amp;P500 Historical Data'!E5017</f>
        <v>0</v>
      </c>
      <c r="E1637" s="95"/>
      <c r="F1637" s="96"/>
      <c r="H1637" s="114">
        <v>1566</v>
      </c>
      <c r="I1637" s="98">
        <f t="shared" ca="1" si="285"/>
        <v>4589.566504493052</v>
      </c>
      <c r="J1637" s="99">
        <f t="shared" ca="1" si="293"/>
        <v>1.2953341036537938E-2</v>
      </c>
      <c r="K1637" s="100">
        <f t="shared" ca="1" si="294"/>
        <v>14.466725466179357</v>
      </c>
      <c r="L1637" s="101">
        <f t="shared" ca="1" si="284"/>
        <v>0.78613525153974539</v>
      </c>
      <c r="M1637" s="125"/>
      <c r="N1637" s="91">
        <v>45478</v>
      </c>
      <c r="O1637" s="102"/>
      <c r="P1637" s="92" t="str">
        <f t="shared" si="292"/>
        <v/>
      </c>
      <c r="Q1637" s="115">
        <f t="shared" si="286"/>
        <v>3641.2170082267712</v>
      </c>
      <c r="R1637" s="116">
        <f t="shared" si="287"/>
        <v>4341.4546062361333</v>
      </c>
      <c r="S1637" s="116">
        <f t="shared" si="288"/>
        <v>6858.4499039756129</v>
      </c>
      <c r="T1637" s="116">
        <f t="shared" si="289"/>
        <v>1933.1571253898692</v>
      </c>
      <c r="U1637" s="116">
        <f t="shared" si="290"/>
        <v>12918.300386674893</v>
      </c>
      <c r="V1637" s="116">
        <f t="shared" si="291"/>
        <v>1026.3317080531663</v>
      </c>
      <c r="W1637" s="64"/>
      <c r="X1637" s="64"/>
      <c r="Y1637" s="105"/>
      <c r="Z1637" s="61"/>
      <c r="AA1637" s="106"/>
      <c r="AB1637" s="107"/>
      <c r="AC1637" s="107"/>
      <c r="AD1637" s="107"/>
      <c r="AE1637" s="107"/>
      <c r="AF1637" s="107"/>
      <c r="AG1637" s="107"/>
      <c r="AI1637" s="108"/>
      <c r="AJ1637" s="4"/>
      <c r="AK1637" s="4"/>
      <c r="AL1637" s="4"/>
      <c r="AN1637" s="109"/>
      <c r="AO1637" s="110"/>
      <c r="AP1637" s="111"/>
      <c r="AQ1637" s="110"/>
      <c r="AR1637" s="112"/>
      <c r="AT1637" s="113"/>
      <c r="AU1637" s="113"/>
      <c r="AV1637" s="113"/>
      <c r="AW1637" s="113"/>
      <c r="AX1637" s="113"/>
      <c r="AY1637" s="113"/>
      <c r="AZ1637" s="113"/>
      <c r="BA1637" s="105"/>
      <c r="BB1637" s="61"/>
      <c r="BC1637" s="106"/>
      <c r="BD1637" s="107"/>
      <c r="BE1637" s="107"/>
      <c r="BF1637" s="107"/>
      <c r="BG1637" s="107"/>
      <c r="BH1637" s="107"/>
      <c r="BI1637" s="107"/>
    </row>
    <row r="1638" spans="2:65" x14ac:dyDescent="0.3">
      <c r="B1638" s="108"/>
      <c r="C1638" s="93">
        <v>2066</v>
      </c>
      <c r="D1638" s="94">
        <f>'[1]S&amp;P500 Historical Data'!E5018</f>
        <v>0</v>
      </c>
      <c r="E1638" s="95"/>
      <c r="F1638" s="96"/>
      <c r="H1638" s="114">
        <v>1567</v>
      </c>
      <c r="I1638" s="98">
        <f t="shared" ca="1" si="285"/>
        <v>4661.7597235647982</v>
      </c>
      <c r="J1638" s="99">
        <f t="shared" ca="1" si="293"/>
        <v>1.5729855750226326E-2</v>
      </c>
      <c r="K1638" s="100">
        <f t="shared" ca="1" si="294"/>
        <v>15.423939453157763</v>
      </c>
      <c r="L1638" s="101">
        <f t="shared" ca="1" si="284"/>
        <v>0.95721398697840676</v>
      </c>
      <c r="M1638" s="125"/>
      <c r="N1638" s="91">
        <v>45479</v>
      </c>
      <c r="O1638" s="102"/>
      <c r="P1638" s="92" t="str">
        <f t="shared" si="292"/>
        <v/>
      </c>
      <c r="Q1638" s="115">
        <f t="shared" si="286"/>
        <v>3642.2803988406476</v>
      </c>
      <c r="R1638" s="116">
        <f t="shared" si="287"/>
        <v>4342.332221058251</v>
      </c>
      <c r="S1638" s="116">
        <f t="shared" si="288"/>
        <v>6861.839688151711</v>
      </c>
      <c r="T1638" s="116">
        <f t="shared" si="289"/>
        <v>1933.3308714112704</v>
      </c>
      <c r="U1638" s="116">
        <f t="shared" si="290"/>
        <v>12927.297942487148</v>
      </c>
      <c r="V1638" s="116">
        <f t="shared" si="291"/>
        <v>1026.2165042377321</v>
      </c>
      <c r="W1638" s="64"/>
      <c r="X1638" s="64"/>
      <c r="Y1638" s="105"/>
      <c r="Z1638" s="61"/>
      <c r="AA1638" s="106"/>
      <c r="AB1638" s="107"/>
      <c r="AC1638" s="107"/>
      <c r="AD1638" s="107"/>
      <c r="AE1638" s="107"/>
      <c r="AF1638" s="107"/>
      <c r="AG1638" s="107"/>
      <c r="AI1638" s="108"/>
      <c r="AJ1638" s="4"/>
      <c r="AK1638" s="4"/>
      <c r="AL1638" s="4"/>
      <c r="AN1638" s="109"/>
      <c r="AO1638" s="110"/>
      <c r="AP1638" s="111"/>
      <c r="AQ1638" s="110"/>
      <c r="AR1638" s="112"/>
      <c r="AT1638" s="113"/>
      <c r="AU1638" s="113"/>
      <c r="AV1638" s="113"/>
      <c r="AW1638" s="113"/>
      <c r="AX1638" s="113"/>
      <c r="AY1638" s="113"/>
      <c r="AZ1638" s="113"/>
      <c r="BA1638" s="105"/>
      <c r="BB1638" s="61"/>
      <c r="BC1638" s="106"/>
      <c r="BD1638" s="107"/>
      <c r="BE1638" s="107"/>
      <c r="BF1638" s="107"/>
      <c r="BG1638" s="107"/>
      <c r="BH1638" s="107"/>
      <c r="BI1638" s="107"/>
    </row>
    <row r="1639" spans="2:65" x14ac:dyDescent="0.3">
      <c r="B1639" s="108"/>
      <c r="C1639" s="93">
        <v>2067</v>
      </c>
      <c r="D1639" s="94">
        <f>'[1]S&amp;P500 Historical Data'!E5019</f>
        <v>0</v>
      </c>
      <c r="E1639" s="95"/>
      <c r="F1639" s="96"/>
      <c r="H1639" s="114">
        <v>1568</v>
      </c>
      <c r="I1639" s="98">
        <f t="shared" ca="1" si="285"/>
        <v>4745.4310092870301</v>
      </c>
      <c r="J1639" s="99">
        <f t="shared" ca="1" si="293"/>
        <v>1.7948433785482484E-2</v>
      </c>
      <c r="K1639" s="100">
        <f t="shared" ca="1" si="294"/>
        <v>16.517518353823931</v>
      </c>
      <c r="L1639" s="101">
        <f t="shared" ca="1" si="284"/>
        <v>1.0935789006661678</v>
      </c>
      <c r="M1639" s="125"/>
      <c r="N1639" s="91">
        <v>45480</v>
      </c>
      <c r="O1639" s="102"/>
      <c r="P1639" s="92" t="str">
        <f t="shared" si="292"/>
        <v/>
      </c>
      <c r="Q1639" s="115">
        <f t="shared" si="286"/>
        <v>3643.3441000099219</v>
      </c>
      <c r="R1639" s="116">
        <f t="shared" si="287"/>
        <v>4343.2097332176363</v>
      </c>
      <c r="S1639" s="116">
        <f t="shared" si="288"/>
        <v>6865.230705024097</v>
      </c>
      <c r="T1639" s="116">
        <f t="shared" si="289"/>
        <v>1933.5047577298446</v>
      </c>
      <c r="U1639" s="116">
        <f t="shared" si="290"/>
        <v>12936.300096682415</v>
      </c>
      <c r="V1639" s="116">
        <f t="shared" si="291"/>
        <v>1026.1014456893502</v>
      </c>
      <c r="W1639" s="64"/>
      <c r="X1639" s="64"/>
      <c r="Y1639" s="105"/>
      <c r="Z1639" s="61"/>
      <c r="AA1639" s="106"/>
      <c r="AB1639" s="107"/>
      <c r="AC1639" s="107"/>
      <c r="AD1639" s="107"/>
      <c r="AE1639" s="107"/>
      <c r="AF1639" s="107"/>
      <c r="AG1639" s="107"/>
      <c r="AI1639" s="108"/>
      <c r="AJ1639" s="4"/>
      <c r="AK1639" s="4"/>
      <c r="AL1639" s="4"/>
      <c r="AN1639" s="109"/>
      <c r="AO1639" s="110"/>
      <c r="AP1639" s="111"/>
      <c r="AQ1639" s="110"/>
      <c r="AR1639" s="112"/>
      <c r="AT1639" s="113"/>
      <c r="AU1639" s="113"/>
      <c r="AV1639" s="113"/>
      <c r="AW1639" s="113"/>
      <c r="AX1639" s="113"/>
      <c r="AY1639" s="113"/>
      <c r="AZ1639" s="113"/>
      <c r="BA1639" s="105"/>
      <c r="BB1639" s="61"/>
      <c r="BC1639" s="106"/>
      <c r="BD1639" s="107"/>
      <c r="BE1639" s="107"/>
      <c r="BF1639" s="107"/>
      <c r="BG1639" s="107"/>
      <c r="BH1639" s="107"/>
      <c r="BI1639" s="107"/>
    </row>
    <row r="1640" spans="2:65" x14ac:dyDescent="0.3">
      <c r="B1640" s="108"/>
      <c r="C1640" s="93">
        <v>2068</v>
      </c>
      <c r="D1640" s="94">
        <f>'[1]S&amp;P500 Historical Data'!E5020</f>
        <v>0</v>
      </c>
      <c r="E1640" s="95"/>
      <c r="F1640" s="96"/>
      <c r="H1640" s="114">
        <v>1569</v>
      </c>
      <c r="I1640" s="98">
        <f t="shared" ca="1" si="285"/>
        <v>4731.9642977512503</v>
      </c>
      <c r="J1640" s="99">
        <f t="shared" ca="1" si="293"/>
        <v>-2.8378268505905449E-3</v>
      </c>
      <c r="K1640" s="100">
        <f t="shared" ca="1" si="294"/>
        <v>16.321652034112784</v>
      </c>
      <c r="L1640" s="101">
        <f t="shared" ca="1" si="284"/>
        <v>-0.19586631971114762</v>
      </c>
      <c r="M1640" s="125"/>
      <c r="N1640" s="91">
        <v>45481</v>
      </c>
      <c r="O1640" s="102"/>
      <c r="P1640" s="92" t="str">
        <f t="shared" si="292"/>
        <v/>
      </c>
      <c r="Q1640" s="115">
        <f t="shared" si="286"/>
        <v>3644.4081118252893</v>
      </c>
      <c r="R1640" s="116">
        <f t="shared" si="287"/>
        <v>4344.0871428482969</v>
      </c>
      <c r="S1640" s="116">
        <f t="shared" si="288"/>
        <v>6868.6229551881534</v>
      </c>
      <c r="T1640" s="116">
        <f t="shared" si="289"/>
        <v>1933.6787842613708</v>
      </c>
      <c r="U1640" s="116">
        <f t="shared" si="290"/>
        <v>12945.306851736948</v>
      </c>
      <c r="V1640" s="116">
        <f t="shared" si="291"/>
        <v>1025.9865322354938</v>
      </c>
      <c r="W1640" s="64"/>
      <c r="X1640" s="64"/>
      <c r="Y1640" s="105"/>
      <c r="Z1640" s="61"/>
      <c r="AA1640" s="106"/>
      <c r="AB1640" s="107"/>
      <c r="AC1640" s="107"/>
      <c r="AD1640" s="107"/>
      <c r="AE1640" s="107"/>
      <c r="AF1640" s="107"/>
      <c r="AG1640" s="107"/>
      <c r="AI1640" s="108"/>
      <c r="AJ1640" s="4"/>
      <c r="AK1640" s="4"/>
      <c r="AL1640" s="4"/>
      <c r="AN1640" s="109"/>
      <c r="AO1640" s="110"/>
      <c r="AP1640" s="111"/>
      <c r="AQ1640" s="110"/>
      <c r="AR1640" s="112"/>
      <c r="AT1640" s="113"/>
      <c r="AU1640" s="113"/>
      <c r="AV1640" s="113"/>
      <c r="AW1640" s="113"/>
      <c r="AX1640" s="113"/>
      <c r="AY1640" s="113"/>
      <c r="AZ1640" s="113"/>
      <c r="BA1640" s="105"/>
      <c r="BB1640" s="61"/>
      <c r="BC1640" s="106"/>
      <c r="BD1640" s="107"/>
      <c r="BE1640" s="107"/>
      <c r="BF1640" s="107"/>
      <c r="BG1640" s="107"/>
      <c r="BH1640" s="107"/>
      <c r="BI1640" s="107"/>
    </row>
    <row r="1641" spans="2:65" x14ac:dyDescent="0.3">
      <c r="B1641" s="108"/>
      <c r="C1641" s="93">
        <v>2069</v>
      </c>
      <c r="D1641" s="94">
        <f>'[1]S&amp;P500 Historical Data'!E5021</f>
        <v>0</v>
      </c>
      <c r="E1641" s="95"/>
      <c r="F1641" s="96"/>
      <c r="H1641" s="114">
        <v>1570</v>
      </c>
      <c r="I1641" s="98">
        <f t="shared" ca="1" si="285"/>
        <v>4743.4207031842943</v>
      </c>
      <c r="J1641" s="99">
        <f t="shared" ca="1" si="293"/>
        <v>2.4210675973376128E-3</v>
      </c>
      <c r="K1641" s="100">
        <f t="shared" ca="1" si="294"/>
        <v>16.454535880051978</v>
      </c>
      <c r="L1641" s="101">
        <f t="shared" ca="1" si="284"/>
        <v>0.13288384593919217</v>
      </c>
      <c r="M1641" s="125"/>
      <c r="N1641" s="91">
        <v>45482</v>
      </c>
      <c r="O1641" s="102"/>
      <c r="P1641" s="92" t="str">
        <f t="shared" si="292"/>
        <v/>
      </c>
      <c r="Q1641" s="115">
        <f t="shared" si="286"/>
        <v>3645.4724343774728</v>
      </c>
      <c r="R1641" s="116">
        <f t="shared" si="287"/>
        <v>4344.9644500840195</v>
      </c>
      <c r="S1641" s="116">
        <f t="shared" si="288"/>
        <v>6872.0164392392662</v>
      </c>
      <c r="T1641" s="116">
        <f t="shared" si="289"/>
        <v>1933.8529509218063</v>
      </c>
      <c r="U1641" s="116">
        <f t="shared" si="290"/>
        <v>12954.31821012772</v>
      </c>
      <c r="V1641" s="116">
        <f t="shared" si="291"/>
        <v>1025.8717637039576</v>
      </c>
      <c r="W1641" s="64"/>
      <c r="X1641" s="64"/>
      <c r="Y1641" s="105"/>
      <c r="Z1641" s="61"/>
      <c r="AA1641" s="106"/>
      <c r="AB1641" s="107"/>
      <c r="AC1641" s="107"/>
      <c r="AD1641" s="107"/>
      <c r="AE1641" s="107"/>
      <c r="AF1641" s="107"/>
      <c r="AG1641" s="107"/>
      <c r="AI1641" s="108"/>
      <c r="AJ1641" s="4"/>
      <c r="AK1641" s="4"/>
      <c r="AL1641" s="4"/>
      <c r="AN1641" s="109"/>
      <c r="AO1641" s="110"/>
      <c r="AP1641" s="111"/>
      <c r="AQ1641" s="110"/>
      <c r="AR1641" s="112"/>
      <c r="AT1641" s="113"/>
      <c r="AU1641" s="113"/>
      <c r="AV1641" s="113"/>
      <c r="AW1641" s="113"/>
      <c r="AX1641" s="113"/>
      <c r="AY1641" s="113"/>
      <c r="AZ1641" s="113"/>
      <c r="BA1641" s="105"/>
      <c r="BB1641" s="61"/>
      <c r="BC1641" s="106"/>
      <c r="BD1641" s="107"/>
      <c r="BE1641" s="107"/>
      <c r="BF1641" s="107"/>
      <c r="BG1641" s="107"/>
      <c r="BH1641" s="107"/>
      <c r="BI1641" s="107"/>
    </row>
    <row r="1642" spans="2:65" x14ac:dyDescent="0.3">
      <c r="B1642" s="108"/>
      <c r="C1642" s="93">
        <v>2070</v>
      </c>
      <c r="D1642" s="94">
        <f>'[1]S&amp;P500 Historical Data'!E5022</f>
        <v>0</v>
      </c>
      <c r="E1642" s="95"/>
      <c r="F1642" s="96"/>
      <c r="H1642" s="114">
        <v>1571</v>
      </c>
      <c r="I1642" s="98">
        <f t="shared" ca="1" si="285"/>
        <v>4739.9261389772209</v>
      </c>
      <c r="J1642" s="99">
        <f t="shared" ca="1" si="293"/>
        <v>-7.3671816727693029E-4</v>
      </c>
      <c r="K1642" s="100">
        <f t="shared" ca="1" si="294"/>
        <v>16.390224025210404</v>
      </c>
      <c r="L1642" s="101">
        <f t="shared" ca="1" si="284"/>
        <v>-6.4311854841572647E-2</v>
      </c>
      <c r="M1642" s="125"/>
      <c r="N1642" s="91">
        <v>45483</v>
      </c>
      <c r="O1642" s="102"/>
      <c r="P1642" s="92" t="str">
        <f t="shared" si="292"/>
        <v/>
      </c>
      <c r="Q1642" s="115">
        <f t="shared" si="286"/>
        <v>3646.53706775722</v>
      </c>
      <c r="R1642" s="116">
        <f t="shared" si="287"/>
        <v>4345.8416550583761</v>
      </c>
      <c r="S1642" s="116">
        <f t="shared" si="288"/>
        <v>6875.4111577728308</v>
      </c>
      <c r="T1642" s="116">
        <f t="shared" si="289"/>
        <v>1934.0272576272848</v>
      </c>
      <c r="U1642" s="116">
        <f t="shared" si="290"/>
        <v>12963.334174332431</v>
      </c>
      <c r="V1642" s="116">
        <f t="shared" si="291"/>
        <v>1025.7571399228539</v>
      </c>
      <c r="W1642" s="64"/>
      <c r="X1642" s="64"/>
      <c r="Y1642" s="105"/>
      <c r="Z1642" s="61"/>
      <c r="AA1642" s="106"/>
      <c r="AB1642" s="107"/>
      <c r="AC1642" s="107"/>
      <c r="AD1642" s="107"/>
      <c r="AE1642" s="107"/>
      <c r="AF1642" s="107"/>
      <c r="AG1642" s="107"/>
      <c r="AI1642" s="108"/>
      <c r="AJ1642" s="4"/>
      <c r="AK1642" s="4"/>
      <c r="AL1642" s="4"/>
      <c r="AN1642" s="109"/>
      <c r="AO1642" s="110"/>
      <c r="AP1642" s="111"/>
      <c r="AQ1642" s="110"/>
      <c r="AR1642" s="112"/>
      <c r="AT1642" s="113"/>
      <c r="AU1642" s="113"/>
      <c r="AV1642" s="113"/>
      <c r="AW1642" s="113"/>
      <c r="AX1642" s="113"/>
      <c r="AY1642" s="113"/>
      <c r="AZ1642" s="113"/>
      <c r="BA1642" s="105"/>
      <c r="BB1642" s="61"/>
      <c r="BC1642" s="106"/>
      <c r="BD1642" s="107"/>
      <c r="BE1642" s="107"/>
      <c r="BF1642" s="107"/>
      <c r="BG1642" s="107"/>
      <c r="BH1642" s="107"/>
      <c r="BI1642" s="107"/>
    </row>
    <row r="1643" spans="2:65" x14ac:dyDescent="0.3">
      <c r="B1643" s="108"/>
      <c r="C1643" s="93">
        <v>2071</v>
      </c>
      <c r="D1643" s="94">
        <f>'[1]S&amp;P500 Historical Data'!E5023</f>
        <v>0</v>
      </c>
      <c r="E1643" s="95"/>
      <c r="F1643" s="96"/>
      <c r="H1643" s="114">
        <v>1572</v>
      </c>
      <c r="I1643" s="98">
        <f t="shared" ca="1" si="285"/>
        <v>4759.3697990219844</v>
      </c>
      <c r="J1643" s="99">
        <f t="shared" ca="1" si="293"/>
        <v>4.1021019051066827E-3</v>
      </c>
      <c r="K1643" s="100">
        <f t="shared" ca="1" si="294"/>
        <v>16.627830976682088</v>
      </c>
      <c r="L1643" s="101">
        <f t="shared" ca="1" si="284"/>
        <v>0.23760695147168284</v>
      </c>
      <c r="M1643" s="125"/>
      <c r="N1643" s="91">
        <v>45484</v>
      </c>
      <c r="O1643" s="102"/>
      <c r="P1643" s="92" t="str">
        <f t="shared" si="292"/>
        <v/>
      </c>
      <c r="Q1643" s="115">
        <f t="shared" si="286"/>
        <v>3647.6020120553057</v>
      </c>
      <c r="R1643" s="116">
        <f t="shared" si="287"/>
        <v>4346.7187579047204</v>
      </c>
      <c r="S1643" s="116">
        <f t="shared" si="288"/>
        <v>6878.807111384257</v>
      </c>
      <c r="T1643" s="116">
        <f t="shared" si="289"/>
        <v>1934.2017042941166</v>
      </c>
      <c r="U1643" s="116">
        <f t="shared" si="290"/>
        <v>12972.354746829535</v>
      </c>
      <c r="V1643" s="116">
        <f t="shared" si="291"/>
        <v>1025.6426607206126</v>
      </c>
      <c r="W1643" s="64"/>
      <c r="X1643" s="64"/>
      <c r="Y1643" s="105"/>
      <c r="Z1643" s="61"/>
      <c r="AA1643" s="106"/>
      <c r="AB1643" s="107"/>
      <c r="AC1643" s="107"/>
      <c r="AD1643" s="107"/>
      <c r="AE1643" s="107"/>
      <c r="AF1643" s="107"/>
      <c r="AG1643" s="107"/>
      <c r="AI1643" s="108"/>
      <c r="AJ1643" s="4"/>
      <c r="AK1643" s="4"/>
      <c r="AL1643" s="4"/>
      <c r="AN1643" s="109"/>
      <c r="AO1643" s="110"/>
      <c r="AP1643" s="111"/>
      <c r="AQ1643" s="110"/>
      <c r="AR1643" s="112"/>
      <c r="AT1643" s="113"/>
      <c r="AU1643" s="113"/>
      <c r="AV1643" s="113"/>
      <c r="AW1643" s="113"/>
      <c r="AX1643" s="113"/>
      <c r="AY1643" s="113"/>
      <c r="AZ1643" s="113"/>
      <c r="BA1643" s="105"/>
      <c r="BB1643" s="61"/>
      <c r="BC1643" s="106"/>
      <c r="BD1643" s="107"/>
      <c r="BE1643" s="107"/>
      <c r="BF1643" s="107"/>
      <c r="BG1643" s="107"/>
      <c r="BH1643" s="107"/>
      <c r="BI1643" s="107"/>
    </row>
    <row r="1644" spans="2:65" x14ac:dyDescent="0.3">
      <c r="B1644" s="108"/>
      <c r="C1644" s="93">
        <v>2072</v>
      </c>
      <c r="D1644" s="94">
        <f>'[1]S&amp;P500 Historical Data'!E5024</f>
        <v>0</v>
      </c>
      <c r="E1644" s="95"/>
      <c r="F1644" s="96"/>
      <c r="H1644" s="114">
        <v>1573</v>
      </c>
      <c r="I1644" s="98">
        <f t="shared" ca="1" si="285"/>
        <v>4740.4246556643138</v>
      </c>
      <c r="J1644" s="99">
        <f t="shared" ca="1" si="293"/>
        <v>-3.9805991460389609E-3</v>
      </c>
      <c r="K1644" s="100">
        <f t="shared" ca="1" si="294"/>
        <v>16.360297050543949</v>
      </c>
      <c r="L1644" s="101">
        <f t="shared" ca="1" si="284"/>
        <v>-0.26753392613814053</v>
      </c>
      <c r="M1644" s="125"/>
      <c r="N1644" s="91">
        <v>45485</v>
      </c>
      <c r="O1644" s="102"/>
      <c r="P1644" s="92" t="str">
        <f t="shared" si="292"/>
        <v/>
      </c>
      <c r="Q1644" s="115">
        <f t="shared" si="286"/>
        <v>3648.6672673625317</v>
      </c>
      <c r="R1644" s="116">
        <f t="shared" si="287"/>
        <v>4347.5957587561916</v>
      </c>
      <c r="S1644" s="116">
        <f t="shared" si="288"/>
        <v>6882.2043006689546</v>
      </c>
      <c r="T1644" s="116">
        <f t="shared" si="289"/>
        <v>1934.3762908387876</v>
      </c>
      <c r="U1644" s="116">
        <f t="shared" si="290"/>
        <v>12981.379930098212</v>
      </c>
      <c r="V1644" s="116">
        <f t="shared" si="291"/>
        <v>1025.5283259259825</v>
      </c>
      <c r="W1644" s="64"/>
      <c r="X1644" s="64"/>
      <c r="Y1644" s="105"/>
      <c r="Z1644" s="61"/>
      <c r="AA1644" s="106"/>
      <c r="AB1644" s="107"/>
      <c r="AC1644" s="107"/>
      <c r="AD1644" s="107"/>
      <c r="AE1644" s="107"/>
      <c r="AF1644" s="107"/>
      <c r="AG1644" s="107"/>
      <c r="AI1644" s="108"/>
      <c r="AJ1644" s="4"/>
      <c r="AK1644" s="4"/>
      <c r="AL1644" s="4"/>
      <c r="AN1644" s="109"/>
      <c r="AO1644" s="110"/>
      <c r="AP1644" s="111"/>
      <c r="AQ1644" s="110"/>
      <c r="AR1644" s="112"/>
      <c r="AT1644" s="113"/>
      <c r="AU1644" s="113"/>
      <c r="AV1644" s="113"/>
      <c r="AW1644" s="113"/>
      <c r="AX1644" s="113"/>
      <c r="AY1644" s="113"/>
      <c r="AZ1644" s="113"/>
      <c r="BA1644" s="105"/>
      <c r="BB1644" s="61"/>
      <c r="BC1644" s="106"/>
      <c r="BD1644" s="107"/>
      <c r="BE1644" s="107"/>
      <c r="BF1644" s="107"/>
      <c r="BG1644" s="107"/>
      <c r="BH1644" s="107"/>
      <c r="BI1644" s="107"/>
    </row>
    <row r="1645" spans="2:65" x14ac:dyDescent="0.3">
      <c r="B1645" s="108"/>
      <c r="C1645" s="93">
        <v>2073</v>
      </c>
      <c r="D1645" s="94">
        <f>'[1]S&amp;P500 Historical Data'!E5025</f>
        <v>0</v>
      </c>
      <c r="E1645" s="95"/>
      <c r="F1645" s="96"/>
      <c r="H1645" s="114">
        <v>1574</v>
      </c>
      <c r="I1645" s="98">
        <f t="shared" ca="1" si="285"/>
        <v>4729.0788041805945</v>
      </c>
      <c r="J1645" s="99">
        <f t="shared" ca="1" si="293"/>
        <v>-2.3934251270426232E-3</v>
      </c>
      <c r="K1645" s="100">
        <f t="shared" ca="1" si="294"/>
        <v>16.192278678830579</v>
      </c>
      <c r="L1645" s="101">
        <f t="shared" ca="1" si="284"/>
        <v>-0.16801837171336892</v>
      </c>
      <c r="M1645" s="125"/>
      <c r="N1645" s="91">
        <v>45486</v>
      </c>
      <c r="O1645" s="102"/>
      <c r="P1645" s="92" t="str">
        <f t="shared" si="292"/>
        <v/>
      </c>
      <c r="Q1645" s="115">
        <f t="shared" si="286"/>
        <v>3649.7328337697259</v>
      </c>
      <c r="R1645" s="116">
        <f t="shared" si="287"/>
        <v>4348.4726577457122</v>
      </c>
      <c r="S1645" s="116">
        <f t="shared" si="288"/>
        <v>6885.6027262223542</v>
      </c>
      <c r="T1645" s="116">
        <f t="shared" si="289"/>
        <v>1934.5510171779601</v>
      </c>
      <c r="U1645" s="116">
        <f t="shared" si="290"/>
        <v>12990.409726618384</v>
      </c>
      <c r="V1645" s="116">
        <f t="shared" si="291"/>
        <v>1025.4141353680266</v>
      </c>
      <c r="W1645" s="64"/>
      <c r="X1645" s="64"/>
      <c r="Y1645" s="105"/>
      <c r="Z1645" s="61"/>
      <c r="AA1645" s="106"/>
      <c r="AB1645" s="107"/>
      <c r="AC1645" s="107"/>
      <c r="AD1645" s="107"/>
      <c r="AE1645" s="107"/>
      <c r="AF1645" s="107"/>
      <c r="AG1645" s="107"/>
      <c r="AI1645" s="108"/>
      <c r="AJ1645" s="4"/>
      <c r="AK1645" s="4"/>
      <c r="AL1645" s="4"/>
      <c r="AN1645" s="109"/>
      <c r="AO1645" s="110"/>
      <c r="AP1645" s="111"/>
      <c r="AQ1645" s="110"/>
      <c r="AR1645" s="112"/>
      <c r="AT1645" s="113"/>
      <c r="AU1645" s="113"/>
      <c r="AV1645" s="113"/>
      <c r="AW1645" s="113"/>
      <c r="AX1645" s="113"/>
      <c r="AY1645" s="113"/>
      <c r="AZ1645" s="113"/>
      <c r="BA1645" s="105"/>
      <c r="BB1645" s="61"/>
      <c r="BC1645" s="106"/>
      <c r="BD1645" s="107"/>
      <c r="BE1645" s="107"/>
      <c r="BF1645" s="107"/>
      <c r="BG1645" s="107"/>
      <c r="BH1645" s="107"/>
      <c r="BI1645" s="107"/>
    </row>
    <row r="1646" spans="2:65" x14ac:dyDescent="0.3">
      <c r="B1646" s="108"/>
      <c r="C1646" s="93">
        <v>2074</v>
      </c>
      <c r="D1646" s="94">
        <f>'[1]S&amp;P500 Historical Data'!E5026</f>
        <v>0</v>
      </c>
      <c r="E1646" s="95"/>
      <c r="F1646" s="96"/>
      <c r="H1646" s="114">
        <v>1575</v>
      </c>
      <c r="I1646" s="98">
        <f t="shared" ca="1" si="285"/>
        <v>4716.6343343474355</v>
      </c>
      <c r="J1646" s="99">
        <f t="shared" ca="1" si="293"/>
        <v>-2.6314786343077799E-3</v>
      </c>
      <c r="K1646" s="100">
        <f t="shared" ca="1" si="294"/>
        <v>16.009344487563613</v>
      </c>
      <c r="L1646" s="101">
        <f t="shared" ca="1" si="284"/>
        <v>-0.18293419126696456</v>
      </c>
      <c r="M1646" s="125"/>
      <c r="N1646" s="91">
        <v>45487</v>
      </c>
      <c r="O1646" s="102"/>
      <c r="P1646" s="92" t="str">
        <f t="shared" si="292"/>
        <v/>
      </c>
      <c r="Q1646" s="115">
        <f t="shared" si="286"/>
        <v>3650.7987113677427</v>
      </c>
      <c r="R1646" s="116">
        <f t="shared" si="287"/>
        <v>4349.3494550059886</v>
      </c>
      <c r="S1646" s="116">
        <f t="shared" si="288"/>
        <v>6889.0023886398922</v>
      </c>
      <c r="T1646" s="116">
        <f t="shared" si="289"/>
        <v>1934.7258832284724</v>
      </c>
      <c r="U1646" s="116">
        <f t="shared" si="290"/>
        <v>12999.444138870707</v>
      </c>
      <c r="V1646" s="116">
        <f t="shared" si="291"/>
        <v>1025.300088876126</v>
      </c>
      <c r="W1646" s="64"/>
      <c r="X1646" s="64"/>
      <c r="Y1646" s="105"/>
      <c r="Z1646" s="61"/>
      <c r="AA1646" s="106"/>
      <c r="AB1646" s="107"/>
      <c r="AC1646" s="107"/>
      <c r="AD1646" s="107"/>
      <c r="AE1646" s="107"/>
      <c r="AF1646" s="107"/>
      <c r="AG1646" s="107"/>
      <c r="AI1646" s="108"/>
      <c r="AJ1646" s="4"/>
      <c r="AK1646" s="4"/>
      <c r="AL1646" s="4"/>
      <c r="AN1646" s="109"/>
      <c r="AO1646" s="110"/>
      <c r="AP1646" s="111"/>
      <c r="AQ1646" s="110"/>
      <c r="AR1646" s="112"/>
      <c r="AT1646" s="113"/>
      <c r="AU1646" s="113"/>
      <c r="AV1646" s="113"/>
      <c r="AW1646" s="113"/>
      <c r="AX1646" s="113"/>
      <c r="AY1646" s="113"/>
      <c r="AZ1646" s="113"/>
      <c r="BA1646" s="105"/>
      <c r="BB1646" s="61"/>
      <c r="BC1646" s="106"/>
      <c r="BD1646" s="107"/>
      <c r="BE1646" s="107"/>
      <c r="BF1646" s="107"/>
      <c r="BG1646" s="107"/>
      <c r="BH1646" s="107"/>
      <c r="BI1646" s="107"/>
    </row>
    <row r="1647" spans="2:65" s="119" customFormat="1" ht="12.45" x14ac:dyDescent="0.65">
      <c r="M1647" s="125"/>
      <c r="P1647" s="120"/>
      <c r="Q1647" s="121"/>
      <c r="S1647" s="118"/>
      <c r="T1647" s="118"/>
      <c r="U1647" s="5"/>
      <c r="V1647" s="122"/>
      <c r="W1647" s="117"/>
      <c r="X1647" s="117"/>
      <c r="BH1647" s="123"/>
      <c r="BI1647" s="124"/>
      <c r="BJ1647" s="124"/>
      <c r="BL1647" s="124"/>
      <c r="BM1647" s="124"/>
    </row>
    <row r="1648" spans="2:65" s="119" customFormat="1" ht="12.45" x14ac:dyDescent="0.65">
      <c r="M1648" s="125"/>
      <c r="P1648" s="120"/>
      <c r="Q1648" s="121"/>
      <c r="S1648" s="118"/>
      <c r="T1648" s="118"/>
      <c r="U1648" s="5"/>
      <c r="V1648" s="122"/>
      <c r="W1648" s="117"/>
      <c r="X1648" s="117"/>
      <c r="BH1648" s="123"/>
      <c r="BI1648" s="124"/>
      <c r="BJ1648" s="124"/>
      <c r="BL1648" s="124"/>
      <c r="BM1648" s="124"/>
    </row>
    <row r="1649" spans="2:24" s="119" customFormat="1" ht="12.45" x14ac:dyDescent="0.65">
      <c r="M1649" s="125"/>
      <c r="P1649" s="120"/>
      <c r="Q1649" s="121"/>
      <c r="S1649" s="118"/>
      <c r="T1649" s="118"/>
      <c r="U1649" s="5"/>
      <c r="V1649" s="122"/>
      <c r="W1649" s="117"/>
      <c r="X1649" s="117"/>
    </row>
    <row r="1650" spans="2:24" s="119" customFormat="1" ht="12.45" x14ac:dyDescent="0.65">
      <c r="M1650" s="125"/>
      <c r="P1650" s="120"/>
      <c r="Q1650" s="121"/>
      <c r="S1650" s="118"/>
      <c r="T1650" s="118"/>
      <c r="U1650" s="5"/>
      <c r="V1650" s="122"/>
      <c r="W1650" s="117"/>
      <c r="X1650" s="117"/>
    </row>
    <row r="1651" spans="2:24" s="119" customFormat="1" ht="12.45" x14ac:dyDescent="0.65">
      <c r="M1651" s="125"/>
      <c r="P1651" s="120"/>
      <c r="Q1651" s="121"/>
      <c r="S1651" s="118"/>
      <c r="T1651" s="118"/>
      <c r="U1651" s="5"/>
      <c r="V1651" s="122"/>
      <c r="W1651" s="117"/>
      <c r="X1651" s="117"/>
    </row>
    <row r="1652" spans="2:24" s="119" customFormat="1" ht="12.45" x14ac:dyDescent="0.65">
      <c r="M1652" s="125"/>
      <c r="P1652" s="120"/>
      <c r="Q1652" s="121"/>
      <c r="S1652" s="118"/>
      <c r="T1652" s="118"/>
      <c r="U1652" s="5"/>
      <c r="V1652" s="122"/>
      <c r="W1652" s="117"/>
      <c r="X1652" s="117"/>
    </row>
    <row r="1653" spans="2:24" s="119" customFormat="1" ht="12.45" x14ac:dyDescent="0.65">
      <c r="M1653" s="125"/>
      <c r="P1653" s="120"/>
      <c r="Q1653" s="121"/>
      <c r="S1653" s="118"/>
      <c r="T1653" s="118"/>
      <c r="U1653" s="5"/>
      <c r="V1653" s="122"/>
      <c r="W1653" s="117"/>
      <c r="X1653" s="117"/>
    </row>
    <row r="1654" spans="2:24" s="119" customFormat="1" ht="12.45" x14ac:dyDescent="0.65">
      <c r="M1654" s="125"/>
      <c r="P1654" s="120"/>
      <c r="Q1654" s="121"/>
      <c r="S1654" s="118"/>
      <c r="T1654" s="118"/>
      <c r="U1654" s="5"/>
      <c r="V1654" s="122"/>
      <c r="W1654" s="117"/>
      <c r="X1654" s="117"/>
    </row>
    <row r="1655" spans="2:24" s="119" customFormat="1" ht="12.45" x14ac:dyDescent="0.65">
      <c r="M1655" s="125"/>
      <c r="P1655" s="120"/>
      <c r="Q1655" s="121"/>
      <c r="S1655" s="118"/>
      <c r="T1655" s="118"/>
      <c r="U1655" s="5"/>
      <c r="V1655" s="122"/>
      <c r="W1655" s="117"/>
      <c r="X1655" s="117"/>
    </row>
    <row r="1656" spans="2:24" s="119" customFormat="1" ht="12.45" x14ac:dyDescent="0.65">
      <c r="M1656" s="125"/>
      <c r="P1656" s="120"/>
      <c r="Q1656" s="121"/>
      <c r="S1656" s="118"/>
      <c r="T1656" s="118"/>
      <c r="U1656" s="5"/>
      <c r="V1656" s="122"/>
      <c r="W1656" s="117"/>
      <c r="X1656" s="117"/>
    </row>
    <row r="1657" spans="2:24" s="119" customFormat="1" ht="12.45" x14ac:dyDescent="0.65">
      <c r="M1657" s="125"/>
      <c r="P1657" s="120"/>
      <c r="Q1657" s="121"/>
      <c r="S1657" s="118"/>
      <c r="T1657" s="118"/>
      <c r="U1657" s="5"/>
      <c r="V1657" s="122"/>
      <c r="W1657" s="117"/>
      <c r="X1657" s="117"/>
    </row>
    <row r="1658" spans="2:24" s="119" customFormat="1" ht="12.45" x14ac:dyDescent="0.65">
      <c r="M1658" s="125"/>
      <c r="P1658" s="120"/>
      <c r="Q1658" s="121"/>
      <c r="S1658" s="118"/>
      <c r="T1658" s="118"/>
      <c r="U1658" s="5"/>
      <c r="V1658" s="122"/>
      <c r="W1658" s="117"/>
      <c r="X1658" s="117"/>
    </row>
    <row r="1659" spans="2:24" s="119" customFormat="1" ht="12.45" x14ac:dyDescent="0.65">
      <c r="M1659" s="125"/>
      <c r="P1659" s="120"/>
      <c r="Q1659" s="121"/>
      <c r="S1659" s="118"/>
      <c r="T1659" s="118"/>
      <c r="U1659" s="5"/>
      <c r="V1659" s="122"/>
      <c r="W1659" s="117"/>
      <c r="X1659" s="117"/>
    </row>
    <row r="1660" spans="2:24" s="119" customFormat="1" ht="12.45" x14ac:dyDescent="0.65">
      <c r="M1660" s="125"/>
      <c r="P1660" s="120"/>
      <c r="Q1660" s="121"/>
      <c r="S1660" s="118"/>
      <c r="T1660" s="118"/>
      <c r="U1660" s="5"/>
      <c r="V1660" s="122"/>
      <c r="W1660" s="117"/>
      <c r="X1660" s="117"/>
    </row>
    <row r="1661" spans="2:24" s="119" customFormat="1" ht="12.45" x14ac:dyDescent="0.65">
      <c r="M1661" s="125"/>
      <c r="P1661" s="120"/>
      <c r="Q1661" s="121"/>
      <c r="W1661" s="117"/>
      <c r="X1661" s="117"/>
    </row>
    <row r="1662" spans="2:24" s="119" customFormat="1" ht="12.45" x14ac:dyDescent="0.65">
      <c r="M1662" s="125"/>
      <c r="P1662" s="120"/>
      <c r="Q1662" s="121"/>
      <c r="W1662" s="117"/>
      <c r="X1662" s="117"/>
    </row>
    <row r="1663" spans="2:24" x14ac:dyDescent="0.65">
      <c r="B1663" s="119"/>
      <c r="C1663" s="119"/>
      <c r="D1663" s="119"/>
      <c r="E1663" s="119"/>
      <c r="F1663" s="119"/>
      <c r="G1663" s="119"/>
      <c r="H1663" s="119"/>
      <c r="I1663" s="119"/>
      <c r="J1663" s="119"/>
      <c r="K1663" s="119"/>
      <c r="L1663" s="119"/>
      <c r="M1663" s="119"/>
      <c r="N1663" s="119"/>
      <c r="O1663" s="119"/>
      <c r="P1663" s="120"/>
    </row>
    <row r="1664" spans="2:24" x14ac:dyDescent="0.65">
      <c r="B1664" s="119"/>
      <c r="C1664" s="119"/>
      <c r="D1664" s="119"/>
      <c r="E1664" s="119"/>
      <c r="F1664" s="119"/>
      <c r="G1664" s="119"/>
      <c r="H1664" s="119"/>
      <c r="I1664" s="119"/>
      <c r="J1664" s="119"/>
      <c r="K1664" s="119"/>
      <c r="L1664" s="119"/>
      <c r="M1664" s="119"/>
      <c r="N1664" s="119"/>
      <c r="O1664" s="119"/>
      <c r="P1664" s="120"/>
    </row>
    <row r="1665" spans="2:16" x14ac:dyDescent="0.65">
      <c r="B1665" s="119"/>
      <c r="C1665" s="119"/>
      <c r="D1665" s="119"/>
      <c r="E1665" s="119"/>
      <c r="F1665" s="119"/>
      <c r="G1665" s="119"/>
      <c r="H1665" s="119"/>
      <c r="I1665" s="119"/>
      <c r="J1665" s="119"/>
      <c r="K1665" s="119"/>
      <c r="L1665" s="119"/>
      <c r="M1665" s="119"/>
      <c r="N1665" s="119"/>
      <c r="O1665" s="119"/>
      <c r="P1665" s="120"/>
    </row>
    <row r="1666" spans="2:16" x14ac:dyDescent="0.65">
      <c r="B1666" s="119"/>
      <c r="C1666" s="119"/>
      <c r="D1666" s="119"/>
      <c r="E1666" s="119"/>
      <c r="F1666" s="119"/>
      <c r="G1666" s="119"/>
      <c r="H1666" s="119"/>
      <c r="I1666" s="119"/>
      <c r="J1666" s="119"/>
      <c r="K1666" s="119"/>
      <c r="L1666" s="119"/>
      <c r="M1666" s="119"/>
      <c r="N1666" s="119"/>
      <c r="O1666" s="119"/>
      <c r="P1666" s="120"/>
    </row>
  </sheetData>
  <mergeCells count="2">
    <mergeCell ref="AX7:AY7"/>
    <mergeCell ref="AJ8:AL15"/>
  </mergeCells>
  <phoneticPr fontId="1"/>
  <pageMargins left="0.78740157480314965" right="0.78740157480314965" top="0.98425196850393704" bottom="0.98425196850393704" header="0.51181102362204722" footer="0.51181102362204722"/>
  <pageSetup paperSize="8" scale="1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コロナ・ショック後のS&amp;P500体験テンプレート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dcterms:created xsi:type="dcterms:W3CDTF">2020-04-07T00:37:03Z</dcterms:created>
  <dcterms:modified xsi:type="dcterms:W3CDTF">2020-04-24T23:40:17Z</dcterms:modified>
</cp:coreProperties>
</file>